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is\FTP\Statyba\Statyba\2_SKAICIAVIMAI\2025 m. konkursai\34. Kriaučiūno bibliotekos durys\Teikimui\"/>
    </mc:Choice>
  </mc:AlternateContent>
  <bookViews>
    <workbookView xWindow="-120" yWindow="-120" windowWidth="29040" windowHeight="15720"/>
  </bookViews>
  <sheets>
    <sheet name="Lapas1" sheetId="1" r:id="rId1"/>
  </sheets>
  <definedNames>
    <definedName name="_xlnm.Print_Area" localSheetId="0">Lapas1!$A$2:$G$34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33" i="1"/>
  <c r="F32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14" i="1"/>
</calcChain>
</file>

<file path=xl/sharedStrings.xml><?xml version="1.0" encoding="utf-8"?>
<sst xmlns="http://schemas.openxmlformats.org/spreadsheetml/2006/main" count="56" uniqueCount="46">
  <si>
    <t>Darbo ir išlaidų aprašymai</t>
  </si>
  <si>
    <t>Mato vienetas</t>
  </si>
  <si>
    <t>Kiekis</t>
  </si>
  <si>
    <t>Kaina Eur</t>
  </si>
  <si>
    <t>1 Fasado ir tambūro durų angų karkaso perstatymo darbai</t>
  </si>
  <si>
    <t>Pakabinamų lubų iš mineralinių plokščių išardymas</t>
  </si>
  <si>
    <t>Statinio konstrukcijų pjovimas diskiniu pjūklu k8=1.17</t>
  </si>
  <si>
    <t>Karkasinių iš abiejų pusių fibrocementine plokšte apkaltų sienų ardymas</t>
  </si>
  <si>
    <t>Metalinio karkaso įrengimas (durų laikantysis rėmas)</t>
  </si>
  <si>
    <t>Viensluoksnių gipskartonio pertvarų su metaliniu karkasu ir 100 mm izoliacijos sluoksniu įrengimas</t>
  </si>
  <si>
    <t xml:space="preserve">Žiniaraštis                       </t>
  </si>
  <si>
    <t>Eil.  Nr.</t>
  </si>
  <si>
    <r>
      <t xml:space="preserve">Sienų vidinių paviršių pagrindo gruntavimas </t>
    </r>
    <r>
      <rPr>
        <sz val="11"/>
        <color theme="1"/>
        <rFont val="Calibri"/>
        <family val="2"/>
        <charset val="186"/>
        <scheme val="minor"/>
      </rPr>
      <t>giliai įsigeriančiais gruntais voleliu</t>
    </r>
  </si>
  <si>
    <r>
      <t xml:space="preserve">Sienų vidinių paviršių dažymas emulsiniais </t>
    </r>
    <r>
      <rPr>
        <sz val="11"/>
        <color theme="1"/>
        <rFont val="Calibri"/>
        <family val="2"/>
        <charset val="186"/>
        <scheme val="minor"/>
      </rPr>
      <t>dažais vienu sluoksniu voleliu</t>
    </r>
  </si>
  <si>
    <t xml:space="preserve">100 m² </t>
  </si>
  <si>
    <t>Sienų vidinių paviršių dažymas emulsiniais dažais antru arba kartotiniu sluoksniu voleliu</t>
  </si>
  <si>
    <t>100 m²</t>
  </si>
  <si>
    <t>100 m</t>
  </si>
  <si>
    <t>vnt.</t>
  </si>
  <si>
    <t>m</t>
  </si>
  <si>
    <r>
      <t>m</t>
    </r>
    <r>
      <rPr>
        <sz val="11"/>
        <color theme="1"/>
        <rFont val="Arial"/>
        <family val="2"/>
      </rPr>
      <t>²</t>
    </r>
  </si>
  <si>
    <t>m²</t>
  </si>
  <si>
    <t xml:space="preserve">t </t>
  </si>
  <si>
    <t xml:space="preserve">Statinys </t>
  </si>
  <si>
    <t xml:space="preserve">Statinių grupė </t>
  </si>
  <si>
    <t>Sudaryta pagal 2025-------- kainas</t>
  </si>
  <si>
    <t>1                       Marijampolės Petro Kriaučiūno viešosios bibliotekos naujų dviejų automatinių durų pakeitimo (įmontavimo) darbai</t>
  </si>
  <si>
    <t>Akustinių pakabinamų lubų su metalo konstrukcija ir plokštėmis 600X600mm įrengimas</t>
  </si>
  <si>
    <t>Vieneto kaina Eur be PVM</t>
  </si>
  <si>
    <t>Iš viso Eur be PVM</t>
  </si>
  <si>
    <r>
      <t>DARBŲ</t>
    </r>
    <r>
      <rPr>
        <b/>
        <sz val="13"/>
        <rFont val="Calibri"/>
        <family val="2"/>
        <charset val="186"/>
        <scheme val="minor"/>
      </rPr>
      <t xml:space="preserve"> ŽINIARAŠTIS</t>
    </r>
  </si>
  <si>
    <t>25001501      Marijampolės Petro Kriaučiūno viešosios bibliotekos. Vytauto g. 22. naujų dviejų automatinių durų įrengimo darbai</t>
  </si>
  <si>
    <t>1                       Marijampolės Petro Kriaučiūno viešoji biblioteka. Vytauto g. 22</t>
  </si>
  <si>
    <t>Langų su durimis išėmimas. išardant angokraštį</t>
  </si>
  <si>
    <t>Kabelio tiesimas siena. kai 1 m kabelio masė  iki 1 kg</t>
  </si>
  <si>
    <t>Angokraščių paviršių aptaisymas plokštėmis. tvirtinanat prie įrengto metalinio karkaso. kai plokštės cemento-pjuvenų</t>
  </si>
  <si>
    <t>Angokraščių paviršių aptaisymas plokštėmis. tvirtinanat prie įrengto metalinio karkaso. kai plokštė gibskartonio</t>
  </si>
  <si>
    <t>Pastatų išorinių paviršių aptaisymas statybinėmis plokštėmis ant įrengto karkaso. kai karkasas metalinis k9=1.15</t>
  </si>
  <si>
    <t>Gipskartonio plokščių sienų siūlių glaistymas. armuojant siūles. kai siūlės glaistomos trim sluoksniais (100 m² gibskartonio plokščių)</t>
  </si>
  <si>
    <t>Grindjuosčių įrengimas plytelių grindų dangoms. keramines grindų plyteles padarant grindjuosttėmis</t>
  </si>
  <si>
    <t>Keraminių plytelių grindų dangos įrengimas ant betoninio pagrindo. kai siūlės iki 8 mm pločio. plytelės plotas daugiau 0.05 iki 0.10 m²</t>
  </si>
  <si>
    <t>Statybinių šiukšlių išvežimas 10 km atstumu aUtomobiliais -savivarčiaisi. pakraunanat rankiniu būdu</t>
  </si>
  <si>
    <t>*Iš viso bendra kaina be PVM. Eur</t>
  </si>
  <si>
    <t>Iš viso bendra kaina su PVM. Eur</t>
  </si>
  <si>
    <t>* Iš viso bendra kaina be PVM. Eur turi sutapti su Pirkimo sąlygų 1 priedo "Pasiūlymo forma". II.Pasiūlymo kaina lentelės 4 punkte "Marijampolės Petro Kriaučiūno viešosios bibliotekos automatinių durų įmontavimui reikalingi papildomi darbai " nurodyta kaina</t>
  </si>
  <si>
    <t>PVM (21 proc.).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</si>
</sst>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0.0000"/>
  </numFmts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Arial"/>
      <family val="2"/>
    </font>
    <font>
      <sz val="11"/>
      <color rgb="FFFF0000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b/>
      <sz val="13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3" fillId="0" borderId="0" xfId="0" applyFont="1"/>
    <xf numFmtId="0" fontId="1" fillId="0" borderId="1" xfId="0" applyFont="1" applyBorder="1" applyAlignment="1">
      <alignment wrapText="1" shrinkToFit="1"/>
    </xf>
    <xf numFmtId="0" fontId="1" fillId="0" borderId="1" xfId="0" applyFont="1" applyBorder="1" applyAlignment="1">
      <alignment wrapText="1"/>
    </xf>
    <xf numFmtId="0" fontId="6" fillId="0" borderId="0" xfId="0" applyFont="1"/>
    <xf numFmtId="0" fontId="1" fillId="0" borderId="2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3" xfId="0" applyBorder="1"/>
    <xf numFmtId="0" fontId="0" fillId="0" borderId="2" xfId="0" applyBorder="1" applyAlignment="1">
      <alignment horizontal="right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169" fontId="0" fillId="0" borderId="1" xfId="0" applyNumberFormat="1" applyBorder="1"/>
    <xf numFmtId="169" fontId="0" fillId="0" borderId="1" xfId="0" applyNumberFormat="1" applyBorder="1" applyAlignment="1">
      <alignment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6"/>
  <sheetViews>
    <sheetView tabSelected="1" showRuler="0" topLeftCell="B24" zoomScaleNormal="100" workbookViewId="0">
      <selection activeCell="I28" sqref="I28"/>
    </sheetView>
  </sheetViews>
  <sheetFormatPr defaultRowHeight="14.4" x14ac:dyDescent="0.3"/>
  <cols>
    <col min="1" max="1" width="6.6640625" style="1" customWidth="1"/>
    <col min="2" max="2" width="54.33203125" customWidth="1"/>
    <col min="3" max="3" width="13.6640625" style="1" customWidth="1"/>
    <col min="4" max="4" width="13.109375" customWidth="1"/>
    <col min="5" max="5" width="13.44140625" customWidth="1"/>
    <col min="6" max="6" width="13.33203125" customWidth="1"/>
  </cols>
  <sheetData>
    <row r="2" spans="1:6" ht="17.399999999999999" x14ac:dyDescent="0.35">
      <c r="B2" s="24" t="s">
        <v>30</v>
      </c>
      <c r="C2" s="24"/>
      <c r="D2" s="24"/>
      <c r="E2" s="24"/>
    </row>
    <row r="3" spans="1:6" ht="17.399999999999999" x14ac:dyDescent="0.35">
      <c r="B3" s="25" t="s">
        <v>25</v>
      </c>
      <c r="C3" s="24"/>
      <c r="D3" s="24"/>
      <c r="E3" s="24"/>
    </row>
    <row r="5" spans="1:6" ht="50.25" customHeight="1" x14ac:dyDescent="0.3">
      <c r="A5" s="13" t="s">
        <v>24</v>
      </c>
      <c r="B5" s="14"/>
      <c r="C5" s="23" t="s">
        <v>31</v>
      </c>
      <c r="D5" s="23"/>
      <c r="E5" s="23"/>
      <c r="F5" s="23"/>
    </row>
    <row r="7" spans="1:6" ht="31.5" customHeight="1" x14ac:dyDescent="0.3">
      <c r="A7" s="12" t="s">
        <v>23</v>
      </c>
      <c r="C7" s="23" t="s">
        <v>32</v>
      </c>
      <c r="D7" s="23"/>
      <c r="E7" s="23"/>
      <c r="F7" s="23"/>
    </row>
    <row r="9" spans="1:6" ht="45" customHeight="1" x14ac:dyDescent="0.3">
      <c r="A9" s="26" t="s">
        <v>10</v>
      </c>
      <c r="B9" s="26"/>
      <c r="C9" s="23" t="s">
        <v>26</v>
      </c>
      <c r="D9" s="23"/>
      <c r="E9" s="23"/>
      <c r="F9" s="23"/>
    </row>
    <row r="10" spans="1:6" x14ac:dyDescent="0.3">
      <c r="B10" s="15"/>
    </row>
    <row r="11" spans="1:6" x14ac:dyDescent="0.3">
      <c r="A11" s="27" t="s">
        <v>11</v>
      </c>
      <c r="B11" s="28" t="s">
        <v>0</v>
      </c>
      <c r="C11" s="28" t="s">
        <v>1</v>
      </c>
      <c r="D11" s="28" t="s">
        <v>2</v>
      </c>
      <c r="E11" s="28" t="s">
        <v>3</v>
      </c>
      <c r="F11" s="28"/>
    </row>
    <row r="12" spans="1:6" ht="37.5" customHeight="1" x14ac:dyDescent="0.3">
      <c r="A12" s="27"/>
      <c r="B12" s="28"/>
      <c r="C12" s="28"/>
      <c r="D12" s="28"/>
      <c r="E12" s="16" t="s">
        <v>28</v>
      </c>
      <c r="F12" s="17" t="s">
        <v>29</v>
      </c>
    </row>
    <row r="13" spans="1:6" x14ac:dyDescent="0.3">
      <c r="A13" s="6"/>
      <c r="B13" s="6" t="s">
        <v>4</v>
      </c>
      <c r="C13" s="11"/>
      <c r="D13" s="6"/>
      <c r="E13" s="6"/>
      <c r="F13" s="6"/>
    </row>
    <row r="14" spans="1:6" x14ac:dyDescent="0.3">
      <c r="A14" s="3">
        <v>1</v>
      </c>
      <c r="B14" s="7" t="s">
        <v>5</v>
      </c>
      <c r="C14" s="3" t="s">
        <v>14</v>
      </c>
      <c r="D14" s="29">
        <v>0.21640000000000001</v>
      </c>
      <c r="E14" s="4">
        <f>ROUND(F14/D14,2)</f>
        <v>1244.04</v>
      </c>
      <c r="F14" s="4">
        <v>269.20999999999998</v>
      </c>
    </row>
    <row r="15" spans="1:6" x14ac:dyDescent="0.3">
      <c r="A15" s="3">
        <v>2</v>
      </c>
      <c r="B15" s="7" t="s">
        <v>33</v>
      </c>
      <c r="C15" s="3" t="s">
        <v>18</v>
      </c>
      <c r="D15" s="29">
        <v>2</v>
      </c>
      <c r="E15" s="4">
        <f t="shared" ref="E15:E31" si="0">ROUND(F15/D15,2)</f>
        <v>38.520000000000003</v>
      </c>
      <c r="F15" s="4">
        <v>77.040000000000006</v>
      </c>
    </row>
    <row r="16" spans="1:6" x14ac:dyDescent="0.3">
      <c r="A16" s="8">
        <v>3</v>
      </c>
      <c r="B16" s="9" t="s">
        <v>6</v>
      </c>
      <c r="C16" s="3" t="s">
        <v>19</v>
      </c>
      <c r="D16" s="29">
        <v>4</v>
      </c>
      <c r="E16" s="4">
        <f t="shared" si="0"/>
        <v>27.77</v>
      </c>
      <c r="F16" s="4">
        <v>111.08</v>
      </c>
    </row>
    <row r="17" spans="1:10" ht="28.8" x14ac:dyDescent="0.3">
      <c r="A17" s="3">
        <v>4</v>
      </c>
      <c r="B17" s="7" t="s">
        <v>7</v>
      </c>
      <c r="C17" s="3" t="s">
        <v>20</v>
      </c>
      <c r="D17" s="29">
        <v>12</v>
      </c>
      <c r="E17" s="4">
        <f t="shared" si="0"/>
        <v>8</v>
      </c>
      <c r="F17" s="4">
        <v>96</v>
      </c>
    </row>
    <row r="18" spans="1:10" x14ac:dyDescent="0.3">
      <c r="A18" s="3">
        <v>5</v>
      </c>
      <c r="B18" s="9" t="s">
        <v>8</v>
      </c>
      <c r="C18" s="5" t="s">
        <v>22</v>
      </c>
      <c r="D18" s="30">
        <v>0.2198</v>
      </c>
      <c r="E18" s="4">
        <f t="shared" si="0"/>
        <v>4510.83</v>
      </c>
      <c r="F18" s="7">
        <v>991.48</v>
      </c>
      <c r="I18" s="2"/>
      <c r="J18" s="2"/>
    </row>
    <row r="19" spans="1:10" x14ac:dyDescent="0.3">
      <c r="A19" s="3">
        <v>6</v>
      </c>
      <c r="B19" s="9" t="s">
        <v>34</v>
      </c>
      <c r="C19" s="5" t="s">
        <v>17</v>
      </c>
      <c r="D19" s="30">
        <v>0.32</v>
      </c>
      <c r="E19" s="4">
        <f t="shared" si="0"/>
        <v>966.5</v>
      </c>
      <c r="F19" s="7">
        <v>309.27999999999997</v>
      </c>
      <c r="I19" s="2"/>
      <c r="J19" s="2"/>
    </row>
    <row r="20" spans="1:10" ht="28.8" x14ac:dyDescent="0.3">
      <c r="A20" s="3">
        <v>7</v>
      </c>
      <c r="B20" s="10" t="s">
        <v>9</v>
      </c>
      <c r="C20" s="5" t="s">
        <v>14</v>
      </c>
      <c r="D20" s="30">
        <v>0.12</v>
      </c>
      <c r="E20" s="4">
        <f t="shared" si="0"/>
        <v>5312.67</v>
      </c>
      <c r="F20" s="7">
        <v>637.52</v>
      </c>
      <c r="I20" s="2"/>
      <c r="J20" s="2"/>
    </row>
    <row r="21" spans="1:10" ht="28.8" x14ac:dyDescent="0.3">
      <c r="A21" s="3">
        <v>8</v>
      </c>
      <c r="B21" s="10" t="s">
        <v>35</v>
      </c>
      <c r="C21" s="5" t="s">
        <v>21</v>
      </c>
      <c r="D21" s="30">
        <v>0.94799999999999995</v>
      </c>
      <c r="E21" s="4">
        <f t="shared" si="0"/>
        <v>44.46</v>
      </c>
      <c r="F21" s="7">
        <v>42.15</v>
      </c>
      <c r="I21" s="2"/>
      <c r="J21" s="2"/>
    </row>
    <row r="22" spans="1:10" ht="28.8" x14ac:dyDescent="0.3">
      <c r="A22" s="3">
        <v>9</v>
      </c>
      <c r="B22" s="7" t="s">
        <v>36</v>
      </c>
      <c r="C22" s="5" t="s">
        <v>21</v>
      </c>
      <c r="D22" s="30">
        <v>2.6680000000000001</v>
      </c>
      <c r="E22" s="4">
        <f t="shared" si="0"/>
        <v>27.38</v>
      </c>
      <c r="F22" s="7">
        <v>73.05</v>
      </c>
      <c r="I22" s="2"/>
      <c r="J22" s="2"/>
    </row>
    <row r="23" spans="1:10" ht="28.8" x14ac:dyDescent="0.3">
      <c r="A23" s="3">
        <v>10</v>
      </c>
      <c r="B23" s="7" t="s">
        <v>37</v>
      </c>
      <c r="C23" s="5" t="s">
        <v>21</v>
      </c>
      <c r="D23" s="30">
        <v>9.1199999999999992</v>
      </c>
      <c r="E23" s="4">
        <f t="shared" si="0"/>
        <v>20.22</v>
      </c>
      <c r="F23" s="7">
        <v>184.41</v>
      </c>
      <c r="I23" s="2"/>
      <c r="J23" s="2"/>
    </row>
    <row r="24" spans="1:10" ht="43.2" x14ac:dyDescent="0.3">
      <c r="A24" s="3">
        <v>11</v>
      </c>
      <c r="B24" s="7" t="s">
        <v>38</v>
      </c>
      <c r="C24" s="5" t="s">
        <v>14</v>
      </c>
      <c r="D24" s="30">
        <v>0.12</v>
      </c>
      <c r="E24" s="4">
        <f t="shared" si="0"/>
        <v>523</v>
      </c>
      <c r="F24" s="7">
        <v>62.76</v>
      </c>
      <c r="I24" s="2"/>
      <c r="J24" s="2"/>
    </row>
    <row r="25" spans="1:10" ht="28.8" x14ac:dyDescent="0.3">
      <c r="A25" s="3">
        <v>12</v>
      </c>
      <c r="B25" s="10" t="s">
        <v>12</v>
      </c>
      <c r="C25" s="5" t="s">
        <v>16</v>
      </c>
      <c r="D25" s="30">
        <v>0.12</v>
      </c>
      <c r="E25" s="4">
        <f t="shared" si="0"/>
        <v>257.5</v>
      </c>
      <c r="F25" s="7">
        <v>30.9</v>
      </c>
      <c r="I25" s="2"/>
      <c r="J25" s="2"/>
    </row>
    <row r="26" spans="1:10" ht="28.8" x14ac:dyDescent="0.3">
      <c r="A26" s="3">
        <v>13</v>
      </c>
      <c r="B26" s="7" t="s">
        <v>13</v>
      </c>
      <c r="C26" s="5" t="s">
        <v>14</v>
      </c>
      <c r="D26" s="30">
        <v>0.2</v>
      </c>
      <c r="E26" s="4">
        <f t="shared" si="0"/>
        <v>298.64999999999998</v>
      </c>
      <c r="F26" s="7">
        <v>59.73</v>
      </c>
      <c r="I26" s="2"/>
      <c r="J26" s="2"/>
    </row>
    <row r="27" spans="1:10" ht="28.8" x14ac:dyDescent="0.3">
      <c r="A27" s="3">
        <v>14</v>
      </c>
      <c r="B27" s="10" t="s">
        <v>15</v>
      </c>
      <c r="C27" s="5" t="s">
        <v>14</v>
      </c>
      <c r="D27" s="30">
        <v>0.2</v>
      </c>
      <c r="E27" s="4">
        <f t="shared" si="0"/>
        <v>286.3</v>
      </c>
      <c r="F27" s="7">
        <v>57.26</v>
      </c>
      <c r="I27" s="2"/>
      <c r="J27" s="2"/>
    </row>
    <row r="28" spans="1:10" ht="28.8" x14ac:dyDescent="0.3">
      <c r="A28" s="3">
        <v>15</v>
      </c>
      <c r="B28" s="7" t="s">
        <v>27</v>
      </c>
      <c r="C28" s="5" t="s">
        <v>21</v>
      </c>
      <c r="D28" s="30">
        <v>21.64</v>
      </c>
      <c r="E28" s="4">
        <f t="shared" si="0"/>
        <v>30.69</v>
      </c>
      <c r="F28" s="7">
        <v>664.13</v>
      </c>
      <c r="I28" s="2"/>
      <c r="J28" s="2"/>
    </row>
    <row r="29" spans="1:10" ht="30" customHeight="1" x14ac:dyDescent="0.3">
      <c r="A29" s="3">
        <v>16</v>
      </c>
      <c r="B29" s="10" t="s">
        <v>39</v>
      </c>
      <c r="C29" s="5" t="s">
        <v>19</v>
      </c>
      <c r="D29" s="30">
        <v>2</v>
      </c>
      <c r="E29" s="4">
        <f t="shared" si="0"/>
        <v>12.16</v>
      </c>
      <c r="F29" s="7">
        <v>24.32</v>
      </c>
      <c r="I29" s="2"/>
      <c r="J29" s="2"/>
    </row>
    <row r="30" spans="1:10" ht="43.2" x14ac:dyDescent="0.3">
      <c r="A30" s="3">
        <v>17</v>
      </c>
      <c r="B30" s="7" t="s">
        <v>40</v>
      </c>
      <c r="C30" s="5" t="s">
        <v>21</v>
      </c>
      <c r="D30" s="30">
        <v>2.7</v>
      </c>
      <c r="E30" s="4">
        <f t="shared" si="0"/>
        <v>64.13</v>
      </c>
      <c r="F30" s="7">
        <v>173.15</v>
      </c>
      <c r="I30" s="2"/>
      <c r="J30" s="2"/>
    </row>
    <row r="31" spans="1:10" ht="28.8" x14ac:dyDescent="0.3">
      <c r="A31" s="3">
        <v>18</v>
      </c>
      <c r="B31" s="7" t="s">
        <v>41</v>
      </c>
      <c r="C31" s="5" t="s">
        <v>22</v>
      </c>
      <c r="D31" s="30">
        <v>0.83</v>
      </c>
      <c r="E31" s="4">
        <f t="shared" si="0"/>
        <v>152.47999999999999</v>
      </c>
      <c r="F31" s="7">
        <v>126.56</v>
      </c>
      <c r="I31" s="2"/>
      <c r="J31" s="2"/>
    </row>
    <row r="32" spans="1:10" x14ac:dyDescent="0.3">
      <c r="A32" s="6"/>
      <c r="B32" s="19" t="s">
        <v>42</v>
      </c>
      <c r="C32" s="20"/>
      <c r="D32" s="20"/>
      <c r="E32" s="21"/>
      <c r="F32" s="4">
        <f>SUM(F14:F31)</f>
        <v>3990.0300000000007</v>
      </c>
    </row>
    <row r="33" spans="1:6" x14ac:dyDescent="0.3">
      <c r="A33" s="3"/>
      <c r="B33" s="22" t="s">
        <v>45</v>
      </c>
      <c r="C33" s="20"/>
      <c r="D33" s="20"/>
      <c r="E33" s="21"/>
      <c r="F33" s="4">
        <f>ROUND(F32*0.21,2)</f>
        <v>837.91</v>
      </c>
    </row>
    <row r="34" spans="1:6" x14ac:dyDescent="0.3">
      <c r="A34" s="3"/>
      <c r="B34" s="19" t="s">
        <v>43</v>
      </c>
      <c r="C34" s="20"/>
      <c r="D34" s="20"/>
      <c r="E34" s="21"/>
      <c r="F34" s="4">
        <f>SUM(F32:F33)</f>
        <v>4827.9400000000005</v>
      </c>
    </row>
    <row r="36" spans="1:6" x14ac:dyDescent="0.3">
      <c r="B36" s="18" t="s">
        <v>44</v>
      </c>
    </row>
  </sheetData>
  <mergeCells count="14">
    <mergeCell ref="B2:E2"/>
    <mergeCell ref="B3:E3"/>
    <mergeCell ref="A9:B9"/>
    <mergeCell ref="A11:A12"/>
    <mergeCell ref="B11:B12"/>
    <mergeCell ref="C11:C12"/>
    <mergeCell ref="D11:D12"/>
    <mergeCell ref="E11:F11"/>
    <mergeCell ref="C9:F9"/>
    <mergeCell ref="B32:E32"/>
    <mergeCell ref="B33:E33"/>
    <mergeCell ref="B34:E34"/>
    <mergeCell ref="C7:F7"/>
    <mergeCell ref="C5:F5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Lapas1</vt:lpstr>
      <vt:lpstr>Lapas1!Print_Area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Darbo</dc:creator>
  <cp:lastModifiedBy>Karolis</cp:lastModifiedBy>
  <cp:lastPrinted>2025-05-07T05:57:24Z</cp:lastPrinted>
  <dcterms:created xsi:type="dcterms:W3CDTF">2025-05-06T11:53:34Z</dcterms:created>
  <dcterms:modified xsi:type="dcterms:W3CDTF">2025-06-03T13:27:45Z</dcterms:modified>
</cp:coreProperties>
</file>