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ambercellinvestment-my.sharepoint.com/personal/danielius_molis_realfusion_eu/Documents/Darbalaukis/Getinge stalas Klaipeda/G Patikimui/"/>
    </mc:Choice>
  </mc:AlternateContent>
  <xr:revisionPtr revIDLastSave="3" documentId="13_ncr:1_{B45C4794-7F3A-374C-8B93-F9ED1BECDD22}" xr6:coauthVersionLast="47" xr6:coauthVersionMax="47" xr10:uidLastSave="{A974E967-E486-413A-8387-9BA47AC6CE9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7" i="1" l="1"/>
  <c r="G201" i="1"/>
  <c r="G118" i="1"/>
  <c r="G34" i="1"/>
  <c r="G21" i="1"/>
  <c r="H286" i="1" l="1"/>
  <c r="G286" i="1"/>
  <c r="G287" i="1" s="1"/>
  <c r="G288" i="1" s="1"/>
</calcChain>
</file>

<file path=xl/sharedStrings.xml><?xml version="1.0" encoding="utf-8"?>
<sst xmlns="http://schemas.openxmlformats.org/spreadsheetml/2006/main" count="851" uniqueCount="578">
  <si>
    <t>PIRKIMO SĄLYGŲ PRIEDAS "PASIŪLYMO FORMA"</t>
  </si>
  <si>
    <t>OPERACINIS STALAS ORTOPEDINĖMS TRAUMATOLOGINĖMS OPERACIJOMS ATLIKTI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</si>
  <si>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</si>
  <si>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</si>
  <si>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</si>
  <si>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</si>
  <si>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</si>
  <si>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</si>
  <si>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</si>
  <si>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</si>
  <si>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</si>
  <si>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</si>
  <si>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</si>
  <si>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</si>
  <si>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</si>
  <si>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</si>
  <si>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</si>
  <si>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</si>
  <si>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</si>
  <si>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</si>
  <si>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</si>
  <si>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</si>
  <si>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</si>
  <si>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</si>
  <si>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</si>
  <si>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</si>
  <si>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</si>
  <si>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</si>
  <si>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</si>
  <si>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</si>
  <si>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Siūloma reikšmė</t>
  </si>
  <si>
    <t>Mato vienetas</t>
  </si>
  <si>
    <t>Kaina be PVM, Eur</t>
  </si>
  <si>
    <t>Suma be PVM, Eur</t>
  </si>
  <si>
    <t>Gamintojas, modelis</t>
  </si>
  <si>
    <t>Konkreti siūlomos įrangos parametro reikšmė ir dokumento, kuriame yra atitiktį patvirtinanti reikšmė, pavadinimas bei psl. Nr.</t>
  </si>
  <si>
    <t>1.1.</t>
  </si>
  <si>
    <t>Operacinis stalas ortopedinėms traumatologinėms operacijoms Nr. 1</t>
  </si>
  <si>
    <t>1.1.1.</t>
  </si>
  <si>
    <t xml:space="preserve"> Stalas yra mobilus, su ratais arba operacinio stalo platforma, lengvai transportuojamas naudojant specialų vežimėlį, pateiktą rinkinyje</t>
  </si>
  <si>
    <t>1.1.2.</t>
  </si>
  <si>
    <t>Darbinėje padėtyje darbinis stalas stabilizuojamas elektriniu arba mechaniniu stabdžiu</t>
  </si>
  <si>
    <t>1.1.3.</t>
  </si>
  <si>
    <t>Stalo aukščio, išilginio poslinkio, kampų ir nuolydžio padėčių reguliavimas yra elektro-mechaninis arba elektro-hidraulinis</t>
  </si>
  <si>
    <t>1.1.4.</t>
  </si>
  <si>
    <t>Operacinio stalo valdymas bevieliu pultu (kraunamu su pakrovimo stotele arba laidu nuo stalo konsolės)</t>
  </si>
  <si>
    <t>1.1.5.</t>
  </si>
  <si>
    <t>Operacinio stalo valdymas  integruotu į stalo koloną valdymo pultu skydeliu</t>
  </si>
  <si>
    <t>1.1.6.</t>
  </si>
  <si>
    <t>Stalo penktas ratukas stalo didesniam ir lengvesniam mobilumui</t>
  </si>
  <si>
    <t>1.1.7.</t>
  </si>
  <si>
    <t>Valdymo sistema elektro-mechaninė arba elektro-hidraulinė</t>
  </si>
  <si>
    <t>1.1.8.</t>
  </si>
  <si>
    <t>Stalo baterija įkraunama iš maitinimo tinklo: 240 V±10%</t>
  </si>
  <si>
    <t>1.1.9.</t>
  </si>
  <si>
    <t xml:space="preserve"> Baterijos turi užtikrinti, kad stalas vienu įkrovimu veiktų ne mažiau kaip 5 dienas arba būtų galima atlikti ne mažiau kaip 100 operacijų arba nenutrūkstamas stalo veikimas ≥ 10 val.</t>
  </si>
  <si>
    <t>1.1.10.</t>
  </si>
  <si>
    <t>Baterijos indikatorius integruotas pultelyje ir stalo kolonoje integruotame valdymo skydelyje</t>
  </si>
  <si>
    <t>1.1.11.</t>
  </si>
  <si>
    <t>Stalo išoriniai (gabaritiniai) matmenys: ilgis 2200 mm ± 300 mm</t>
  </si>
  <si>
    <t>1.1.12.</t>
  </si>
  <si>
    <t>Stalo išoriniai (gabaritiniai) matmenys: plotis (įskaitant šoninius bėgius) nuo 500 mm iki 620 mm</t>
  </si>
  <si>
    <t>1.1.13.</t>
  </si>
  <si>
    <t>Stalviršio bazinė dalis: sėdmenų dalis, būtina</t>
  </si>
  <si>
    <t>1.1.14.</t>
  </si>
  <si>
    <t>Stalviršio modulinės dalys: reguliuojamas galvos segmentas, ne siauresnėse ribose kaip ±25º</t>
  </si>
  <si>
    <t>1.1.15.</t>
  </si>
  <si>
    <t>Stalviršio modulinės dalys: nugaros dalies prailginimo segmentas, uždedamas ir nuimamas nenaudojant papildomų įrankių</t>
  </si>
  <si>
    <t>1.1.16.</t>
  </si>
  <si>
    <t>Stalviršio modulinės dalys: kojų segmentas, dviejų dalių, reguliuojamas kartu ar atskirai</t>
  </si>
  <si>
    <t>1.1.17.</t>
  </si>
  <si>
    <t>Reikalavimai stalviršiui: nugaros ir kojų dalys gali būti nuimtos, o jų vietoje pritvirtinti kiti specialios paskirties reikmenys</t>
  </si>
  <si>
    <t>1.1.18.</t>
  </si>
  <si>
    <t>Reikalavimai stalviršiui: galimybė montuoti stalviršio dalis galvos pusėje ir atvirkščiai</t>
  </si>
  <si>
    <t>1.1.19.</t>
  </si>
  <si>
    <t>Europos tipo bėgis (-iai), pritvirtintas (-i) prie stalviršio kraštų papildomiems įtaisams montuoti</t>
  </si>
  <si>
    <t>1.1.20.</t>
  </si>
  <si>
    <t>Stalviršis yra pralaidus rentgeno spinduliams</t>
  </si>
  <si>
    <t>1.1.21.</t>
  </si>
  <si>
    <t>Stalas su apsaugos nuo susidūrimo sistema, kad būtų išvengta stalo segmentų, pažeidimų, aptinkant stalo ir stalo pagrindo arba grindų susidūrimo galimybę, sustabdant stalviršio judėjimą.</t>
  </si>
  <si>
    <t>1.1.22.</t>
  </si>
  <si>
    <t>Stalo apsauga su automatiniu apvirtimo ribos aptikimu, pasiekus apvirtimo ribą apie tai informuojamas vartotojas.</t>
  </si>
  <si>
    <t>1.1.23.</t>
  </si>
  <si>
    <t>Operacinio stalo atminties funkcija - galimybė iš anksto nusistatyti stalo padėtį, ≥ 3 stalo pozicijų atmintyje</t>
  </si>
  <si>
    <t>1.1.24.</t>
  </si>
  <si>
    <t>Stalviršio padėties reguliavimas: trendelenburgo padėtis ≥ 45°</t>
  </si>
  <si>
    <t>1.1.25.</t>
  </si>
  <si>
    <t>Stalviršio padėties reguliavimas: anti-trendelenburgo padėtis ≥ 30°</t>
  </si>
  <si>
    <t>1.1.26.</t>
  </si>
  <si>
    <t>Stalviršio padėties reguliavimas: lateralinė pozicija ≥ ±25°</t>
  </si>
  <si>
    <t>1.1.27.</t>
  </si>
  <si>
    <t>Stalviršio padėties reguliavimas: stalviršio (be čiužinio) aukščio reguliavimo ribos nėra siauresnės nei nuo 650 mm iki 1000 mm</t>
  </si>
  <si>
    <t>1.1.28.</t>
  </si>
  <si>
    <t>Stalviršio padėties reguliavimas: nulinės padėties nustatymo funkcija</t>
  </si>
  <si>
    <t>1.1.29.</t>
  </si>
  <si>
    <t>Stalviršio padėties reguliavimas motorizuotas, išilginis stalviršio poslinkis ne mažesnis kaip 460 mm</t>
  </si>
  <si>
    <t>1.1.30.</t>
  </si>
  <si>
    <t>Reikalavimai nugaros sekcijos reguliavimui: Reguliavimas motorizuotas</t>
  </si>
  <si>
    <t>1.1.31.</t>
  </si>
  <si>
    <t>Reikalavimai nugaros sekcijos reguliavimui: Nuleidimo ir (arba) pakėlimo kampas reguliuojamas ne mažiau kaip nuo –40° iki +90°</t>
  </si>
  <si>
    <t>1.1.32.</t>
  </si>
  <si>
    <t>Reikalavimai kojų sekcijai: Reguliavimas motorizuotas</t>
  </si>
  <si>
    <t>1.1.33.</t>
  </si>
  <si>
    <t>Reikalavimai kojų sekcijai: Nuleidimo ir (arba) pakėlimo kampas reguliuojamas ne siauresnėse ribose nuo –90 iki +20°</t>
  </si>
  <si>
    <t>1.1.34.</t>
  </si>
  <si>
    <t>Reikalavimai kojų sekcijai: Dviejų dalių kojų segmentai reguliuojami kartu ir/arba atskirai, nepriklausomai vienas nuo kito</t>
  </si>
  <si>
    <t>1.1.35.</t>
  </si>
  <si>
    <t>Reikalavimai kojų sekcijai: Su mechaniškai reguliuojamu plitimu (abdukcija)</t>
  </si>
  <si>
    <t>1.1.36.</t>
  </si>
  <si>
    <t>Motorizuotas specialių stalviršio padėčių nustatymas: Būtini funkciniai valdymo mygtukai šioms padėtims: 0 padėtis, nugaros segmento padėtis aukštyn ir žemyn, kojų segmentas aukštyn ir žemyn, sėdmenų segmentas išsilenkia arba susilenkia (reflex ir flex funkcija), lateralinis posvyris į abi puses, viso stalo aukščio reguliavimas aukštyn ir žemyn, trendelenburgo ir antitrendelenburgo padėtis, normalus ir reversinis stalo valdymas</t>
  </si>
  <si>
    <t>1.1.37.</t>
  </si>
  <si>
    <t>Didžiausia gamintojo leistina stalo apkrova (statinė): Ne mažiau kaip 450 kg</t>
  </si>
  <si>
    <t>1.1.38.</t>
  </si>
  <si>
    <t>Čiužinys pralaidus rentgeno spinduliams</t>
  </si>
  <si>
    <t>1.1.39.</t>
  </si>
  <si>
    <t>Čiužinys pritvirtintas prie stalviršio konstrukcijos</t>
  </si>
  <si>
    <t>1.1.40.</t>
  </si>
  <si>
    <t>Čiužinys atsparus dezinfekavimo priemonėms</t>
  </si>
  <si>
    <t>1.1.41.</t>
  </si>
  <si>
    <t>Čiužinio storis 75 ± 15 mm</t>
  </si>
  <si>
    <t>1.1.42.</t>
  </si>
  <si>
    <t>Čiužinys pagamintas iš minkšto putplasčio arba lygiavertės medžiagos</t>
  </si>
  <si>
    <t>1.1.43.</t>
  </si>
  <si>
    <t>Komplektuojami operacinio stalo priedai turi tikti perkamam stalui</t>
  </si>
  <si>
    <t>1.1.44.</t>
  </si>
  <si>
    <t>Galvos segmentas suderinamas su trijų dalių nugarinė dalimi</t>
  </si>
  <si>
    <t>1.1.45.</t>
  </si>
  <si>
    <t>Galvos segmente galvos padėtis reguliuojama rankiniu būdu visose plokštumose</t>
  </si>
  <si>
    <t>1.1.46.</t>
  </si>
  <si>
    <t>Trijų dalių nugarinė dalis (1 kompl.), skirta peties operacijoms sudaryta iš ne mažiau kaip 3 nugaros dalių ir galvos laikikliui skirtos fiksavimo konstrukcijos (taško)</t>
  </si>
  <si>
    <t>1.1.47.</t>
  </si>
  <si>
    <t>Trijų dalių nugarinė dalis (1 kompl.), skirta peties operacijoms su galimybe išimti vieną iš nugaros elementų ir taip suteikti prieigą prie peties</t>
  </si>
  <si>
    <t>1.1.48.</t>
  </si>
  <si>
    <t>Diržas, skirtas paciento liemens pritvirtinimui prie operacinio stalo - 1 vnt.</t>
  </si>
  <si>
    <t>1.1.49.</t>
  </si>
  <si>
    <t>Diržas pagamintas iš poliesterio; fiksuojamas sagtimis prie stalo bėgelių</t>
  </si>
  <si>
    <t>1.1.50.</t>
  </si>
  <si>
    <t>Diržo matmenys: plotis 100 ± 20 mm, ilgis 1600 ± 400 mm</t>
  </si>
  <si>
    <t>1.1.51.</t>
  </si>
  <si>
    <t>Reguliuojamo aukščio atrama, skirta padėti rankai, gali judėti vertikaliai ir horizontaliai</t>
  </si>
  <si>
    <t>1.1.52.</t>
  </si>
  <si>
    <t>Reguliuojamo aukščio atrama padėti rankai su rankos fiksavimo diržu</t>
  </si>
  <si>
    <t>1.1.53.</t>
  </si>
  <si>
    <t>Reguliuojamo aukščio atramos padėti rankai pasisukimo diapazonas ≥ + 30°/-30°</t>
  </si>
  <si>
    <t>1.1.54.</t>
  </si>
  <si>
    <t>Menisko operacijoms skirtas pozicionavimo įrenginys (1 kompl.) tvirtinamas prie operacinio stalo šoninio bėgelio</t>
  </si>
  <si>
    <t>1.1.55.</t>
  </si>
  <si>
    <t>Menisko operacijoms skirtas pozicionavimo įrenginys cilindro formos</t>
  </si>
  <si>
    <t>1.1.56.</t>
  </si>
  <si>
    <t>Menisko operacijoms skirtas pozicionavimo įrenginys pralaidus rentgeno spinduliams</t>
  </si>
  <si>
    <t>1.1.57.</t>
  </si>
  <si>
    <t>Reguliuojamo aukščio, sukiojama pagal vertikalią ašį horizontalioje plokštumoje  atrama kojai (Goepel tipo arba lygiavertė) – 1 kompl.</t>
  </si>
  <si>
    <t>1.1.58.</t>
  </si>
  <si>
    <t>Įtempimo įtaisas su pėdos tvirtinimo elementu skirtas kojos įtempimui</t>
  </si>
  <si>
    <t>1.1.59.</t>
  </si>
  <si>
    <t>Įtempimo įtaisas su pėdos tvirtinimo elementu valdomas mechaniškai</t>
  </si>
  <si>
    <t>1.1.60.</t>
  </si>
  <si>
    <t>Reguliuojamo pločio pėdos tvirtinimo elementas skirtas fiksuoti pėdą tempimo metu,</t>
  </si>
  <si>
    <t>1.1.61.</t>
  </si>
  <si>
    <t>Pėdos tvirtinimo elementas</t>
  </si>
  <si>
    <t>1.1.62.</t>
  </si>
  <si>
    <t>Slankiojantis bėgelis skirtas montuoti prie tempimo įrenginio</t>
  </si>
  <si>
    <t>1.1.63.</t>
  </si>
  <si>
    <t>Slankiojantis bėgelis gali būti lengvai pozicionuojamas per visą tempimo įrenginį</t>
  </si>
  <si>
    <t>1.1.64.</t>
  </si>
  <si>
    <t>Kojos atrama naudojant adaptorių montuojama prie slankiojančio bėgelio</t>
  </si>
  <si>
    <t>1.1.65.</t>
  </si>
  <si>
    <t>Kojos atramos reguliuojamas aukštis ne mažiau kaip 450mm</t>
  </si>
  <si>
    <t>1.1.66.</t>
  </si>
  <si>
    <t>Prailginimo bėgelis montuojamas prie stalo DIN bėgėlio</t>
  </si>
  <si>
    <t>1.1.67.</t>
  </si>
  <si>
    <t>Prailginimo bėgelio ilgis ne mažiau 315 mm</t>
  </si>
  <si>
    <t>1.1.68.</t>
  </si>
  <si>
    <t>Rankos atrama (1 vnt.) tvirtinama prie operacinio stalo</t>
  </si>
  <si>
    <t>1.1.69.</t>
  </si>
  <si>
    <t>Rankos atrama padengta minkšta danga</t>
  </si>
  <si>
    <t>1.1.70.</t>
  </si>
  <si>
    <t>Rankos atrama  su rankos fiksavimo diržu (-ais)</t>
  </si>
  <si>
    <t>1.1.71.</t>
  </si>
  <si>
    <t>Rankos atrama su laisvai šarnyrine alkūninio guolio konstrukcija visomis kryptimis, turinčia bent tris šarnyrines alkūnes, leidžiančias keisti atramos aukštį, jos padėtį horizontalioje ir vertikalioje plokštumoje bei deformacijos kampą, atrama pasislenka bet kuria kryptimi, palyginti su tvirtinimo prie operacinio stalo tašku (tinka pritvirtinti pakeltą ranką, kai pacientas yra šoninėje padėtyje). Visos konstrukcijos padėtį greitai užfiksuoja vienas centrinis fiksavimo mechanizmas.</t>
  </si>
  <si>
    <t>1.1.72.</t>
  </si>
  <si>
    <t>Stalviršio segmentas greitai ir lengvai uždedamas ant kolonos</t>
  </si>
  <si>
    <t>1.1.73.</t>
  </si>
  <si>
    <t>Stalviršio segmento priedai: vežimėlis; stalviršis skirtas naudoti su tempimo įtaisu; 1 kompl. traukimo įtaisų; teleskopiniai strypai (1 trumpas ir 1 ilgas); kojos fiksavimo segmentas; priedų prailginimo bėgelis; priedų adaptorius prie montuojamas ant bėgelio;</t>
  </si>
  <si>
    <t>1.1.74.</t>
  </si>
  <si>
    <t>Stalviršio segmento dviejų dalių kojų segmentas suderinamas su kojų tempimo įrenginiu</t>
  </si>
  <si>
    <t>1.1.75.</t>
  </si>
  <si>
    <t>Stalviršio segmento kojų segmentai ištraukiami/įdedami nenaudojant įrankių</t>
  </si>
  <si>
    <t>1.1.76.</t>
  </si>
  <si>
    <t>Prailginimo elementas skirtas prailginti arba sutrumpinti traukimo įtaisą</t>
  </si>
  <si>
    <t>1.1.77.</t>
  </si>
  <si>
    <t>Priedų tvirtinimo fiksatorius skirtas operaciniams priedams fiksuoti prie šoninių bėgelių (2 vnt.)</t>
  </si>
  <si>
    <t>1.1.78.</t>
  </si>
  <si>
    <t>Priedų tvirtinimo fiksatorius sudarytas iš dviejų tarpusavyje susijusių segmentų, leidžainčių reguliuoti fiksuojamo priedo padėtį vienoje plokštumoje</t>
  </si>
  <si>
    <t>1.1.79.</t>
  </si>
  <si>
    <t>Nustačius reikiamą padėtį, priedų tvirtinimo fiksatorius suveržiamas ranka;</t>
  </si>
  <si>
    <t>1.1.80.</t>
  </si>
  <si>
    <t>Prie šoninių bėgelių Priedų tvirtinimo fiksatorius tvirtinamas atskira (-omis) rankenėlemis.</t>
  </si>
  <si>
    <t>1.1.81.</t>
  </si>
  <si>
    <t>Suteikiama garantija ≥ 24 mėnesių su gamintojo numatoma periodine technine priežiūra, įskaitant keičiamas detales ir sunaudotas priemones. (galimos reikšmės: ))</t>
  </si>
  <si>
    <t>1.1.82.</t>
  </si>
  <si>
    <t>Naudojimo instrukcija lietuvių ir anglų kalbomis pristatoma kartu su įrenginiu</t>
  </si>
  <si>
    <t>1.1.83.</t>
  </si>
  <si>
    <t>Prekių kokybė turi atitikti Europos Sąjungos standartus. Pateikiami: CE sertifikatai.</t>
  </si>
  <si>
    <t>1.2.</t>
  </si>
  <si>
    <t>Operacinis stalas ortopedinėms traumatologinėms operacijoms Nr. 2</t>
  </si>
  <si>
    <t>1.2.1.</t>
  </si>
  <si>
    <t>1.2.2.</t>
  </si>
  <si>
    <t>1.2.3.</t>
  </si>
  <si>
    <t>1.2.4.</t>
  </si>
  <si>
    <t>1.2.5.</t>
  </si>
  <si>
    <t>1.2.6.</t>
  </si>
  <si>
    <t>1.2.7.</t>
  </si>
  <si>
    <t>1.2.8.</t>
  </si>
  <si>
    <t>1.2.9.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</si>
  <si>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</si>
  <si>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</si>
  <si>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</si>
  <si>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</si>
  <si>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</si>
  <si>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</si>
  <si>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</si>
  <si>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</si>
  <si>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</si>
  <si>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</si>
  <si>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</si>
  <si>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</si>
  <si>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</si>
  <si>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</si>
  <si>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</si>
  <si>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</si>
  <si>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</si>
  <si>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</si>
  <si>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</si>
  <si>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</si>
  <si>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</si>
  <si>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</si>
  <si>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</si>
  <si>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</si>
  <si>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</si>
  <si>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</si>
  <si>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</si>
  <si>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</si>
  <si>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</si>
  <si>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</si>
  <si>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</si>
  <si>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</si>
  <si>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</si>
  <si>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</si>
  <si>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</si>
  <si>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Trijų dalių nugarinė dalis skirta peties operacijoms (1 kompl.)</t>
  </si>
  <si>
    <t>1.2.45.</t>
  </si>
  <si>
    <t>Trijų dalių nugarinė dalis sudaryta iš ne mažiau kaip 3 nugaros dalių ir galvos laikikliui skirtos fiksavimo konstrukcijos (taško)</t>
  </si>
  <si>
    <t>1.2.46.</t>
  </si>
  <si>
    <t>Trijų dalių nugarinė dalis su galimybe išimti vieną iš nugaros elementų ir taip suteikti prieigą prie peties</t>
  </si>
  <si>
    <t>1.2.47.</t>
  </si>
  <si>
    <t>Galvos laikiklis (1 vnt.) peties operacijoms  suderintas ir jungiasi prie perkamos trijų dalių nugarinės dallies, skirtos peties operacijoms</t>
  </si>
  <si>
    <t>1.2.48.</t>
  </si>
  <si>
    <t>Galvos laikiklis "Šalmo" formos</t>
  </si>
  <si>
    <t>1.2.49.</t>
  </si>
  <si>
    <t>Galvos laikiklyje galva fiksuojama dirželiais, galvos padėtis reguliuojama rankiniu būdu visose plokštumose</t>
  </si>
  <si>
    <t>1.2.50.</t>
  </si>
  <si>
    <t>1.2.51.</t>
  </si>
  <si>
    <t>1.2.52.</t>
  </si>
  <si>
    <t>1.2.53.</t>
  </si>
  <si>
    <t>1.2.54.</t>
  </si>
  <si>
    <t>1.2.55.</t>
  </si>
  <si>
    <t>1.2.56.</t>
  </si>
  <si>
    <t>1.2.57.</t>
  </si>
  <si>
    <t>1.2.58.</t>
  </si>
  <si>
    <t>1.2.59.</t>
  </si>
  <si>
    <t>Universalią rankos atramą galima naudoti įvairioms chirurginėms disciplinoms;</t>
  </si>
  <si>
    <t>1.2.60.</t>
  </si>
  <si>
    <t>Universali rankos atrama tvirtinama prie operacinio stalo;</t>
  </si>
  <si>
    <t>1.2.61.</t>
  </si>
  <si>
    <t>Ypač lanksti ir manevringa rankos atrama turinti ne mažiau nei 3 šarnyrines alkunes leidžiančias keisti atramos aukštį, jos padėtį horizontalioje ir vertikalioje plokštumoje bei deformacijos kampą, atrama pasislenka bet kuria kryptimi, palyginti su tvirtinimo prie operacinio stalo tašku. Manipuliuojama nuspaudus mygtukuką (be papildomo elektros maitinimo ar suspausto oro) arba atlaisvinus vieną visą sistemą fiksuojantį mechanizmą;</t>
  </si>
  <si>
    <t>1.2.62.</t>
  </si>
  <si>
    <t>Universalios rankos atramos priedas 1 - adapteris, skirtas sujungti unversalią rankos atramą ir paciento rankos atramos priedą;</t>
  </si>
  <si>
    <t>1.2.63.</t>
  </si>
  <si>
    <t>Universalios rankos atramos priedas 1 sterilizuojamas;</t>
  </si>
  <si>
    <t>1.2.64.</t>
  </si>
  <si>
    <t>Universalios rankos atramos priedas 1 suderinamas su perkama universalia rankos atrama.</t>
  </si>
  <si>
    <t>1.2.65.</t>
  </si>
  <si>
    <t>Universalios rankos atramos priedas 2 skirtas paciento rankos fiksavimui “paplūdimio kėdės pozicijoje“ (angl. beach chair);</t>
  </si>
  <si>
    <t>1.2.66.</t>
  </si>
  <si>
    <t>Universalios rankos atramos priedas 2 suderinamas su perkama universalia rankos atrama.</t>
  </si>
  <si>
    <t>1.2.67.</t>
  </si>
  <si>
    <t>Atrama, skirta ant šono paguldyto paciento prilaikymui iš nugaros su pagalvėlės tvirinimo prie stalo elementu – 1 kompl.</t>
  </si>
  <si>
    <t>1.2.68.</t>
  </si>
  <si>
    <t>Atramos rėmas tvirtinamos prie operacinio stalo bėgelio ranka užveržiamais fiksatoriais;</t>
  </si>
  <si>
    <t>1.2.69.</t>
  </si>
  <si>
    <t>Atramos rėmas reguliuojama padėtis aukštyn, žemyn ir horizontalioje plokštumoje;</t>
  </si>
  <si>
    <t>1.2.70.</t>
  </si>
  <si>
    <t>Atramos rėmas Fiksuojamos nustatytoje padėtyje atskirais ranka užveržiamais fiksatoriais.</t>
  </si>
  <si>
    <t>1.2.71.</t>
  </si>
  <si>
    <t>Atraminės "pagalvėlės" plokščios arba šiek tiek išlenktos;</t>
  </si>
  <si>
    <t>1.2.72.</t>
  </si>
  <si>
    <t>Atraminės "pagalvėlės" padengtos minkšta danga;</t>
  </si>
  <si>
    <t>1.2.73.</t>
  </si>
  <si>
    <t>Atraminės "pagalvėlės" išmatavimai pasirenkami užsakymo metu</t>
  </si>
  <si>
    <t>1.2.74.</t>
  </si>
  <si>
    <t>1.2.75.</t>
  </si>
  <si>
    <t>1.2.76.</t>
  </si>
  <si>
    <t>Priedų tvirtinimo fiksatorius skirtas operaciniams priedams fiksuoti prie šoninių bėgelių (4 vnt.)</t>
  </si>
  <si>
    <t>1.2.77.</t>
  </si>
  <si>
    <t>1.2.78.</t>
  </si>
  <si>
    <t>1.2.79.</t>
  </si>
  <si>
    <t>1.2.80.</t>
  </si>
  <si>
    <t>1.2.81.</t>
  </si>
  <si>
    <t>1.2.82.</t>
  </si>
  <si>
    <t>1.3.</t>
  </si>
  <si>
    <t>Operacinis stalas ortopedinėms traumatologinėms operacijoms Nr. 3</t>
  </si>
  <si>
    <t>1.3.1.</t>
  </si>
  <si>
    <t>1.3.2.</t>
  </si>
  <si>
    <t>1.3.3.</t>
  </si>
  <si>
    <t>1.3.4.</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</si>
  <si>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</si>
  <si>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</si>
  <si>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</si>
  <si>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</si>
  <si>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</si>
  <si>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</si>
  <si>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</si>
  <si>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</si>
  <si>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</si>
  <si>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</si>
  <si>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</si>
  <si>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</si>
  <si>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</si>
  <si>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</si>
  <si>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</si>
  <si>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</si>
  <si>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</si>
  <si>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</si>
  <si>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</si>
  <si>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</si>
  <si>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</si>
  <si>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</si>
  <si>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</si>
  <si>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</si>
  <si>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</si>
  <si>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</si>
  <si>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</si>
  <si>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</si>
  <si>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</si>
  <si>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</si>
  <si>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</si>
  <si>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</si>
  <si>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</si>
  <si>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</si>
  <si>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</si>
  <si>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</si>
  <si>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</si>
  <si>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</si>
  <si>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</si>
  <si>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</si>
  <si>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</si>
  <si>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</si>
  <si>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</si>
  <si>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</si>
  <si>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</si>
  <si>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</si>
  <si>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</si>
  <si>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</si>
  <si>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</si>
  <si>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</si>
  <si>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</si>
  <si>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</si>
  <si>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</si>
  <si>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</si>
  <si>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</si>
  <si>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Kelio pozicionavimo įtaisas – 1 vnt.</t>
  </si>
  <si>
    <t>1.3.60.</t>
  </si>
  <si>
    <t>Kelio pozicionavimo įtaisas valdomas mechaniškai</t>
  </si>
  <si>
    <t>1.3.61.</t>
  </si>
  <si>
    <t>Kelio pozicionavimo įtaisas skirtas šlaunies fiksavimui operuojant kelio sąnarį</t>
  </si>
  <si>
    <t>1.3.62.</t>
  </si>
  <si>
    <t>Kelio pozicionavimo įtaiso reguliuojamas kojos diametras;</t>
  </si>
  <si>
    <t>1.3.63.</t>
  </si>
  <si>
    <t>Kelio pozicionavimo įtaisas tvirtinamas prie operacinio stalo šoninio bėgelio.</t>
  </si>
  <si>
    <t>1.3.64.</t>
  </si>
  <si>
    <t>Atramos, skirtos ant šono paguldyto paciento prilaikymui iš nugaros bei krūtinės pusių – 2 kompl.</t>
  </si>
  <si>
    <t>1.3.65.</t>
  </si>
  <si>
    <t>Atramos rėmas tvirtinamas prie operacinio stalo bėgelio ranka užveržiamais fiksatoriais</t>
  </si>
  <si>
    <t>1.3.66.</t>
  </si>
  <si>
    <t>Atramos rėmo eeguliuojama padėtis aukštyn, žemyn ir horizontalioje plokštumoje</t>
  </si>
  <si>
    <t>1.3.67.</t>
  </si>
  <si>
    <t>Atramos rėmas fiksuojamas nustatytoje padėtyje atskirais ranka užveržiamais fiksatoriais</t>
  </si>
  <si>
    <t>1.3.68.</t>
  </si>
  <si>
    <t>Atramos rėmo atraminės "pagalvėlės" plokščios arba šiek tiek išlenktos</t>
  </si>
  <si>
    <t>1.3.69.</t>
  </si>
  <si>
    <t>Atramos rėmas atraminės "pagalvėlės" padengtos minkšta danga</t>
  </si>
  <si>
    <t>1.3.70.</t>
  </si>
  <si>
    <t>Atramos rėmas atraminės "pagalvėlės" išmatavimai pasirenkami užsakymo metu</t>
  </si>
  <si>
    <t>1.3.71.</t>
  </si>
  <si>
    <t>Prailginimo bėgelis muontuojamas prie stalo DIN bėgelio</t>
  </si>
  <si>
    <t>1.3.72.</t>
  </si>
  <si>
    <t>1.3.73.</t>
  </si>
  <si>
    <t>Priedų tvirtinimo fiksatorius skirtas operaciniams priedams fiksuoti prie šoninių bėgelių - 4 vnt.</t>
  </si>
  <si>
    <t>1.3.74.</t>
  </si>
  <si>
    <t>Priedų tvirtinimo fiksatorius sudarytas iš dviejų tarpusavyje susijusių segmentų, leidžiančių reguliuoti fiksuojamo priedo padėtį vienoje plokštumoje;</t>
  </si>
  <si>
    <t>1.3.75.</t>
  </si>
  <si>
    <t>Nustačius reikiamą padėtį, fiksatorius suveržiamas ranka;</t>
  </si>
  <si>
    <t>1.3.76.</t>
  </si>
  <si>
    <t>Prie šoninių bėgelių fiksatorius tvirtinamas atskira (-omis) rankenėlėmis.</t>
  </si>
  <si>
    <t>1.3.77.</t>
  </si>
  <si>
    <t xml:space="preserve">Priedas skirtas pozicionuotį pacientą „Kelių-alkūnių“ padėtyje, </t>
  </si>
  <si>
    <t>1.3.78.</t>
  </si>
  <si>
    <t>Priedas skirtas naudoti atliekant chirurgines intervencijas dubens ir stuburo srityje;</t>
  </si>
  <si>
    <t>1.3.79.</t>
  </si>
  <si>
    <t>Priedas turi reguliuojamą blauzdų atramą su aukščio nustatymu;</t>
  </si>
  <si>
    <t>1.3.80.</t>
  </si>
  <si>
    <t>Suteikiama garantija ≥ 24 mėnesių su gamintojo numatoma periodine technine priežiūra, įskaitant keičiamas detales ir sunaudotas priemones (galimos reikšmės: ))</t>
  </si>
  <si>
    <t>1.3.81.</t>
  </si>
  <si>
    <t>Naudojimo instrukcija lietuvių ir anglų kalbomis  (pristatoma kartu su įrenginiu)</t>
  </si>
  <si>
    <t>1.3.82.</t>
  </si>
  <si>
    <t>1.3.83.</t>
  </si>
  <si>
    <t>Mobilus operacinis stalas turi galimybę naudoti ne mažiau kaip 3 skirtingus stalvišius, kurie gali būti naudojami skirtingose disciplinose (galimos reikšmės: ))</t>
  </si>
  <si>
    <t>1.3.84.</t>
  </si>
  <si>
    <t>Nuotolinis stalo gedimų diagnozavimas: Turi būti numatyta galimybe techninaim personalui prisijungti prie operacinio stalo nuotoliu, prireikus, matyti dabartine stalo techninę būklę.  (galimos reikšmės: ))</t>
  </si>
  <si>
    <t>Suma be PVM</t>
  </si>
  <si>
    <t>Taikomas PVM dydis (%)</t>
  </si>
  <si>
    <t>PVM suma</t>
  </si>
  <si>
    <t>Suma su PVM</t>
  </si>
  <si>
    <t>Dalies biudžetas su PVM: 363000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</si>
  <si>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</si>
  <si>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</si>
  <si>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</si>
  <si>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</si>
  <si>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</si>
  <si>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</si>
  <si>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</si>
  <si>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</si>
  <si>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</si>
  <si>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</si>
  <si>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</si>
  <si>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</si>
  <si>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</si>
  <si>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</si>
  <si>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</si>
  <si>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</si>
  <si>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</si>
  <si>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</si>
  <si>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</si>
  <si>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</si>
  <si>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</si>
  <si>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</si>
  <si>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</si>
  <si>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</si>
  <si>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1152 2024-12-23 14:16:09</t>
  </si>
  <si>
    <t>kompl.</t>
  </si>
  <si>
    <t>mėn.</t>
  </si>
  <si>
    <t>Taip/ NE</t>
  </si>
  <si>
    <t>Stalas mobilus, ant ratukų. Dokumente "IFU Corin LT" 63 psl</t>
  </si>
  <si>
    <t>548 +/- 5mm, Dokumente "IFU Corin LT" 119 psl</t>
  </si>
  <si>
    <t>45 +/-2, Dokumente "IFU Corin LT" 124 psl</t>
  </si>
  <si>
    <t>28 +/-2, Dokumente "IFU Corin LT" 125 psl</t>
  </si>
  <si>
    <t>580mm - 1120mm +/- 10 mm Dokumente "IFU Corin LT" 123 psl</t>
  </si>
  <si>
    <t>(-90 iki +90), Dokumente "IFU Corin LT" 121 psl</t>
  </si>
  <si>
    <t>(-110 iki +90), Dokumente "IFU Corin LT" 122 psl</t>
  </si>
  <si>
    <t>545 kg, Dokumente "IFU Corin LT" 21 psl</t>
  </si>
  <si>
    <t>Elektromechaninis, Dokumente "2025 Confirmation Corin", 1 psl</t>
  </si>
  <si>
    <t>Yra penktas ratukas leidžiantis didesę judesių amplitudę, Dokumente "2025 Confirmation Corin", 1 psl</t>
  </si>
  <si>
    <t>2284 mm, Dokumente "2025 Confirmation Corin", 1 psl</t>
  </si>
  <si>
    <t>Nugaros sekcijos reguliavimas automatizuotas, Dokumente "2025 Confirmation Corin", 1 psl</t>
  </si>
  <si>
    <t>Kojų sekcijos reguliavimas automatizuotas, Dokumente "2025 Confirmation Corin", 1 psl</t>
  </si>
  <si>
    <t>Kojų sekcijos abdukcija reguliuojama mechaniškai, Dokumente "2025 Confirmation Corin", 1 psl</t>
  </si>
  <si>
    <t>Čiužinys pritvirtintas prie stalviršio konstrukcijos, Dokumente "IFU Corin LT" 70 psl</t>
  </si>
  <si>
    <t>Čiužinys atsparus dezinfekavimo priemonėms, , Dokumente "2025 Confirmation Corin", 1 psl</t>
  </si>
  <si>
    <t>Čiužinys pagamintas iš minkšto putplasčio, Dokumente "2025 Confirmation Corin", 1 psl</t>
  </si>
  <si>
    <t>Čiužinio storis 80 mm, Dokumente "2025 Confirmation Corin", 1 psl</t>
  </si>
  <si>
    <t>Visi komplektuojami priedai tinkami naudojamui su pasiūlytu stalo modeliu, Dokumente "2025 Confirmation Corin", 1 psl</t>
  </si>
  <si>
    <t>Galvos segmentas suderinamas su trijų dalių nugarinė dalimi, Dokumente "2025 Confirmation Corin", 1 psl</t>
  </si>
  <si>
    <t>Galvos segmente galvos padėtis reguliuojama rankiniu būdu visose plokštumose, Dokumente "2025 Confirmation Corin", 1 psl</t>
  </si>
  <si>
    <t>Elektrinis stabdis, Dokumente "IFU Corin LT" 19, 62 psl</t>
  </si>
  <si>
    <t>Valdymas galimas komplektuojamu bevieliu pultu, Dokumente "IFU Corin LT" 20, 34 psl</t>
  </si>
  <si>
    <t>Galimas valdymas intgruotu į stalo koloną valdymo skydeliu, Dokumente "IFU Corin LT" 35 psl</t>
  </si>
  <si>
    <t>Valdymo sistema elektromechaninė, Dokumente "IFU Corin LT" 22 psl</t>
  </si>
  <si>
    <t>240 V, Dokumente "IFU Corin LT" 118 psl</t>
  </si>
  <si>
    <t>5 dienos, Dokumente "IFU Corin LT" 58 psl</t>
  </si>
  <si>
    <t>Baterijos indikatoriai yra pultelyje ir valdymo skydelyje, Dokumente "IFU Corin LT" 35, 43</t>
  </si>
  <si>
    <t>Sėdmenų dalis yra, Dokumente "IFU Corin LT" 120 psl</t>
  </si>
  <si>
    <t>Galvoss segmentas reguliuojamas nuo +84 - (-60) laipsnių, Dokumente "Corin-maquet-ortables-accessories-catalog" 36 psl</t>
  </si>
  <si>
    <t>Nugaros dalies prailginimo segmentas, uždedamas ir nuimamas nenaudojant papildomų įrankių, Dokumente "IFU Corin LT" 67 psl 1160.32AC</t>
  </si>
  <si>
    <t>Kojų segmentas, dviejų dalių, reguliuojamas kartu ar atskirai, Dokumente "IFU Corin LT" 73 psl</t>
  </si>
  <si>
    <t>Nugaros ir kojų dalys gali būti nuimtos, o jų vietoje pritvirtinti kiti specialios paskirties reikmenys, Dokumente "IFU Corin LT" 69 psl</t>
  </si>
  <si>
    <t>Yra galimybė montuoti stalviršio dalis galvos pusėje ir atvirkščiai, Dokumente "IFU Corin LT" 13 psl</t>
  </si>
  <si>
    <t>Europos tipo bėgis, Dokumente "IFU Corin LT" 22 psl</t>
  </si>
  <si>
    <t>Stalviršis yra pralaidus rentgeno spinduliams, Dokumente "IFU Corin LT" 21 psl</t>
  </si>
  <si>
    <t>Stalas turi apsaugos nuo susidūrimo sistemą, Dokumente "IFU Corin LT" 52 psl</t>
  </si>
  <si>
    <t>Yra stalo apsauga su automatiniu apvirtimo ribos aptikimu, pasiekus apvirtimo ribą apie tai informuojamas vartotojas, Dokumente "IFU Corin LT" 54 psl</t>
  </si>
  <si>
    <t>30 pozicijų, dokumente "Maquet Corin brochure" 7 psl</t>
  </si>
  <si>
    <t>Yra nulinės padėties nustatymo funkcija, Dokumente "IFU Corin LT" 78 psl</t>
  </si>
  <si>
    <t>460 mm, Dokumente "IFU Corin LT" 120 psl, Reik patvirtinti kad motorizuotas</t>
  </si>
  <si>
    <t>45, Dokumente "IFU Corin LT" 124 psl</t>
  </si>
  <si>
    <t>Dviejų dalių kojų segmentai reguliuojami kartu ir atskirai, nepriklausomai vienas nuo kito, Dokumente "IFU Corin LT" 73 psl</t>
  </si>
  <si>
    <t>Motorizuotas specialių stalviršio padėčių nustatymas su šiomis programomis - 0 padėtis, nugaros segmento padėtis aukštyn ir žemyn, kojų segmentas aukštyn ir žemyn, sėdmenų segmentas išsilenkia ir susilenkia, lateralinis posvyris į abi puses, viso stalo aukščio reguliavimas aukštyn ir žemyn, trendelenburgo ir antitrendelenburgo padėtis, normalus ir reversinis stalo valdymas, Dokumente "IFU Corin LT" 42, 43, 123 psl</t>
  </si>
  <si>
    <t>( + 30° / - 40°), Dokumente "Corin-maquet-ortables-accessories-catalog"  40 psl</t>
  </si>
  <si>
    <t>465, Dokumente "Corin-maquet-ortables-accessories-catalog"  82 psl</t>
  </si>
  <si>
    <t>Trijų dalių nugarinė dalis, skirta peties operacijoms sudaryta iš 3 nugaros dalių ir galvos laikikliui skirtos fiksavimo konstrukcijos, Dokumente "Corin-maquet-ortables-accessories-catalog" 91 psl</t>
  </si>
  <si>
    <t>Trijų dalių nugarinė dalis, skirta peties operacijoms su galimybe išimti vieną iš nugaros elementų ir taip suteikti prieigą prie peties, Dokumente "Corin-maquet-ortables-accessories-catalog" 91 psl</t>
  </si>
  <si>
    <t>Diržas pagamintas iš poliesterio; fiksuojamas sagtimis prie stalo bėgelių, Dokumente "Corin-maquet-ortables-accessories-catalog" 27 psl</t>
  </si>
  <si>
    <t>Diržas, skirtas paciento liemens pritvirtinimui prie operacinio staloDokumente "Corin-maquet-ortables-accessories-catalog" 27 psl</t>
  </si>
  <si>
    <t>120 x 1500 mm, Dokumente "Corin-maquet-ortables-accessories-catalog"  27 psl</t>
  </si>
  <si>
    <t>Reguliuojamo aukščio atrama, skirta padėti rankai, gali judėti vertikaliai ir horizontaliai, Dokumente "Corin-maquet-ortables-accessories-catalog" 40 spl</t>
  </si>
  <si>
    <t>Su rankos fiksavimo diržuDokumente "Corin-maquet-ortables-accessories-catalog" 40 spl</t>
  </si>
  <si>
    <t>Menisko operacijoms skirtas pozicionavimo įrenginys, tvirtinamas prie operacinio stalo šoninio bėgelio, Dokumente "Corin-maquet-ortables-accessories-catalog" 92 psl</t>
  </si>
  <si>
    <t>Cilindro formos, Dokumente "Corin-maquet-ortables-accessories-catalog" 92 psl</t>
  </si>
  <si>
    <t>Pralaidus rentgeno spinduliams, Dokumente "Corin-maquet-ortables-accessories-catalog" 92 psl</t>
  </si>
  <si>
    <t>Reguliuojamo aukščio, sukiojama pagal vertikalią ašį horizontalioje plokštumoje  atrama kojai, Dokumente "Corin-maquet-ortables-accessories-catalog" 58 psl</t>
  </si>
  <si>
    <t>Įtempimo įtaisas su pėdos tvirtinimo elementu skirtas kojos įtempimui,  Dokumente "Corin-maquet-ortables-accessories-catalog" 84 psl</t>
  </si>
  <si>
    <t>Valdomas mechaniškai, Dokumente "Corin-maquet-ortables-accessories-catalog" 84 psl</t>
  </si>
  <si>
    <t>Reguliuojamo pločio pėdos tvirtinimo elementas skirtas fiksuoti pėdą tempimo metu, Dokumente "2025 Confirmation Corin", 1 psl</t>
  </si>
  <si>
    <t>Pėdos tvirtinimo elementas, Dokumente "Corin-maquet-ortables-accessories-catalog" 84 psl</t>
  </si>
  <si>
    <t>Slankiojantis bėgelis skirtas montuoti prie tempimo įrenginio, Dokumente "Corin-maquet-ortables-accessories-catalog" 80 psl</t>
  </si>
  <si>
    <t xml:space="preserve">Slankiojantis bėgelis gali būti lengvai pozicionuojamas per visą tempimo įrenginį,  Dokumente "Corin-maquet-ortables-accessories-catalog" 80 psl, Dokumente "2025 Confirmation Corin", 1 psl </t>
  </si>
  <si>
    <t>Kojos atrama naudojant adaptorių montuojama prie slankiojančio bėgelio, Dokumente "Corin-maquet-ortables-accessories-catalog" 82 psl</t>
  </si>
  <si>
    <t xml:space="preserve">Prailginimo bėgelis montuojamas prie stalo bėgėlio, Dokumente "Corin-maquet-ortables-accessories-catalog"  82 psl, Dokumente "2025 Confirmation Corin", 1 psl </t>
  </si>
  <si>
    <t>690 mm, Dokumente "Corin-maquet-ortables-accessories-catalog" 25 psl</t>
  </si>
  <si>
    <t>Rankos atrama padengta minkšta danga, Dokumente "Corin-maquet-ortables-accessories-catalog" 41 psl</t>
  </si>
  <si>
    <t>Rankos atrama tvirtinama prie operacinio stalo, Dokumente "Corin-maquet-ortables-accessories-catalog" 40 psl</t>
  </si>
  <si>
    <t>Rankos atrama  su rankos fiksavimo diržais, Dokumente "Corin-maquet-ortables-accessories-catalog" 41 psl</t>
  </si>
  <si>
    <t>Rankos atrama su laisvai šarnyrine alkūninio guolio konstrukcija visomis kryptimis, turinčia tris šarnyrines alkūnes, leidžiančias keisti atramos aukštį, jos padėtį horizontalioje ir vertikalioje plokštumoje bei deformacijos kampą, atrama pasislenka bet kuria kryptimi, palyginti su tvirtinimo prie operacinio stalo tašku. Visos konstrukcijos padėtį greitai užfiksuoja vienas centrinis fiksavimo mechanizmas., Dokumente "Corin-maquet-ortables-accessories-catalog" 41 psl</t>
  </si>
  <si>
    <t>Stalviršio segmentas greitai ir lengvai uždedamas ant kolonos, Dokumente "Corin-maquet-ortables-accessories-catalog" 74 psl</t>
  </si>
  <si>
    <t>Stalviršio segmento priedai: vežimėlis; stalviršis skirtas naudoti su tempimo įtaisu; 1 kompl. traukimo įtaisų; teleskopiniai strypai (1 trumpas ir 1 ilgas); kojos fiksavimo segmentas; priedų prailginimo bėgelis; priedų adaptorius prie montuojamas ant bėgelio;, Dokumente "Corin-maquet-ortables-accessories-catalog" 74 psl</t>
  </si>
  <si>
    <t xml:space="preserve">Stalviršio segmento dviejų dalių kojų segmentas suderinamas su kojų tempimo įrenginiu, Dokumente "2025 Confirmation Corin", 1 psl </t>
  </si>
  <si>
    <t xml:space="preserve">Stalviršio segmento kojų segmentai ištraukiami/įdedami nenaudojant įrankių, Dokumente "2025 Confirmation Corin", 1 psl </t>
  </si>
  <si>
    <t>Prailginimo elementas skirtas prailginti arba sutrumpinti traukimo įtaisą, Dokumente "Corin-maquet-ortables-accessories-catalog" 80 psl</t>
  </si>
  <si>
    <t>Priedų tvirtinimo fiksatorius skirtas operaciniams priedams fiksuoti prie šoninių bėgelių, Dokumente "Corin-maquet-ortables-accessories-catalog" 16 psl</t>
  </si>
  <si>
    <t>Priedų tvirtinimo fiksatorius sudarytas iš dviejų tarpusavyje susijusių segmentų, leidžainčių reguliuoti fiksuojamo priedo padėtį vienoje plokštumoje, Dokumente "Corin-maquet-ortables-accessories-catalog" 16 psl</t>
  </si>
  <si>
    <t xml:space="preserve">Nustačius reikiamą padėtį, priedų tvirtinimo fiksatorius suveržiamas ranka;, Dokumente "2025 Confirmation Corin", 1 psl </t>
  </si>
  <si>
    <t xml:space="preserve">Prie šoninių bėgelių Priedų tvirtinimo fiksatorius tvirtinamas atskira (-omis) rankenėlemis., Dokumente "2025 Confirmation Corin", 2 psl </t>
  </si>
  <si>
    <t>Trijų dalių nugarinė dalis skirta peties operacijoms, Dokumente "Corin-maquet-ortables-accessories-catalog" 91 psl</t>
  </si>
  <si>
    <t>Galvos laikiklis "Šalmo" formos,  Dokumente "Corin-maquet-ortables-accessories-catalog" 37 psl</t>
  </si>
  <si>
    <t>Universalią rankos atramą galima naudoti įvairioms chirurginėms disciplinoms, Dokumente "Corin-maquet-ortables-accessories-catalog"88 psl</t>
  </si>
  <si>
    <t>Universali rankos atrama tvirtinama prie operacinio stalo, Dokumente "Corin-maquet-ortables-accessories-catalog"88 psl</t>
  </si>
  <si>
    <t>Ypač lanksti ir manevringa rankos atrama turinti 3 šarnyrines alkunes leidžiančias keisti atramos aukštį, jos padėtį horizontalioje ir vertikalioje plokštumoje bei deformacijos kampą, atrama pasislenka bet kuria kryptimi, palyginti su tvirtinimo prie operacinio stalo tašku. Manipuliuojama nuspaudus mygtukuką, Dokumente "Corin-maquet-ortables-accessories-catalog" 88 psl, Dokumente "2025 Confirmation Corin", 2 psl</t>
  </si>
  <si>
    <t>Galvos laikiklyje galva fiksuojama dirželiais, galvos padėtis reguliuojama rankiniu būdu visose plokštumose,  Dokumente "Corin-maquet-ortables-accessories-catalog" 37 psl, Dokumente "2025 Confirmation Corin", 2 psl</t>
  </si>
  <si>
    <t>Galvos laikiklis peties operacijoms  suderintas ir jungiasi prie perkamos trijų dalių nugarinės dallies, skirtos peties operacijoms,  Dokumente "Corin-maquet-ortables-accessories-catalog" 37 psl, Dokumente "2025 Confirmation Corin" 2 psl</t>
  </si>
  <si>
    <t>Universalios rankos atramos priedas, skirtas sujungti unversalią rankos atramą ir paciento rankos atramos priedą, Dokumente "Corin-maquet-ortables-accessories-catalog" 88 psl, Dokumente "2025 Confirmation Corin", 2 psl</t>
  </si>
  <si>
    <t>Universalios rankos atramos priedas yra sterilizuojamas, Dokumente "Corin-maquet-ortables-accessories-catalog" 88 psl</t>
  </si>
  <si>
    <t>Universalios rankos atramos priedas suderinamas su perkama universalia rankos atrama, Dokumente "2025 Confirmation Corin", 1 psl</t>
  </si>
  <si>
    <t>Universalios rankos atramos priedas 2 skirtas paciento rankos fiksavimui “paplūdimio kėdės pozicijoje“ (angl. beach chair), Dokumente "Corin-maquet-ortables-accessories-catalog" 88 psl</t>
  </si>
  <si>
    <t>Kelio pozicionavimo įtaisas, Dokumente "Corin-maquet-ortables-accessories-catalog" 92 psl</t>
  </si>
  <si>
    <t>Kelio pozicionavimo įtaisas valdomas mechaniškai, Dokumente "Corin-maquet-ortables-accessories-catalog" 92 psl</t>
  </si>
  <si>
    <t>Kelio pozicionavimo įtaisas skirtas šlaunies fiksavimui operuojant kelio sąnarį, Dokumente "Corin-maquet-ortables-accessories-catalog" 92 psl</t>
  </si>
  <si>
    <t>Kelio pozicionavimo įtaiso reguliuojamas kojos diametras, Dokumente "Corin-maquet-ortables-accessories-catalog" 92 psl</t>
  </si>
  <si>
    <t>Kelio pozicionavimo įtaisas tvirtinamas prie operacinio stalo šoninio bėgelio, Dokumente "Corin-maquet-ortables-accessories-catalog" 92 psl</t>
  </si>
  <si>
    <t>Atrama, skirta ant šono paguldyto paciento prilaikymui iš nugaros su pagalvėlės tvirinimo prie stalo elementu – 1 kompl., Dokumente "Corin-maquet-ortables-accessories-catalog" 20 psl, Dokumente "2025 Confirmation Corin", 2 psl</t>
  </si>
  <si>
    <t>Atramos rėmas tvirtinamos prie operacinio stalo bėgelio ranka užveržiamais fiksatoriais, Dokumente "Corin-maquet-ortables-accessories-catalog" 20 psl, Dokumente "2025 Confirmation Corin", 2 psl</t>
  </si>
  <si>
    <t>Atramos rėmas reguliuojama padėtis aukštyn, žemyn ir horizontalioje plokštumoje, Dokumente "Corin-maquet-ortables-accessories-catalog" 20 psl, Dokumente "2025 Confirmation Corin", 2 psl</t>
  </si>
  <si>
    <t>Atramos rėmas Fiksuojamos nustatytoje padėtyje atskirais ranka užveržiamais fiksatoriais, Dokumente "Corin-maquet-ortables-accessories-catalog" 20 psl, Dokumente "2025 Confirmation Corin", 2 psl</t>
  </si>
  <si>
    <t>Atraminės "pagalvėlės" plokščios arba šiek tiek išlenktos, Dokumente "Corin-maquet-ortables-accessories-catalog" 20 psl, Dokumente "2025 Confirmation Corin", 2 psl</t>
  </si>
  <si>
    <t>Atraminės "pagalvėlės" padengtos minkšta danga, Dokumente "Corin-maquet-ortables-accessories-catalog" 20 psl, Dokumente "2025 Confirmation Corin", 2 psl</t>
  </si>
  <si>
    <t>Priedas skirtas pozicionuotį pacientą „Kelių-alkūnių“ padėtyje, Dokumente "Corin-maquet-ortables-accessories-catalog" 105 psl</t>
  </si>
  <si>
    <t>Priedas turi reguliuojamą blauzdų atramą su aukščio nustatymu, Dokumente "Corin-maquet-ortables-accessories-catalog" 105 psl</t>
  </si>
  <si>
    <t>Taip</t>
  </si>
  <si>
    <t xml:space="preserve">Mobilus operacinis stalas turi galimybę naudoti  3 skirtingus stalvišius, kurie gali būti naudojami skirtingose disciplinose,  Dokumente "2025 Confirmation Corin", 2 psl  </t>
  </si>
  <si>
    <t xml:space="preserve">Nuotolinis stalo gedimų diagnozavimas: Turi būti numatyta galimybe techninaim personalui prisijungti prie operacinio stalo nuotoliu, prireikus, matyti dabartine stalo techninę būklę,  Dokumente "2025 Confirmation Corin", 2 psl </t>
  </si>
  <si>
    <t>Dokumentas "Ce-maquet-corin"</t>
  </si>
  <si>
    <t>Dokumente "Real Fusion deklaracija"</t>
  </si>
  <si>
    <t>Atramos rėmas atraminės "pagalvėlės" išmatavimai pasirenkami užsakymo metu, Dokumente "Real Fusion deklaracija"</t>
  </si>
  <si>
    <t>Vilnius</t>
  </si>
  <si>
    <t>UAB Real  Fusion</t>
  </si>
  <si>
    <t>Vaidoto Daunio g. 78, LT-08410 Vilnius</t>
  </si>
  <si>
    <t xml:space="preserve">LT100013232318 </t>
  </si>
  <si>
    <t xml:space="preserve">	
LT617044090100391331, a/s (AB SEB bankas), b.k. 70440</t>
  </si>
  <si>
    <t>Martynas Ruokis</t>
  </si>
  <si>
    <t>370 673 81 762, martynas.ruokis@realfusion.eu</t>
  </si>
  <si>
    <t>Martynas Ruokis, Verslo plėtros vadovas</t>
  </si>
  <si>
    <t>Martynas Ruokis, Verslo plėtros vadovas, 370 673 81 762, martynas.ruokis@realfusion.eu</t>
  </si>
  <si>
    <t xml:space="preserve"> Įmonėje sudaryta valdyba. Valdyba sudaryta iš: Gediminas Česnavičius, Evaldas Gražys, Vytautas Vaivada, Marius Tamošiūnas</t>
  </si>
  <si>
    <t>Verso plėtros vadovas</t>
  </si>
  <si>
    <t>ne</t>
  </si>
  <si>
    <t>Getinge (Maquet), CORIN</t>
  </si>
  <si>
    <t>Čiužinys pralaidus rentgeno  spinduliams, Dokumente "IFU Corin LT" 21 psl, 72 psl / CONFIRM GETINGE MATRESS</t>
  </si>
  <si>
    <t>Priedas skirtas naudoti atliekant chirurgines intervencijas dubens ir stuburo srityje, Dokumente "Accessories IFU merged" 376 ps. Accessories catalogue 105 psl.</t>
  </si>
  <si>
    <t>Čiužinys pralaidus rentgeno  spinduliams, Dokumente "IFU Corin LT" 21 psl, 72 psl; CONFIRM GETINGE MATRESS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</si>
</sst>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1" fillId="2" borderId="0" xfId="0" applyFont="1" applyFill="1" applyAlignment="1">
      <alignment horizontal="right"/>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right"/>
    </xf>
    <xf numFmtId="0" fontId="1" fillId="4" borderId="23" xfId="0" applyFont="1" applyFill="1" applyBorder="1" applyAlignment="1">
      <alignment vertical="center"/>
    </xf>
    <xf numFmtId="0" fontId="2" fillId="4" borderId="23" xfId="0" applyFont="1" applyFill="1" applyBorder="1" applyAlignment="1">
      <alignment horizontal="center" vertical="center" wrapText="1"/>
    </xf>
    <xf numFmtId="14" fontId="1" fillId="5" borderId="1" xfId="0" applyNumberFormat="1" applyFont="1" applyFill="1" applyBorder="1" applyProtection="1">
      <protection locked="0"/>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2" fillId="2" borderId="0" xfId="0" applyFont="1" applyFill="1"/>
    <xf numFmtId="0" fontId="1" fillId="2" borderId="0" xfId="0" applyFont="1" applyFill="1"/>
    <xf numFmtId="0" fontId="1" fillId="3" borderId="7" xfId="0" applyFont="1" applyFill="1" applyBorder="1" applyAlignment="1" applyProtection="1">
      <alignment horizontal="center" vertical="center" wrapText="1"/>
      <protection locked="0"/>
    </xf>
    <xf numFmtId="0" fontId="0" fillId="0" borderId="15" xfId="0" applyBorder="1"/>
    <xf numFmtId="0" fontId="1"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288"/>
  <sheetViews>
    <sheetView tabSelected="1" topLeftCell="A275" zoomScale="78" zoomScaleNormal="78" workbookViewId="0">
      <selection activeCell="I73" sqref="I73"/>
    </sheetView>
  </sheetViews>
  <sheetFormatPr defaultColWidth="10.875" defaultRowHeight="15" x14ac:dyDescent="0.25"/>
  <cols>
    <col min="1" max="1" width="6.875" style="1" customWidth="1"/>
    <col min="2" max="2" width="39.125" style="1" customWidth="1"/>
    <col min="3" max="3" width="6.5" style="1" customWidth="1"/>
    <col min="4" max="4" width="8.5" style="1" customWidth="1"/>
    <col min="5" max="5" width="7.625" style="1" customWidth="1"/>
    <col min="6" max="7" width="10" style="1" customWidth="1"/>
    <col min="8" max="8" width="23" style="1" customWidth="1"/>
    <col min="9" max="9" width="32.125" style="1" customWidth="1"/>
    <col min="10" max="15" width="25" style="1" customWidth="1"/>
    <col min="16" max="16" width="10.875" style="1" customWidth="1"/>
    <col min="17" max="16384" width="10.875" style="1"/>
  </cols>
  <sheetData>
    <row r="2" spans="1:6" x14ac:dyDescent="0.25">
      <c r="A2" s="14" t="s">
        <v>0</v>
      </c>
      <c r="B2" s="2"/>
    </row>
    <row r="3" spans="1:6" x14ac:dyDescent="0.25">
      <c r="B3" s="3"/>
    </row>
    <row r="4" spans="1:6" x14ac:dyDescent="0.25">
      <c r="A4" s="14" t="s">
        <v>1</v>
      </c>
      <c r="B4" s="2"/>
    </row>
    <row r="5" spans="1:6" x14ac:dyDescent="0.25">
      <c r="A5" s="2"/>
      <c r="B5" s="2"/>
    </row>
    <row r="6" spans="1:6" x14ac:dyDescent="0.25">
      <c r="A6" s="1" t="s">
        <v>2</v>
      </c>
      <c r="B6" s="14" t="s">
        <v>3</v>
      </c>
    </row>
    <row r="7" spans="1:6" x14ac:dyDescent="0.25">
      <c r="B7" s="2"/>
    </row>
    <row r="8" spans="1:6" x14ac:dyDescent="0.25">
      <c r="A8" s="4" t="s">
        <v>4</v>
      </c>
      <c r="B8" s="32">
        <v>45692</v>
      </c>
    </row>
    <row r="9" spans="1:6" x14ac:dyDescent="0.25">
      <c r="A9" s="4" t="s">
        <v>5</v>
      </c>
      <c r="B9" s="15">
        <v>1</v>
      </c>
    </row>
    <row r="10" spans="1:6" x14ac:dyDescent="0.25">
      <c r="A10" s="4" t="s">
        <v>6</v>
      </c>
      <c r="B10" s="15" t="s">
        <v>562</v>
      </c>
    </row>
    <row r="12" spans="1:6" ht="15.75" x14ac:dyDescent="0.25">
      <c r="A12" s="37" t="s">
        <v>7</v>
      </c>
      <c r="B12" s="38"/>
      <c r="C12" s="34" t="s">
        <v>563</v>
      </c>
      <c r="D12" s="35"/>
      <c r="E12" s="35"/>
      <c r="F12" s="36"/>
    </row>
    <row r="13" spans="1:6" ht="15.95" customHeight="1" x14ac:dyDescent="0.25">
      <c r="A13" s="42" t="s">
        <v>8</v>
      </c>
      <c r="B13" s="43"/>
      <c r="C13" s="34">
        <v>305575214</v>
      </c>
      <c r="D13" s="35"/>
      <c r="E13" s="35"/>
      <c r="F13" s="36"/>
    </row>
    <row r="14" spans="1:6" ht="15.95" customHeight="1" x14ac:dyDescent="0.25">
      <c r="A14" s="42" t="s">
        <v>9</v>
      </c>
      <c r="B14" s="43"/>
      <c r="C14" s="34" t="s">
        <v>564</v>
      </c>
      <c r="D14" s="35"/>
      <c r="E14" s="35"/>
      <c r="F14" s="36"/>
    </row>
    <row r="15" spans="1:6" ht="15.95" customHeight="1" x14ac:dyDescent="0.25">
      <c r="A15" s="37" t="s">
        <v>10</v>
      </c>
      <c r="B15" s="38"/>
      <c r="C15" s="34" t="s">
        <v>565</v>
      </c>
      <c r="D15" s="35"/>
      <c r="E15" s="35"/>
      <c r="F15" s="36"/>
    </row>
    <row r="16" spans="1:6" ht="63" customHeight="1" x14ac:dyDescent="0.25">
      <c r="A16" s="42" t="s">
        <v>11</v>
      </c>
      <c r="B16" s="43"/>
      <c r="C16" s="34" t="s">
        <v>566</v>
      </c>
      <c r="D16" s="35"/>
      <c r="E16" s="35"/>
      <c r="F16" s="36"/>
    </row>
    <row r="17" spans="1:9" ht="15.95" customHeight="1" x14ac:dyDescent="0.25">
      <c r="A17" s="37" t="s">
        <v>12</v>
      </c>
      <c r="B17" s="38"/>
      <c r="C17" s="34" t="s">
        <v>567</v>
      </c>
      <c r="D17" s="35"/>
      <c r="E17" s="35"/>
      <c r="F17" s="36"/>
    </row>
    <row r="18" spans="1:9" ht="33.75" customHeight="1" x14ac:dyDescent="0.25">
      <c r="A18" s="37" t="s">
        <v>13</v>
      </c>
      <c r="B18" s="38"/>
      <c r="C18" s="34" t="s">
        <v>568</v>
      </c>
      <c r="D18" s="35"/>
      <c r="E18" s="35"/>
      <c r="F18" s="36"/>
    </row>
    <row r="19" spans="1:9" ht="41.25" customHeight="1" x14ac:dyDescent="0.25">
      <c r="A19" s="37" t="s">
        <v>14</v>
      </c>
      <c r="B19" s="38"/>
      <c r="C19" s="34" t="s">
        <v>569</v>
      </c>
      <c r="D19" s="35"/>
      <c r="E19" s="35"/>
      <c r="F19" s="36"/>
    </row>
    <row r="20" spans="1:9" ht="54.95" customHeight="1" x14ac:dyDescent="0.25">
      <c r="A20" s="37" t="s">
        <v>15</v>
      </c>
      <c r="B20" s="38"/>
      <c r="C20" s="34" t="s">
        <v>570</v>
      </c>
      <c r="D20" s="35"/>
      <c r="E20" s="35"/>
      <c r="F20" s="36"/>
    </row>
    <row r="21" spans="1:9" ht="106.5" customHeight="1" x14ac:dyDescent="0.25">
      <c r="A21" s="39" t="s">
        <v>16</v>
      </c>
      <c r="B21" s="40"/>
      <c r="C21" s="44" t="s">
        <v>571</v>
      </c>
      <c r="D21" s="45"/>
      <c r="E21" s="45"/>
      <c r="F21" s="45"/>
      <c r="G21" s="16" t="str">
        <f>IF((SUMPRODUCT(--(C21=""))&gt;0), "Privaloma užpildyti, kai taikomi pašalinimo pagrindai", "")</f>
        <v/>
      </c>
    </row>
    <row r="22" spans="1:9" ht="18" customHeight="1" x14ac:dyDescent="0.25">
      <c r="A22" s="5"/>
      <c r="B22" s="5"/>
      <c r="C22" s="6"/>
      <c r="D22" s="6"/>
      <c r="E22" s="6"/>
      <c r="F22" s="6"/>
    </row>
    <row r="23" spans="1:9" x14ac:dyDescent="0.25">
      <c r="A23" s="46" t="s">
        <v>17</v>
      </c>
      <c r="B23" s="47"/>
      <c r="C23" s="47"/>
      <c r="D23" s="47"/>
      <c r="E23" s="47"/>
      <c r="F23" s="47"/>
    </row>
    <row r="24" spans="1:9" x14ac:dyDescent="0.25">
      <c r="A24" s="33" t="s">
        <v>18</v>
      </c>
      <c r="B24" s="33"/>
      <c r="C24" s="33"/>
      <c r="D24" s="33"/>
      <c r="E24" s="33"/>
      <c r="F24" s="33"/>
    </row>
    <row r="25" spans="1:9" x14ac:dyDescent="0.25">
      <c r="A25" s="33" t="s">
        <v>19</v>
      </c>
      <c r="B25" s="33"/>
      <c r="C25" s="33"/>
      <c r="D25" s="33"/>
      <c r="E25" s="33"/>
      <c r="F25" s="33"/>
    </row>
    <row r="26" spans="1:9" x14ac:dyDescent="0.25">
      <c r="A26" s="33" t="s">
        <v>20</v>
      </c>
      <c r="B26" s="33"/>
      <c r="C26" s="33"/>
      <c r="D26" s="33"/>
      <c r="E26" s="33"/>
      <c r="F26" s="33"/>
    </row>
    <row r="27" spans="1:9" ht="30" customHeight="1" x14ac:dyDescent="0.25">
      <c r="A27" s="33" t="s">
        <v>21</v>
      </c>
      <c r="B27" s="33"/>
      <c r="C27" s="33"/>
      <c r="D27" s="33"/>
      <c r="E27" s="33"/>
      <c r="F27" s="33"/>
    </row>
    <row r="28" spans="1:9" ht="52.5" customHeight="1" x14ac:dyDescent="0.25">
      <c r="A28" s="41" t="s">
        <v>22</v>
      </c>
      <c r="B28" s="33"/>
      <c r="C28" s="33"/>
      <c r="D28" s="33"/>
      <c r="E28" s="33"/>
      <c r="F28" s="33"/>
    </row>
    <row r="29" spans="1:9" x14ac:dyDescent="0.25">
      <c r="A29" s="33" t="s">
        <v>23</v>
      </c>
      <c r="B29" s="33"/>
      <c r="C29" s="33"/>
      <c r="D29" s="33"/>
      <c r="E29" s="33"/>
      <c r="F29" s="33"/>
    </row>
    <row r="30" spans="1:9" x14ac:dyDescent="0.25">
      <c r="A30" s="16" t="s">
        <v>24</v>
      </c>
      <c r="I30" s="17"/>
    </row>
    <row r="31" spans="1:9" x14ac:dyDescent="0.25">
      <c r="A31" s="16" t="s">
        <v>25</v>
      </c>
    </row>
    <row r="32" spans="1:9" x14ac:dyDescent="0.25">
      <c r="A32" s="14" t="s">
        <v>26</v>
      </c>
    </row>
    <row r="33" spans="1:9" s="12" customFormat="1" ht="60" x14ac:dyDescent="0.25">
      <c r="A33" s="31" t="s">
        <v>27</v>
      </c>
      <c r="B33" s="31" t="s">
        <v>28</v>
      </c>
      <c r="C33" s="31" t="s">
        <v>29</v>
      </c>
      <c r="D33" s="31" t="s">
        <v>30</v>
      </c>
      <c r="E33" s="31" t="s">
        <v>31</v>
      </c>
      <c r="F33" s="31" t="s">
        <v>32</v>
      </c>
      <c r="G33" s="31" t="s">
        <v>33</v>
      </c>
      <c r="H33" s="31" t="s">
        <v>34</v>
      </c>
      <c r="I33" s="31" t="s">
        <v>35</v>
      </c>
    </row>
    <row r="34" spans="1:9" ht="30" x14ac:dyDescent="0.25">
      <c r="A34" s="30" t="s">
        <v>36</v>
      </c>
      <c r="B34" s="27" t="s">
        <v>37</v>
      </c>
      <c r="C34" s="19">
        <v>1</v>
      </c>
      <c r="D34" s="19"/>
      <c r="E34" s="19" t="s">
        <v>450</v>
      </c>
      <c r="F34" s="20">
        <v>99795.98</v>
      </c>
      <c r="G34" s="19">
        <f>IF(ISBLANK(F34),"", PRODUCT(C34,F34))</f>
        <v>99795.98</v>
      </c>
      <c r="H34" s="28" t="s">
        <v>574</v>
      </c>
      <c r="I34" s="19"/>
    </row>
    <row r="35" spans="1:9" ht="45" x14ac:dyDescent="0.25">
      <c r="A35" s="30" t="s">
        <v>38</v>
      </c>
      <c r="B35" s="27" t="s">
        <v>39</v>
      </c>
      <c r="C35" s="19"/>
      <c r="D35" s="19"/>
      <c r="E35" s="19"/>
      <c r="F35" s="19"/>
      <c r="G35" s="19"/>
      <c r="H35" s="19"/>
      <c r="I35" s="28" t="s">
        <v>453</v>
      </c>
    </row>
    <row r="36" spans="1:9" ht="45" x14ac:dyDescent="0.25">
      <c r="A36" s="30" t="s">
        <v>40</v>
      </c>
      <c r="B36" s="27" t="s">
        <v>41</v>
      </c>
      <c r="C36" s="19"/>
      <c r="D36" s="19"/>
      <c r="E36" s="19"/>
      <c r="F36" s="19"/>
      <c r="G36" s="19"/>
      <c r="H36" s="19"/>
      <c r="I36" s="28" t="s">
        <v>474</v>
      </c>
    </row>
    <row r="37" spans="1:9" ht="45" x14ac:dyDescent="0.25">
      <c r="A37" s="30" t="s">
        <v>42</v>
      </c>
      <c r="B37" s="27" t="s">
        <v>43</v>
      </c>
      <c r="C37" s="19"/>
      <c r="D37" s="19"/>
      <c r="E37" s="19"/>
      <c r="F37" s="19"/>
      <c r="G37" s="19"/>
      <c r="H37" s="19"/>
      <c r="I37" s="28" t="s">
        <v>461</v>
      </c>
    </row>
    <row r="38" spans="1:9" ht="45" x14ac:dyDescent="0.25">
      <c r="A38" s="30" t="s">
        <v>44</v>
      </c>
      <c r="B38" s="27" t="s">
        <v>45</v>
      </c>
      <c r="C38" s="19"/>
      <c r="D38" s="19"/>
      <c r="E38" s="19"/>
      <c r="F38" s="19"/>
      <c r="G38" s="19"/>
      <c r="H38" s="19"/>
      <c r="I38" s="28" t="s">
        <v>475</v>
      </c>
    </row>
    <row r="39" spans="1:9" ht="45" x14ac:dyDescent="0.25">
      <c r="A39" s="30" t="s">
        <v>46</v>
      </c>
      <c r="B39" s="27" t="s">
        <v>47</v>
      </c>
      <c r="C39" s="19"/>
      <c r="D39" s="19"/>
      <c r="E39" s="19"/>
      <c r="F39" s="19"/>
      <c r="G39" s="19"/>
      <c r="H39" s="19"/>
      <c r="I39" s="28" t="s">
        <v>476</v>
      </c>
    </row>
    <row r="40" spans="1:9" ht="45" x14ac:dyDescent="0.25">
      <c r="A40" s="30" t="s">
        <v>48</v>
      </c>
      <c r="B40" s="27" t="s">
        <v>49</v>
      </c>
      <c r="C40" s="19"/>
      <c r="D40" s="19"/>
      <c r="E40" s="19"/>
      <c r="F40" s="19"/>
      <c r="G40" s="19"/>
      <c r="H40" s="19"/>
      <c r="I40" s="28" t="s">
        <v>462</v>
      </c>
    </row>
    <row r="41" spans="1:9" ht="30" x14ac:dyDescent="0.25">
      <c r="A41" s="30" t="s">
        <v>50</v>
      </c>
      <c r="B41" s="27" t="s">
        <v>51</v>
      </c>
      <c r="C41" s="19"/>
      <c r="D41" s="19"/>
      <c r="E41" s="19"/>
      <c r="F41" s="19"/>
      <c r="G41" s="19"/>
      <c r="H41" s="19"/>
      <c r="I41" s="28" t="s">
        <v>477</v>
      </c>
    </row>
    <row r="42" spans="1:9" ht="30" x14ac:dyDescent="0.25">
      <c r="A42" s="30" t="s">
        <v>52</v>
      </c>
      <c r="B42" s="27" t="s">
        <v>53</v>
      </c>
      <c r="C42" s="19"/>
      <c r="D42" s="19"/>
      <c r="E42" s="19"/>
      <c r="F42" s="19"/>
      <c r="G42" s="19"/>
      <c r="H42" s="19"/>
      <c r="I42" s="28" t="s">
        <v>478</v>
      </c>
    </row>
    <row r="43" spans="1:9" ht="60" x14ac:dyDescent="0.25">
      <c r="A43" s="30" t="s">
        <v>54</v>
      </c>
      <c r="B43" s="27" t="s">
        <v>55</v>
      </c>
      <c r="C43" s="19"/>
      <c r="D43" s="19"/>
      <c r="E43" s="19"/>
      <c r="F43" s="19"/>
      <c r="G43" s="19"/>
      <c r="H43" s="19"/>
      <c r="I43" s="28" t="s">
        <v>479</v>
      </c>
    </row>
    <row r="44" spans="1:9" ht="45" x14ac:dyDescent="0.25">
      <c r="A44" s="30" t="s">
        <v>56</v>
      </c>
      <c r="B44" s="27" t="s">
        <v>57</v>
      </c>
      <c r="C44" s="19"/>
      <c r="D44" s="19"/>
      <c r="E44" s="19"/>
      <c r="F44" s="19"/>
      <c r="G44" s="19"/>
      <c r="H44" s="19"/>
      <c r="I44" s="28" t="s">
        <v>480</v>
      </c>
    </row>
    <row r="45" spans="1:9" ht="30" x14ac:dyDescent="0.25">
      <c r="A45" s="30" t="s">
        <v>58</v>
      </c>
      <c r="B45" s="27" t="s">
        <v>59</v>
      </c>
      <c r="C45" s="19"/>
      <c r="D45" s="19"/>
      <c r="E45" s="19"/>
      <c r="F45" s="19"/>
      <c r="G45" s="19"/>
      <c r="H45" s="19"/>
      <c r="I45" s="28" t="s">
        <v>463</v>
      </c>
    </row>
    <row r="46" spans="1:9" ht="45" x14ac:dyDescent="0.25">
      <c r="A46" s="30" t="s">
        <v>60</v>
      </c>
      <c r="B46" s="27" t="s">
        <v>61</v>
      </c>
      <c r="C46" s="19"/>
      <c r="D46" s="19"/>
      <c r="E46" s="19"/>
      <c r="F46" s="19"/>
      <c r="G46" s="19"/>
      <c r="H46" s="19"/>
      <c r="I46" s="28" t="s">
        <v>454</v>
      </c>
    </row>
    <row r="47" spans="1:9" ht="30" x14ac:dyDescent="0.25">
      <c r="A47" s="30" t="s">
        <v>62</v>
      </c>
      <c r="B47" s="27" t="s">
        <v>63</v>
      </c>
      <c r="C47" s="19"/>
      <c r="D47" s="19"/>
      <c r="E47" s="19"/>
      <c r="F47" s="19"/>
      <c r="G47" s="19"/>
      <c r="H47" s="19"/>
      <c r="I47" s="28" t="s">
        <v>481</v>
      </c>
    </row>
    <row r="48" spans="1:9" ht="60" x14ac:dyDescent="0.25">
      <c r="A48" s="30" t="s">
        <v>64</v>
      </c>
      <c r="B48" s="27" t="s">
        <v>65</v>
      </c>
      <c r="C48" s="19"/>
      <c r="D48" s="19"/>
      <c r="E48" s="19"/>
      <c r="F48" s="19"/>
      <c r="G48" s="19"/>
      <c r="H48" s="19"/>
      <c r="I48" s="28" t="s">
        <v>482</v>
      </c>
    </row>
    <row r="49" spans="1:9" ht="60" x14ac:dyDescent="0.25">
      <c r="A49" s="30" t="s">
        <v>66</v>
      </c>
      <c r="B49" s="27" t="s">
        <v>67</v>
      </c>
      <c r="C49" s="19"/>
      <c r="D49" s="19"/>
      <c r="E49" s="19"/>
      <c r="F49" s="19"/>
      <c r="G49" s="19"/>
      <c r="H49" s="19"/>
      <c r="I49" s="28" t="s">
        <v>483</v>
      </c>
    </row>
    <row r="50" spans="1:9" ht="45" x14ac:dyDescent="0.25">
      <c r="A50" s="30" t="s">
        <v>68</v>
      </c>
      <c r="B50" s="27" t="s">
        <v>69</v>
      </c>
      <c r="C50" s="19"/>
      <c r="D50" s="19"/>
      <c r="E50" s="19"/>
      <c r="F50" s="19"/>
      <c r="G50" s="19"/>
      <c r="H50" s="19"/>
      <c r="I50" s="28" t="s">
        <v>484</v>
      </c>
    </row>
    <row r="51" spans="1:9" ht="60" x14ac:dyDescent="0.25">
      <c r="A51" s="30" t="s">
        <v>70</v>
      </c>
      <c r="B51" s="27" t="s">
        <v>71</v>
      </c>
      <c r="C51" s="19"/>
      <c r="D51" s="19"/>
      <c r="E51" s="19"/>
      <c r="F51" s="19"/>
      <c r="G51" s="19"/>
      <c r="H51" s="19"/>
      <c r="I51" s="28" t="s">
        <v>485</v>
      </c>
    </row>
    <row r="52" spans="1:9" ht="45" x14ac:dyDescent="0.25">
      <c r="A52" s="30" t="s">
        <v>72</v>
      </c>
      <c r="B52" s="27" t="s">
        <v>73</v>
      </c>
      <c r="C52" s="19"/>
      <c r="D52" s="19"/>
      <c r="E52" s="19"/>
      <c r="F52" s="19"/>
      <c r="G52" s="19"/>
      <c r="H52" s="19"/>
      <c r="I52" s="28" t="s">
        <v>486</v>
      </c>
    </row>
    <row r="53" spans="1:9" ht="45" x14ac:dyDescent="0.25">
      <c r="A53" s="30" t="s">
        <v>74</v>
      </c>
      <c r="B53" s="27" t="s">
        <v>75</v>
      </c>
      <c r="C53" s="19"/>
      <c r="D53" s="19"/>
      <c r="E53" s="19"/>
      <c r="F53" s="19"/>
      <c r="G53" s="19"/>
      <c r="H53" s="19"/>
      <c r="I53" s="28" t="s">
        <v>487</v>
      </c>
    </row>
    <row r="54" spans="1:9" ht="45" x14ac:dyDescent="0.25">
      <c r="A54" s="30" t="s">
        <v>76</v>
      </c>
      <c r="B54" s="27" t="s">
        <v>77</v>
      </c>
      <c r="C54" s="19"/>
      <c r="D54" s="19"/>
      <c r="E54" s="19"/>
      <c r="F54" s="19"/>
      <c r="G54" s="19"/>
      <c r="H54" s="19"/>
      <c r="I54" s="28" t="s">
        <v>488</v>
      </c>
    </row>
    <row r="55" spans="1:9" ht="75" x14ac:dyDescent="0.25">
      <c r="A55" s="30" t="s">
        <v>78</v>
      </c>
      <c r="B55" s="27" t="s">
        <v>79</v>
      </c>
      <c r="C55" s="19"/>
      <c r="D55" s="19"/>
      <c r="E55" s="19"/>
      <c r="F55" s="19"/>
      <c r="G55" s="19"/>
      <c r="H55" s="19"/>
      <c r="I55" s="28" t="s">
        <v>489</v>
      </c>
    </row>
    <row r="56" spans="1:9" ht="75" x14ac:dyDescent="0.25">
      <c r="A56" s="30" t="s">
        <v>80</v>
      </c>
      <c r="B56" s="27" t="s">
        <v>81</v>
      </c>
      <c r="C56" s="19"/>
      <c r="D56" s="19"/>
      <c r="E56" s="19"/>
      <c r="F56" s="19"/>
      <c r="G56" s="19"/>
      <c r="H56" s="19"/>
      <c r="I56" s="28" t="s">
        <v>490</v>
      </c>
    </row>
    <row r="57" spans="1:9" ht="45" x14ac:dyDescent="0.25">
      <c r="A57" s="30" t="s">
        <v>82</v>
      </c>
      <c r="B57" s="27" t="s">
        <v>83</v>
      </c>
      <c r="C57" s="19"/>
      <c r="D57" s="19"/>
      <c r="E57" s="19"/>
      <c r="F57" s="19"/>
      <c r="G57" s="19"/>
      <c r="H57" s="19"/>
      <c r="I57" s="28" t="s">
        <v>491</v>
      </c>
    </row>
    <row r="58" spans="1:9" ht="30" x14ac:dyDescent="0.25">
      <c r="A58" s="30" t="s">
        <v>84</v>
      </c>
      <c r="B58" s="27" t="s">
        <v>85</v>
      </c>
      <c r="C58" s="19"/>
      <c r="D58" s="19"/>
      <c r="E58" s="19"/>
      <c r="F58" s="19"/>
      <c r="G58" s="19"/>
      <c r="H58" s="19"/>
      <c r="I58" s="28" t="s">
        <v>494</v>
      </c>
    </row>
    <row r="59" spans="1:9" ht="30" x14ac:dyDescent="0.25">
      <c r="A59" s="30" t="s">
        <v>86</v>
      </c>
      <c r="B59" s="27" t="s">
        <v>87</v>
      </c>
      <c r="C59" s="19"/>
      <c r="D59" s="19"/>
      <c r="E59" s="19"/>
      <c r="F59" s="19"/>
      <c r="G59" s="19"/>
      <c r="H59" s="19"/>
      <c r="I59" s="28" t="s">
        <v>455</v>
      </c>
    </row>
    <row r="60" spans="1:9" ht="30" x14ac:dyDescent="0.25">
      <c r="A60" s="30" t="s">
        <v>88</v>
      </c>
      <c r="B60" s="27" t="s">
        <v>89</v>
      </c>
      <c r="C60" s="19"/>
      <c r="D60" s="19"/>
      <c r="E60" s="19"/>
      <c r="F60" s="19"/>
      <c r="G60" s="19"/>
      <c r="H60" s="19"/>
      <c r="I60" s="28" t="s">
        <v>456</v>
      </c>
    </row>
    <row r="61" spans="1:9" ht="45" x14ac:dyDescent="0.25">
      <c r="A61" s="30" t="s">
        <v>90</v>
      </c>
      <c r="B61" s="27" t="s">
        <v>91</v>
      </c>
      <c r="C61" s="19"/>
      <c r="D61" s="19"/>
      <c r="E61" s="19"/>
      <c r="F61" s="19"/>
      <c r="G61" s="19"/>
      <c r="H61" s="19"/>
      <c r="I61" s="28" t="s">
        <v>457</v>
      </c>
    </row>
    <row r="62" spans="1:9" ht="45" x14ac:dyDescent="0.25">
      <c r="A62" s="30" t="s">
        <v>92</v>
      </c>
      <c r="B62" s="27" t="s">
        <v>93</v>
      </c>
      <c r="C62" s="19"/>
      <c r="D62" s="19"/>
      <c r="E62" s="19"/>
      <c r="F62" s="19"/>
      <c r="G62" s="19"/>
      <c r="H62" s="19"/>
      <c r="I62" s="28" t="s">
        <v>492</v>
      </c>
    </row>
    <row r="63" spans="1:9" ht="45" x14ac:dyDescent="0.25">
      <c r="A63" s="30" t="s">
        <v>94</v>
      </c>
      <c r="B63" s="27" t="s">
        <v>95</v>
      </c>
      <c r="C63" s="19"/>
      <c r="D63" s="19"/>
      <c r="E63" s="19"/>
      <c r="F63" s="19"/>
      <c r="G63" s="19"/>
      <c r="H63" s="19"/>
      <c r="I63" s="28" t="s">
        <v>493</v>
      </c>
    </row>
    <row r="64" spans="1:9" ht="45" x14ac:dyDescent="0.25">
      <c r="A64" s="30" t="s">
        <v>96</v>
      </c>
      <c r="B64" s="27" t="s">
        <v>97</v>
      </c>
      <c r="C64" s="19"/>
      <c r="D64" s="19"/>
      <c r="E64" s="19"/>
      <c r="F64" s="19"/>
      <c r="G64" s="19"/>
      <c r="H64" s="19"/>
      <c r="I64" s="28" t="s">
        <v>464</v>
      </c>
    </row>
    <row r="65" spans="1:9" ht="45" x14ac:dyDescent="0.25">
      <c r="A65" s="30" t="s">
        <v>98</v>
      </c>
      <c r="B65" s="27" t="s">
        <v>99</v>
      </c>
      <c r="C65" s="19"/>
      <c r="D65" s="19"/>
      <c r="E65" s="19"/>
      <c r="F65" s="19"/>
      <c r="G65" s="19"/>
      <c r="H65" s="19"/>
      <c r="I65" s="28" t="s">
        <v>458</v>
      </c>
    </row>
    <row r="66" spans="1:9" ht="45" x14ac:dyDescent="0.25">
      <c r="A66" s="30" t="s">
        <v>100</v>
      </c>
      <c r="B66" s="27" t="s">
        <v>101</v>
      </c>
      <c r="C66" s="19"/>
      <c r="D66" s="19"/>
      <c r="E66" s="19"/>
      <c r="F66" s="19"/>
      <c r="G66" s="19"/>
      <c r="H66" s="19"/>
      <c r="I66" s="28" t="s">
        <v>465</v>
      </c>
    </row>
    <row r="67" spans="1:9" ht="45" x14ac:dyDescent="0.25">
      <c r="A67" s="30" t="s">
        <v>102</v>
      </c>
      <c r="B67" s="27" t="s">
        <v>103</v>
      </c>
      <c r="C67" s="19"/>
      <c r="D67" s="19"/>
      <c r="E67" s="19"/>
      <c r="F67" s="19"/>
      <c r="G67" s="19"/>
      <c r="H67" s="19"/>
      <c r="I67" s="28" t="s">
        <v>459</v>
      </c>
    </row>
    <row r="68" spans="1:9" ht="60" x14ac:dyDescent="0.25">
      <c r="A68" s="30" t="s">
        <v>104</v>
      </c>
      <c r="B68" s="27" t="s">
        <v>105</v>
      </c>
      <c r="C68" s="19"/>
      <c r="D68" s="19"/>
      <c r="E68" s="19"/>
      <c r="F68" s="19"/>
      <c r="G68" s="19"/>
      <c r="H68" s="19"/>
      <c r="I68" s="28" t="s">
        <v>495</v>
      </c>
    </row>
    <row r="69" spans="1:9" ht="45" x14ac:dyDescent="0.25">
      <c r="A69" s="30" t="s">
        <v>106</v>
      </c>
      <c r="B69" s="27" t="s">
        <v>107</v>
      </c>
      <c r="C69" s="19"/>
      <c r="D69" s="19"/>
      <c r="E69" s="19"/>
      <c r="F69" s="19"/>
      <c r="G69" s="19"/>
      <c r="H69" s="19"/>
      <c r="I69" s="28" t="s">
        <v>466</v>
      </c>
    </row>
    <row r="70" spans="1:9" ht="195" x14ac:dyDescent="0.25">
      <c r="A70" s="30" t="s">
        <v>108</v>
      </c>
      <c r="B70" s="27" t="s">
        <v>109</v>
      </c>
      <c r="C70" s="19"/>
      <c r="D70" s="19"/>
      <c r="E70" s="19"/>
      <c r="F70" s="19"/>
      <c r="G70" s="19"/>
      <c r="H70" s="19"/>
      <c r="I70" s="28" t="s">
        <v>496</v>
      </c>
    </row>
    <row r="71" spans="1:9" ht="30" x14ac:dyDescent="0.25">
      <c r="A71" s="30" t="s">
        <v>110</v>
      </c>
      <c r="B71" s="27" t="s">
        <v>111</v>
      </c>
      <c r="C71" s="19"/>
      <c r="D71" s="19"/>
      <c r="E71" s="19"/>
      <c r="F71" s="19"/>
      <c r="G71" s="19"/>
      <c r="H71" s="19"/>
      <c r="I71" s="28" t="s">
        <v>460</v>
      </c>
    </row>
    <row r="72" spans="1:9" ht="60" x14ac:dyDescent="0.25">
      <c r="A72" s="30" t="s">
        <v>112</v>
      </c>
      <c r="B72" s="27" t="s">
        <v>113</v>
      </c>
      <c r="C72" s="19"/>
      <c r="D72" s="19"/>
      <c r="E72" s="19"/>
      <c r="F72" s="19"/>
      <c r="G72" s="19"/>
      <c r="H72" s="19"/>
      <c r="I72" s="28" t="s">
        <v>575</v>
      </c>
    </row>
    <row r="73" spans="1:9" ht="45" x14ac:dyDescent="0.25">
      <c r="A73" s="30" t="s">
        <v>114</v>
      </c>
      <c r="B73" s="27" t="s">
        <v>115</v>
      </c>
      <c r="C73" s="19"/>
      <c r="D73" s="19"/>
      <c r="E73" s="19"/>
      <c r="F73" s="19"/>
      <c r="G73" s="19"/>
      <c r="H73" s="19"/>
      <c r="I73" s="28" t="s">
        <v>467</v>
      </c>
    </row>
    <row r="74" spans="1:9" ht="45" x14ac:dyDescent="0.25">
      <c r="A74" s="30" t="s">
        <v>116</v>
      </c>
      <c r="B74" s="27" t="s">
        <v>117</v>
      </c>
      <c r="C74" s="19"/>
      <c r="D74" s="19"/>
      <c r="E74" s="19"/>
      <c r="F74" s="19"/>
      <c r="G74" s="19"/>
      <c r="H74" s="19"/>
      <c r="I74" s="28" t="s">
        <v>468</v>
      </c>
    </row>
    <row r="75" spans="1:9" ht="30" x14ac:dyDescent="0.25">
      <c r="A75" s="30" t="s">
        <v>118</v>
      </c>
      <c r="B75" s="27" t="s">
        <v>119</v>
      </c>
      <c r="C75" s="19"/>
      <c r="D75" s="19"/>
      <c r="E75" s="19"/>
      <c r="F75" s="19"/>
      <c r="G75" s="19"/>
      <c r="H75" s="19"/>
      <c r="I75" s="28" t="s">
        <v>470</v>
      </c>
    </row>
    <row r="76" spans="1:9" ht="45" x14ac:dyDescent="0.25">
      <c r="A76" s="30" t="s">
        <v>120</v>
      </c>
      <c r="B76" s="27" t="s">
        <v>121</v>
      </c>
      <c r="C76" s="19"/>
      <c r="D76" s="19"/>
      <c r="E76" s="19"/>
      <c r="F76" s="19"/>
      <c r="G76" s="19"/>
      <c r="H76" s="19"/>
      <c r="I76" s="28" t="s">
        <v>469</v>
      </c>
    </row>
    <row r="77" spans="1:9" ht="60" x14ac:dyDescent="0.25">
      <c r="A77" s="30" t="s">
        <v>122</v>
      </c>
      <c r="B77" s="27" t="s">
        <v>123</v>
      </c>
      <c r="C77" s="19"/>
      <c r="D77" s="19"/>
      <c r="E77" s="19"/>
      <c r="F77" s="19"/>
      <c r="G77" s="19"/>
      <c r="H77" s="19"/>
      <c r="I77" s="28" t="s">
        <v>471</v>
      </c>
    </row>
    <row r="78" spans="1:9" ht="45" x14ac:dyDescent="0.25">
      <c r="A78" s="30" t="s">
        <v>124</v>
      </c>
      <c r="B78" s="27" t="s">
        <v>125</v>
      </c>
      <c r="C78" s="19"/>
      <c r="D78" s="19"/>
      <c r="E78" s="19"/>
      <c r="F78" s="19"/>
      <c r="G78" s="19"/>
      <c r="H78" s="19"/>
      <c r="I78" s="28" t="s">
        <v>472</v>
      </c>
    </row>
    <row r="79" spans="1:9" ht="60" x14ac:dyDescent="0.25">
      <c r="A79" s="30" t="s">
        <v>126</v>
      </c>
      <c r="B79" s="27" t="s">
        <v>127</v>
      </c>
      <c r="C79" s="19"/>
      <c r="D79" s="19"/>
      <c r="E79" s="19"/>
      <c r="F79" s="19"/>
      <c r="G79" s="19"/>
      <c r="H79" s="19"/>
      <c r="I79" s="28" t="s">
        <v>473</v>
      </c>
    </row>
    <row r="80" spans="1:9" ht="90" x14ac:dyDescent="0.25">
      <c r="A80" s="30" t="s">
        <v>128</v>
      </c>
      <c r="B80" s="27" t="s">
        <v>129</v>
      </c>
      <c r="C80" s="19"/>
      <c r="D80" s="19"/>
      <c r="E80" s="19"/>
      <c r="F80" s="19"/>
      <c r="G80" s="19"/>
      <c r="H80" s="19"/>
      <c r="I80" s="28" t="s">
        <v>499</v>
      </c>
    </row>
    <row r="81" spans="1:9" ht="90" x14ac:dyDescent="0.25">
      <c r="A81" s="30" t="s">
        <v>130</v>
      </c>
      <c r="B81" s="27" t="s">
        <v>131</v>
      </c>
      <c r="C81" s="19"/>
      <c r="D81" s="19"/>
      <c r="E81" s="19"/>
      <c r="F81" s="19"/>
      <c r="G81" s="19"/>
      <c r="H81" s="19"/>
      <c r="I81" s="28" t="s">
        <v>500</v>
      </c>
    </row>
    <row r="82" spans="1:9" ht="60" x14ac:dyDescent="0.25">
      <c r="A82" s="30" t="s">
        <v>132</v>
      </c>
      <c r="B82" s="27" t="s">
        <v>133</v>
      </c>
      <c r="C82" s="19"/>
      <c r="D82" s="19"/>
      <c r="E82" s="19"/>
      <c r="F82" s="19"/>
      <c r="G82" s="19"/>
      <c r="H82" s="19"/>
      <c r="I82" s="28" t="s">
        <v>502</v>
      </c>
    </row>
    <row r="83" spans="1:9" ht="60" x14ac:dyDescent="0.25">
      <c r="A83" s="30" t="s">
        <v>134</v>
      </c>
      <c r="B83" s="27" t="s">
        <v>135</v>
      </c>
      <c r="C83" s="19"/>
      <c r="D83" s="19"/>
      <c r="E83" s="19"/>
      <c r="F83" s="19"/>
      <c r="G83" s="19"/>
      <c r="H83" s="19"/>
      <c r="I83" s="28" t="s">
        <v>501</v>
      </c>
    </row>
    <row r="84" spans="1:9" ht="45" x14ac:dyDescent="0.25">
      <c r="A84" s="30" t="s">
        <v>136</v>
      </c>
      <c r="B84" s="27" t="s">
        <v>137</v>
      </c>
      <c r="C84" s="19"/>
      <c r="D84" s="19"/>
      <c r="E84" s="19"/>
      <c r="F84" s="19"/>
      <c r="G84" s="19"/>
      <c r="H84" s="19"/>
      <c r="I84" s="28" t="s">
        <v>503</v>
      </c>
    </row>
    <row r="85" spans="1:9" ht="75" x14ac:dyDescent="0.25">
      <c r="A85" s="30" t="s">
        <v>138</v>
      </c>
      <c r="B85" s="27" t="s">
        <v>139</v>
      </c>
      <c r="C85" s="19"/>
      <c r="D85" s="19"/>
      <c r="E85" s="19"/>
      <c r="F85" s="19"/>
      <c r="G85" s="19"/>
      <c r="H85" s="19"/>
      <c r="I85" s="28" t="s">
        <v>504</v>
      </c>
    </row>
    <row r="86" spans="1:9" ht="45" x14ac:dyDescent="0.25">
      <c r="A86" s="30" t="s">
        <v>140</v>
      </c>
      <c r="B86" s="27" t="s">
        <v>141</v>
      </c>
      <c r="C86" s="19"/>
      <c r="D86" s="19"/>
      <c r="E86" s="19"/>
      <c r="F86" s="19"/>
      <c r="G86" s="19"/>
      <c r="H86" s="19"/>
      <c r="I86" s="28" t="s">
        <v>505</v>
      </c>
    </row>
    <row r="87" spans="1:9" ht="45" x14ac:dyDescent="0.25">
      <c r="A87" s="30" t="s">
        <v>142</v>
      </c>
      <c r="B87" s="27" t="s">
        <v>143</v>
      </c>
      <c r="C87" s="19"/>
      <c r="D87" s="19"/>
      <c r="E87" s="19"/>
      <c r="F87" s="19"/>
      <c r="G87" s="19"/>
      <c r="H87" s="19"/>
      <c r="I87" s="28" t="s">
        <v>497</v>
      </c>
    </row>
    <row r="88" spans="1:9" ht="75" x14ac:dyDescent="0.25">
      <c r="A88" s="30" t="s">
        <v>144</v>
      </c>
      <c r="B88" s="27" t="s">
        <v>145</v>
      </c>
      <c r="C88" s="19"/>
      <c r="D88" s="19"/>
      <c r="E88" s="19"/>
      <c r="F88" s="19"/>
      <c r="G88" s="19"/>
      <c r="H88" s="19"/>
      <c r="I88" s="28" t="s">
        <v>506</v>
      </c>
    </row>
    <row r="89" spans="1:9" ht="45" x14ac:dyDescent="0.25">
      <c r="A89" s="30" t="s">
        <v>146</v>
      </c>
      <c r="B89" s="27" t="s">
        <v>147</v>
      </c>
      <c r="C89" s="19"/>
      <c r="D89" s="19"/>
      <c r="E89" s="19"/>
      <c r="F89" s="19"/>
      <c r="G89" s="19"/>
      <c r="H89" s="19"/>
      <c r="I89" s="28" t="s">
        <v>507</v>
      </c>
    </row>
    <row r="90" spans="1:9" ht="45" x14ac:dyDescent="0.25">
      <c r="A90" s="30" t="s">
        <v>148</v>
      </c>
      <c r="B90" s="27" t="s">
        <v>149</v>
      </c>
      <c r="C90" s="19"/>
      <c r="D90" s="19"/>
      <c r="E90" s="19"/>
      <c r="F90" s="19"/>
      <c r="G90" s="19"/>
      <c r="H90" s="19"/>
      <c r="I90" s="28" t="s">
        <v>508</v>
      </c>
    </row>
    <row r="91" spans="1:9" ht="75" x14ac:dyDescent="0.25">
      <c r="A91" s="30" t="s">
        <v>150</v>
      </c>
      <c r="B91" s="27" t="s">
        <v>151</v>
      </c>
      <c r="C91" s="19"/>
      <c r="D91" s="19"/>
      <c r="E91" s="19"/>
      <c r="F91" s="19"/>
      <c r="G91" s="19"/>
      <c r="H91" s="19"/>
      <c r="I91" s="28" t="s">
        <v>509</v>
      </c>
    </row>
    <row r="92" spans="1:9" ht="60" x14ac:dyDescent="0.25">
      <c r="A92" s="30" t="s">
        <v>152</v>
      </c>
      <c r="B92" s="27" t="s">
        <v>153</v>
      </c>
      <c r="C92" s="19"/>
      <c r="D92" s="19"/>
      <c r="E92" s="19"/>
      <c r="F92" s="19"/>
      <c r="G92" s="19"/>
      <c r="H92" s="19"/>
      <c r="I92" s="28" t="s">
        <v>510</v>
      </c>
    </row>
    <row r="93" spans="1:9" ht="45" x14ac:dyDescent="0.25">
      <c r="A93" s="30" t="s">
        <v>154</v>
      </c>
      <c r="B93" s="27" t="s">
        <v>155</v>
      </c>
      <c r="C93" s="19"/>
      <c r="D93" s="19"/>
      <c r="E93" s="19"/>
      <c r="F93" s="19"/>
      <c r="G93" s="19"/>
      <c r="H93" s="19"/>
      <c r="I93" s="28" t="s">
        <v>511</v>
      </c>
    </row>
    <row r="94" spans="1:9" ht="60" x14ac:dyDescent="0.25">
      <c r="A94" s="30" t="s">
        <v>156</v>
      </c>
      <c r="B94" s="27" t="s">
        <v>157</v>
      </c>
      <c r="C94" s="19"/>
      <c r="D94" s="19"/>
      <c r="E94" s="19"/>
      <c r="F94" s="19"/>
      <c r="G94" s="19"/>
      <c r="H94" s="19"/>
      <c r="I94" s="28" t="s">
        <v>512</v>
      </c>
    </row>
    <row r="95" spans="1:9" ht="45" x14ac:dyDescent="0.25">
      <c r="A95" s="30" t="s">
        <v>158</v>
      </c>
      <c r="B95" s="27" t="s">
        <v>159</v>
      </c>
      <c r="C95" s="19"/>
      <c r="D95" s="19"/>
      <c r="E95" s="19"/>
      <c r="F95" s="19"/>
      <c r="G95" s="19"/>
      <c r="H95" s="19"/>
      <c r="I95" s="28" t="s">
        <v>513</v>
      </c>
    </row>
    <row r="96" spans="1:9" ht="60" x14ac:dyDescent="0.25">
      <c r="A96" s="30" t="s">
        <v>160</v>
      </c>
      <c r="B96" s="27" t="s">
        <v>161</v>
      </c>
      <c r="C96" s="19"/>
      <c r="D96" s="19"/>
      <c r="E96" s="19"/>
      <c r="F96" s="19"/>
      <c r="G96" s="19"/>
      <c r="H96" s="19"/>
      <c r="I96" s="28" t="s">
        <v>514</v>
      </c>
    </row>
    <row r="97" spans="1:9" ht="90" x14ac:dyDescent="0.25">
      <c r="A97" s="30" t="s">
        <v>162</v>
      </c>
      <c r="B97" s="27" t="s">
        <v>163</v>
      </c>
      <c r="C97" s="19"/>
      <c r="D97" s="19"/>
      <c r="E97" s="19"/>
      <c r="F97" s="19"/>
      <c r="G97" s="19"/>
      <c r="H97" s="19"/>
      <c r="I97" s="28" t="s">
        <v>515</v>
      </c>
    </row>
    <row r="98" spans="1:9" ht="60" x14ac:dyDescent="0.25">
      <c r="A98" s="30" t="s">
        <v>164</v>
      </c>
      <c r="B98" s="27" t="s">
        <v>165</v>
      </c>
      <c r="C98" s="19"/>
      <c r="D98" s="19"/>
      <c r="E98" s="19"/>
      <c r="F98" s="19"/>
      <c r="G98" s="19"/>
      <c r="H98" s="19"/>
      <c r="I98" s="28" t="s">
        <v>516</v>
      </c>
    </row>
    <row r="99" spans="1:9" ht="30" x14ac:dyDescent="0.25">
      <c r="A99" s="30" t="s">
        <v>166</v>
      </c>
      <c r="B99" s="27" t="s">
        <v>167</v>
      </c>
      <c r="C99" s="19"/>
      <c r="D99" s="19"/>
      <c r="E99" s="19"/>
      <c r="F99" s="19"/>
      <c r="G99" s="19"/>
      <c r="H99" s="19"/>
      <c r="I99" s="28" t="s">
        <v>498</v>
      </c>
    </row>
    <row r="100" spans="1:9" ht="75" x14ac:dyDescent="0.25">
      <c r="A100" s="30" t="s">
        <v>168</v>
      </c>
      <c r="B100" s="27" t="s">
        <v>169</v>
      </c>
      <c r="C100" s="19"/>
      <c r="D100" s="19"/>
      <c r="E100" s="19"/>
      <c r="F100" s="19"/>
      <c r="G100" s="19"/>
      <c r="H100" s="19"/>
      <c r="I100" s="28" t="s">
        <v>517</v>
      </c>
    </row>
    <row r="101" spans="1:9" ht="30" x14ac:dyDescent="0.25">
      <c r="A101" s="30" t="s">
        <v>170</v>
      </c>
      <c r="B101" s="27" t="s">
        <v>171</v>
      </c>
      <c r="C101" s="19"/>
      <c r="D101" s="19"/>
      <c r="E101" s="19"/>
      <c r="F101" s="19"/>
      <c r="G101" s="19"/>
      <c r="H101" s="19"/>
      <c r="I101" s="28" t="s">
        <v>518</v>
      </c>
    </row>
    <row r="102" spans="1:9" ht="60" x14ac:dyDescent="0.25">
      <c r="A102" s="30" t="s">
        <v>172</v>
      </c>
      <c r="B102" s="27" t="s">
        <v>173</v>
      </c>
      <c r="C102" s="19"/>
      <c r="D102" s="19"/>
      <c r="E102" s="19"/>
      <c r="F102" s="19"/>
      <c r="G102" s="19"/>
      <c r="H102" s="19"/>
      <c r="I102" s="28" t="s">
        <v>520</v>
      </c>
    </row>
    <row r="103" spans="1:9" ht="45" x14ac:dyDescent="0.25">
      <c r="A103" s="30" t="s">
        <v>174</v>
      </c>
      <c r="B103" s="27" t="s">
        <v>175</v>
      </c>
      <c r="C103" s="19"/>
      <c r="D103" s="19"/>
      <c r="E103" s="19"/>
      <c r="F103" s="19"/>
      <c r="G103" s="19"/>
      <c r="H103" s="19"/>
      <c r="I103" s="28" t="s">
        <v>519</v>
      </c>
    </row>
    <row r="104" spans="1:9" ht="45" x14ac:dyDescent="0.25">
      <c r="A104" s="30" t="s">
        <v>176</v>
      </c>
      <c r="B104" s="27" t="s">
        <v>177</v>
      </c>
      <c r="C104" s="19"/>
      <c r="D104" s="19"/>
      <c r="E104" s="19"/>
      <c r="F104" s="19"/>
      <c r="G104" s="19"/>
      <c r="H104" s="19"/>
      <c r="I104" s="28" t="s">
        <v>521</v>
      </c>
    </row>
    <row r="105" spans="1:9" ht="210" x14ac:dyDescent="0.25">
      <c r="A105" s="30" t="s">
        <v>178</v>
      </c>
      <c r="B105" s="27" t="s">
        <v>179</v>
      </c>
      <c r="C105" s="19"/>
      <c r="D105" s="19"/>
      <c r="E105" s="19"/>
      <c r="F105" s="19"/>
      <c r="G105" s="19"/>
      <c r="H105" s="19"/>
      <c r="I105" s="28" t="s">
        <v>522</v>
      </c>
    </row>
    <row r="106" spans="1:9" ht="60" x14ac:dyDescent="0.25">
      <c r="A106" s="30" t="s">
        <v>180</v>
      </c>
      <c r="B106" s="27" t="s">
        <v>181</v>
      </c>
      <c r="C106" s="19"/>
      <c r="D106" s="19"/>
      <c r="E106" s="19"/>
      <c r="F106" s="19"/>
      <c r="G106" s="19"/>
      <c r="H106" s="19"/>
      <c r="I106" s="28" t="s">
        <v>523</v>
      </c>
    </row>
    <row r="107" spans="1:9" ht="135" x14ac:dyDescent="0.25">
      <c r="A107" s="30" t="s">
        <v>182</v>
      </c>
      <c r="B107" s="27" t="s">
        <v>183</v>
      </c>
      <c r="C107" s="19"/>
      <c r="D107" s="19"/>
      <c r="E107" s="19"/>
      <c r="F107" s="19"/>
      <c r="G107" s="19"/>
      <c r="H107" s="19"/>
      <c r="I107" s="28" t="s">
        <v>524</v>
      </c>
    </row>
    <row r="108" spans="1:9" ht="60" x14ac:dyDescent="0.25">
      <c r="A108" s="30" t="s">
        <v>184</v>
      </c>
      <c r="B108" s="27" t="s">
        <v>185</v>
      </c>
      <c r="C108" s="19"/>
      <c r="D108" s="19"/>
      <c r="E108" s="19"/>
      <c r="F108" s="19"/>
      <c r="G108" s="19"/>
      <c r="H108" s="19"/>
      <c r="I108" s="28" t="s">
        <v>525</v>
      </c>
    </row>
    <row r="109" spans="1:9" ht="60" x14ac:dyDescent="0.25">
      <c r="A109" s="30" t="s">
        <v>186</v>
      </c>
      <c r="B109" s="27" t="s">
        <v>187</v>
      </c>
      <c r="C109" s="19"/>
      <c r="D109" s="19"/>
      <c r="E109" s="19"/>
      <c r="F109" s="19"/>
      <c r="G109" s="19"/>
      <c r="H109" s="19"/>
      <c r="I109" s="28" t="s">
        <v>526</v>
      </c>
    </row>
    <row r="110" spans="1:9" ht="60" x14ac:dyDescent="0.25">
      <c r="A110" s="30" t="s">
        <v>188</v>
      </c>
      <c r="B110" s="27" t="s">
        <v>189</v>
      </c>
      <c r="C110" s="19"/>
      <c r="D110" s="19"/>
      <c r="E110" s="19"/>
      <c r="F110" s="19"/>
      <c r="G110" s="19"/>
      <c r="H110" s="19"/>
      <c r="I110" s="28" t="s">
        <v>527</v>
      </c>
    </row>
    <row r="111" spans="1:9" ht="75" x14ac:dyDescent="0.25">
      <c r="A111" s="30" t="s">
        <v>190</v>
      </c>
      <c r="B111" s="27" t="s">
        <v>191</v>
      </c>
      <c r="C111" s="19"/>
      <c r="D111" s="19"/>
      <c r="E111" s="19"/>
      <c r="F111" s="19"/>
      <c r="G111" s="19"/>
      <c r="H111" s="19"/>
      <c r="I111" s="28" t="s">
        <v>528</v>
      </c>
    </row>
    <row r="112" spans="1:9" ht="105" x14ac:dyDescent="0.25">
      <c r="A112" s="30" t="s">
        <v>192</v>
      </c>
      <c r="B112" s="27" t="s">
        <v>193</v>
      </c>
      <c r="C112" s="19"/>
      <c r="D112" s="19"/>
      <c r="E112" s="19"/>
      <c r="F112" s="19"/>
      <c r="G112" s="19"/>
      <c r="H112" s="19"/>
      <c r="I112" s="28" t="s">
        <v>529</v>
      </c>
    </row>
    <row r="113" spans="1:9" ht="60" x14ac:dyDescent="0.25">
      <c r="A113" s="30" t="s">
        <v>194</v>
      </c>
      <c r="B113" s="27" t="s">
        <v>195</v>
      </c>
      <c r="C113" s="19"/>
      <c r="D113" s="19"/>
      <c r="E113" s="19"/>
      <c r="F113" s="19"/>
      <c r="G113" s="19"/>
      <c r="H113" s="19"/>
      <c r="I113" s="28" t="s">
        <v>530</v>
      </c>
    </row>
    <row r="114" spans="1:9" ht="60" x14ac:dyDescent="0.25">
      <c r="A114" s="30" t="s">
        <v>196</v>
      </c>
      <c r="B114" s="27" t="s">
        <v>197</v>
      </c>
      <c r="C114" s="19"/>
      <c r="D114" s="19"/>
      <c r="E114" s="19"/>
      <c r="F114" s="19"/>
      <c r="G114" s="19"/>
      <c r="H114" s="19"/>
      <c r="I114" s="28" t="s">
        <v>531</v>
      </c>
    </row>
    <row r="115" spans="1:9" ht="60" x14ac:dyDescent="0.25">
      <c r="A115" s="30" t="s">
        <v>198</v>
      </c>
      <c r="B115" s="27" t="s">
        <v>199</v>
      </c>
      <c r="C115" s="19"/>
      <c r="D115" s="21">
        <v>48</v>
      </c>
      <c r="E115" s="19" t="s">
        <v>451</v>
      </c>
      <c r="F115" s="19"/>
      <c r="G115" s="19"/>
      <c r="H115" s="19"/>
      <c r="I115" s="28" t="s">
        <v>560</v>
      </c>
    </row>
    <row r="116" spans="1:9" ht="30" x14ac:dyDescent="0.25">
      <c r="A116" s="30" t="s">
        <v>200</v>
      </c>
      <c r="B116" s="27" t="s">
        <v>201</v>
      </c>
      <c r="C116" s="19"/>
      <c r="D116" s="19"/>
      <c r="E116" s="19"/>
      <c r="F116" s="19"/>
      <c r="G116" s="19"/>
      <c r="H116" s="19"/>
      <c r="I116" s="28" t="s">
        <v>560</v>
      </c>
    </row>
    <row r="117" spans="1:9" ht="30" x14ac:dyDescent="0.25">
      <c r="A117" s="30" t="s">
        <v>202</v>
      </c>
      <c r="B117" s="27" t="s">
        <v>203</v>
      </c>
      <c r="C117" s="19"/>
      <c r="D117" s="19"/>
      <c r="E117" s="19"/>
      <c r="F117" s="19"/>
      <c r="G117" s="19"/>
      <c r="H117" s="19"/>
      <c r="I117" s="28" t="s">
        <v>559</v>
      </c>
    </row>
    <row r="118" spans="1:9" ht="30" x14ac:dyDescent="0.25">
      <c r="A118" s="30" t="s">
        <v>204</v>
      </c>
      <c r="B118" s="27" t="s">
        <v>205</v>
      </c>
      <c r="C118" s="19">
        <v>1</v>
      </c>
      <c r="D118" s="19"/>
      <c r="E118" s="19" t="s">
        <v>450</v>
      </c>
      <c r="F118" s="20">
        <v>99974.13</v>
      </c>
      <c r="G118" s="19">
        <f>IF(ISBLANK(F118),"", PRODUCT(C118,F118))</f>
        <v>99974.13</v>
      </c>
      <c r="H118" s="28" t="s">
        <v>574</v>
      </c>
      <c r="I118" s="27"/>
    </row>
    <row r="119" spans="1:9" ht="45" x14ac:dyDescent="0.25">
      <c r="A119" s="30" t="s">
        <v>206</v>
      </c>
      <c r="B119" s="27" t="s">
        <v>39</v>
      </c>
      <c r="C119" s="19"/>
      <c r="D119" s="19"/>
      <c r="E119" s="19"/>
      <c r="F119" s="19"/>
      <c r="G119" s="19"/>
      <c r="H119" s="19"/>
      <c r="I119" s="28" t="s">
        <v>453</v>
      </c>
    </row>
    <row r="120" spans="1:9" ht="45" x14ac:dyDescent="0.25">
      <c r="A120" s="30" t="s">
        <v>207</v>
      </c>
      <c r="B120" s="27" t="s">
        <v>41</v>
      </c>
      <c r="C120" s="19"/>
      <c r="D120" s="19"/>
      <c r="E120" s="19"/>
      <c r="F120" s="19"/>
      <c r="G120" s="19"/>
      <c r="H120" s="19"/>
      <c r="I120" s="28" t="s">
        <v>474</v>
      </c>
    </row>
    <row r="121" spans="1:9" ht="45" x14ac:dyDescent="0.25">
      <c r="A121" s="30" t="s">
        <v>208</v>
      </c>
      <c r="B121" s="27" t="s">
        <v>43</v>
      </c>
      <c r="C121" s="19"/>
      <c r="D121" s="19"/>
      <c r="E121" s="19"/>
      <c r="F121" s="19"/>
      <c r="G121" s="19"/>
      <c r="H121" s="19"/>
      <c r="I121" s="28" t="s">
        <v>461</v>
      </c>
    </row>
    <row r="122" spans="1:9" ht="45" x14ac:dyDescent="0.25">
      <c r="A122" s="30" t="s">
        <v>209</v>
      </c>
      <c r="B122" s="27" t="s">
        <v>45</v>
      </c>
      <c r="C122" s="19"/>
      <c r="D122" s="19"/>
      <c r="E122" s="19"/>
      <c r="F122" s="19"/>
      <c r="G122" s="19"/>
      <c r="H122" s="19"/>
      <c r="I122" s="28" t="s">
        <v>475</v>
      </c>
    </row>
    <row r="123" spans="1:9" ht="45" x14ac:dyDescent="0.25">
      <c r="A123" s="30" t="s">
        <v>210</v>
      </c>
      <c r="B123" s="27" t="s">
        <v>47</v>
      </c>
      <c r="C123" s="19"/>
      <c r="D123" s="19"/>
      <c r="E123" s="19"/>
      <c r="F123" s="19"/>
      <c r="G123" s="19"/>
      <c r="H123" s="19"/>
      <c r="I123" s="28" t="s">
        <v>476</v>
      </c>
    </row>
    <row r="124" spans="1:9" ht="45" x14ac:dyDescent="0.25">
      <c r="A124" s="30" t="s">
        <v>211</v>
      </c>
      <c r="B124" s="27" t="s">
        <v>49</v>
      </c>
      <c r="C124" s="19"/>
      <c r="D124" s="19"/>
      <c r="E124" s="19"/>
      <c r="F124" s="19"/>
      <c r="G124" s="19"/>
      <c r="H124" s="19"/>
      <c r="I124" s="28" t="s">
        <v>462</v>
      </c>
    </row>
    <row r="125" spans="1:9" ht="30" x14ac:dyDescent="0.25">
      <c r="A125" s="30" t="s">
        <v>212</v>
      </c>
      <c r="B125" s="27" t="s">
        <v>51</v>
      </c>
      <c r="C125" s="19"/>
      <c r="D125" s="19"/>
      <c r="E125" s="19"/>
      <c r="F125" s="19"/>
      <c r="G125" s="19"/>
      <c r="H125" s="19"/>
      <c r="I125" s="28" t="s">
        <v>477</v>
      </c>
    </row>
    <row r="126" spans="1:9" ht="30" x14ac:dyDescent="0.25">
      <c r="A126" s="30" t="s">
        <v>213</v>
      </c>
      <c r="B126" s="27" t="s">
        <v>53</v>
      </c>
      <c r="C126" s="19"/>
      <c r="D126" s="19"/>
      <c r="E126" s="19"/>
      <c r="F126" s="19"/>
      <c r="G126" s="19"/>
      <c r="H126" s="19"/>
      <c r="I126" s="28" t="s">
        <v>478</v>
      </c>
    </row>
    <row r="127" spans="1:9" ht="60" x14ac:dyDescent="0.25">
      <c r="A127" s="30" t="s">
        <v>214</v>
      </c>
      <c r="B127" s="27" t="s">
        <v>55</v>
      </c>
      <c r="C127" s="19"/>
      <c r="D127" s="19"/>
      <c r="E127" s="19"/>
      <c r="F127" s="19"/>
      <c r="G127" s="19"/>
      <c r="H127" s="19"/>
      <c r="I127" s="28" t="s">
        <v>479</v>
      </c>
    </row>
    <row r="128" spans="1:9" ht="45" x14ac:dyDescent="0.25">
      <c r="A128" s="30" t="s">
        <v>215</v>
      </c>
      <c r="B128" s="27" t="s">
        <v>57</v>
      </c>
      <c r="C128" s="19"/>
      <c r="D128" s="19"/>
      <c r="E128" s="19"/>
      <c r="F128" s="19"/>
      <c r="G128" s="19"/>
      <c r="H128" s="19"/>
      <c r="I128" s="28" t="s">
        <v>480</v>
      </c>
    </row>
    <row r="129" spans="1:9" ht="30" x14ac:dyDescent="0.25">
      <c r="A129" s="30" t="s">
        <v>216</v>
      </c>
      <c r="B129" s="27" t="s">
        <v>59</v>
      </c>
      <c r="C129" s="19"/>
      <c r="D129" s="19"/>
      <c r="E129" s="19"/>
      <c r="F129" s="19"/>
      <c r="G129" s="19"/>
      <c r="H129" s="19"/>
      <c r="I129" s="28" t="s">
        <v>463</v>
      </c>
    </row>
    <row r="130" spans="1:9" ht="45" x14ac:dyDescent="0.25">
      <c r="A130" s="30" t="s">
        <v>217</v>
      </c>
      <c r="B130" s="27" t="s">
        <v>61</v>
      </c>
      <c r="C130" s="19"/>
      <c r="D130" s="19"/>
      <c r="E130" s="19"/>
      <c r="F130" s="19"/>
      <c r="G130" s="19"/>
      <c r="H130" s="19"/>
      <c r="I130" s="28" t="s">
        <v>454</v>
      </c>
    </row>
    <row r="131" spans="1:9" ht="30" x14ac:dyDescent="0.25">
      <c r="A131" s="30" t="s">
        <v>218</v>
      </c>
      <c r="B131" s="27" t="s">
        <v>63</v>
      </c>
      <c r="C131" s="19"/>
      <c r="D131" s="19"/>
      <c r="E131" s="19"/>
      <c r="F131" s="19"/>
      <c r="G131" s="19"/>
      <c r="H131" s="19"/>
      <c r="I131" s="28" t="s">
        <v>481</v>
      </c>
    </row>
    <row r="132" spans="1:9" ht="60" x14ac:dyDescent="0.25">
      <c r="A132" s="30" t="s">
        <v>219</v>
      </c>
      <c r="B132" s="27" t="s">
        <v>65</v>
      </c>
      <c r="C132" s="19"/>
      <c r="D132" s="19"/>
      <c r="E132" s="19"/>
      <c r="F132" s="19"/>
      <c r="G132" s="19"/>
      <c r="H132" s="19"/>
      <c r="I132" s="28" t="s">
        <v>482</v>
      </c>
    </row>
    <row r="133" spans="1:9" ht="60" x14ac:dyDescent="0.25">
      <c r="A133" s="30" t="s">
        <v>220</v>
      </c>
      <c r="B133" s="27" t="s">
        <v>67</v>
      </c>
      <c r="C133" s="19"/>
      <c r="D133" s="19"/>
      <c r="E133" s="19"/>
      <c r="F133" s="19"/>
      <c r="G133" s="19"/>
      <c r="H133" s="19"/>
      <c r="I133" s="28" t="s">
        <v>483</v>
      </c>
    </row>
    <row r="134" spans="1:9" ht="45" x14ac:dyDescent="0.25">
      <c r="A134" s="30" t="s">
        <v>221</v>
      </c>
      <c r="B134" s="27" t="s">
        <v>69</v>
      </c>
      <c r="C134" s="19"/>
      <c r="D134" s="19"/>
      <c r="E134" s="19"/>
      <c r="F134" s="19"/>
      <c r="G134" s="19"/>
      <c r="H134" s="19"/>
      <c r="I134" s="28" t="s">
        <v>484</v>
      </c>
    </row>
    <row r="135" spans="1:9" ht="60" x14ac:dyDescent="0.25">
      <c r="A135" s="30" t="s">
        <v>222</v>
      </c>
      <c r="B135" s="27" t="s">
        <v>71</v>
      </c>
      <c r="C135" s="19"/>
      <c r="D135" s="19"/>
      <c r="E135" s="19"/>
      <c r="F135" s="19"/>
      <c r="G135" s="19"/>
      <c r="H135" s="19"/>
      <c r="I135" s="28" t="s">
        <v>485</v>
      </c>
    </row>
    <row r="136" spans="1:9" ht="45" x14ac:dyDescent="0.25">
      <c r="A136" s="30" t="s">
        <v>223</v>
      </c>
      <c r="B136" s="27" t="s">
        <v>73</v>
      </c>
      <c r="C136" s="19"/>
      <c r="D136" s="19"/>
      <c r="E136" s="19"/>
      <c r="F136" s="19"/>
      <c r="G136" s="19"/>
      <c r="H136" s="19"/>
      <c r="I136" s="28" t="s">
        <v>486</v>
      </c>
    </row>
    <row r="137" spans="1:9" ht="45" x14ac:dyDescent="0.25">
      <c r="A137" s="30" t="s">
        <v>224</v>
      </c>
      <c r="B137" s="27" t="s">
        <v>75</v>
      </c>
      <c r="C137" s="19"/>
      <c r="D137" s="19"/>
      <c r="E137" s="19"/>
      <c r="F137" s="19"/>
      <c r="G137" s="19"/>
      <c r="H137" s="19"/>
      <c r="I137" s="28" t="s">
        <v>487</v>
      </c>
    </row>
    <row r="138" spans="1:9" ht="45" x14ac:dyDescent="0.25">
      <c r="A138" s="30" t="s">
        <v>225</v>
      </c>
      <c r="B138" s="27" t="s">
        <v>77</v>
      </c>
      <c r="C138" s="19"/>
      <c r="D138" s="19"/>
      <c r="E138" s="19"/>
      <c r="F138" s="19"/>
      <c r="G138" s="19"/>
      <c r="H138" s="19"/>
      <c r="I138" s="28" t="s">
        <v>488</v>
      </c>
    </row>
    <row r="139" spans="1:9" ht="75" x14ac:dyDescent="0.25">
      <c r="A139" s="30" t="s">
        <v>226</v>
      </c>
      <c r="B139" s="27" t="s">
        <v>79</v>
      </c>
      <c r="C139" s="19"/>
      <c r="D139" s="19"/>
      <c r="E139" s="19"/>
      <c r="F139" s="19"/>
      <c r="G139" s="19"/>
      <c r="H139" s="19"/>
      <c r="I139" s="28" t="s">
        <v>489</v>
      </c>
    </row>
    <row r="140" spans="1:9" ht="75" x14ac:dyDescent="0.25">
      <c r="A140" s="30" t="s">
        <v>227</v>
      </c>
      <c r="B140" s="27" t="s">
        <v>81</v>
      </c>
      <c r="C140" s="19"/>
      <c r="D140" s="19"/>
      <c r="E140" s="19"/>
      <c r="F140" s="19"/>
      <c r="G140" s="19"/>
      <c r="H140" s="19"/>
      <c r="I140" s="28" t="s">
        <v>490</v>
      </c>
    </row>
    <row r="141" spans="1:9" ht="45" x14ac:dyDescent="0.25">
      <c r="A141" s="30" t="s">
        <v>228</v>
      </c>
      <c r="B141" s="27" t="s">
        <v>83</v>
      </c>
      <c r="C141" s="19"/>
      <c r="D141" s="19"/>
      <c r="E141" s="19"/>
      <c r="F141" s="19"/>
      <c r="G141" s="19"/>
      <c r="H141" s="19"/>
      <c r="I141" s="28" t="s">
        <v>491</v>
      </c>
    </row>
    <row r="142" spans="1:9" ht="30" x14ac:dyDescent="0.25">
      <c r="A142" s="30" t="s">
        <v>229</v>
      </c>
      <c r="B142" s="27" t="s">
        <v>85</v>
      </c>
      <c r="C142" s="19"/>
      <c r="D142" s="19"/>
      <c r="E142" s="19"/>
      <c r="F142" s="19"/>
      <c r="G142" s="19"/>
      <c r="H142" s="19"/>
      <c r="I142" s="28" t="s">
        <v>494</v>
      </c>
    </row>
    <row r="143" spans="1:9" ht="30" x14ac:dyDescent="0.25">
      <c r="A143" s="30" t="s">
        <v>230</v>
      </c>
      <c r="B143" s="27" t="s">
        <v>87</v>
      </c>
      <c r="C143" s="19"/>
      <c r="D143" s="19"/>
      <c r="E143" s="19"/>
      <c r="F143" s="19"/>
      <c r="G143" s="19"/>
      <c r="H143" s="19"/>
      <c r="I143" s="28" t="s">
        <v>455</v>
      </c>
    </row>
    <row r="144" spans="1:9" ht="30" x14ac:dyDescent="0.25">
      <c r="A144" s="30" t="s">
        <v>231</v>
      </c>
      <c r="B144" s="27" t="s">
        <v>89</v>
      </c>
      <c r="C144" s="19"/>
      <c r="D144" s="19"/>
      <c r="E144" s="19"/>
      <c r="F144" s="19"/>
      <c r="G144" s="19"/>
      <c r="H144" s="19"/>
      <c r="I144" s="28" t="s">
        <v>456</v>
      </c>
    </row>
    <row r="145" spans="1:9" ht="45" x14ac:dyDescent="0.25">
      <c r="A145" s="30" t="s">
        <v>232</v>
      </c>
      <c r="B145" s="27" t="s">
        <v>91</v>
      </c>
      <c r="C145" s="19"/>
      <c r="D145" s="19"/>
      <c r="E145" s="19"/>
      <c r="F145" s="19"/>
      <c r="G145" s="19"/>
      <c r="H145" s="19"/>
      <c r="I145" s="28" t="s">
        <v>457</v>
      </c>
    </row>
    <row r="146" spans="1:9" ht="45" x14ac:dyDescent="0.25">
      <c r="A146" s="30" t="s">
        <v>233</v>
      </c>
      <c r="B146" s="27" t="s">
        <v>93</v>
      </c>
      <c r="C146" s="19"/>
      <c r="D146" s="19"/>
      <c r="E146" s="19"/>
      <c r="F146" s="19"/>
      <c r="G146" s="19"/>
      <c r="H146" s="19"/>
      <c r="I146" s="28" t="s">
        <v>492</v>
      </c>
    </row>
    <row r="147" spans="1:9" ht="45" x14ac:dyDescent="0.25">
      <c r="A147" s="30" t="s">
        <v>234</v>
      </c>
      <c r="B147" s="27" t="s">
        <v>95</v>
      </c>
      <c r="C147" s="19"/>
      <c r="D147" s="19"/>
      <c r="E147" s="19"/>
      <c r="F147" s="19"/>
      <c r="G147" s="19"/>
      <c r="H147" s="19"/>
      <c r="I147" s="28" t="s">
        <v>493</v>
      </c>
    </row>
    <row r="148" spans="1:9" ht="45" x14ac:dyDescent="0.25">
      <c r="A148" s="30" t="s">
        <v>235</v>
      </c>
      <c r="B148" s="27" t="s">
        <v>97</v>
      </c>
      <c r="C148" s="19"/>
      <c r="D148" s="19"/>
      <c r="E148" s="19"/>
      <c r="F148" s="19"/>
      <c r="G148" s="19"/>
      <c r="H148" s="19"/>
      <c r="I148" s="28" t="s">
        <v>464</v>
      </c>
    </row>
    <row r="149" spans="1:9" ht="45" x14ac:dyDescent="0.25">
      <c r="A149" s="30" t="s">
        <v>236</v>
      </c>
      <c r="B149" s="27" t="s">
        <v>99</v>
      </c>
      <c r="C149" s="19"/>
      <c r="D149" s="19"/>
      <c r="E149" s="19"/>
      <c r="F149" s="19"/>
      <c r="G149" s="19"/>
      <c r="H149" s="19"/>
      <c r="I149" s="28" t="s">
        <v>458</v>
      </c>
    </row>
    <row r="150" spans="1:9" ht="45" x14ac:dyDescent="0.25">
      <c r="A150" s="30" t="s">
        <v>237</v>
      </c>
      <c r="B150" s="27" t="s">
        <v>101</v>
      </c>
      <c r="C150" s="19"/>
      <c r="D150" s="19"/>
      <c r="E150" s="19"/>
      <c r="F150" s="19"/>
      <c r="G150" s="19"/>
      <c r="H150" s="19"/>
      <c r="I150" s="28" t="s">
        <v>465</v>
      </c>
    </row>
    <row r="151" spans="1:9" ht="45" x14ac:dyDescent="0.25">
      <c r="A151" s="30" t="s">
        <v>238</v>
      </c>
      <c r="B151" s="27" t="s">
        <v>103</v>
      </c>
      <c r="C151" s="19"/>
      <c r="D151" s="19"/>
      <c r="E151" s="19"/>
      <c r="F151" s="19"/>
      <c r="G151" s="19"/>
      <c r="H151" s="19"/>
      <c r="I151" s="28" t="s">
        <v>459</v>
      </c>
    </row>
    <row r="152" spans="1:9" ht="60" x14ac:dyDescent="0.25">
      <c r="A152" s="30" t="s">
        <v>239</v>
      </c>
      <c r="B152" s="27" t="s">
        <v>105</v>
      </c>
      <c r="C152" s="19"/>
      <c r="D152" s="19"/>
      <c r="E152" s="19"/>
      <c r="F152" s="19"/>
      <c r="G152" s="19"/>
      <c r="H152" s="19"/>
      <c r="I152" s="28" t="s">
        <v>495</v>
      </c>
    </row>
    <row r="153" spans="1:9" ht="45" x14ac:dyDescent="0.25">
      <c r="A153" s="30" t="s">
        <v>240</v>
      </c>
      <c r="B153" s="27" t="s">
        <v>107</v>
      </c>
      <c r="C153" s="19"/>
      <c r="D153" s="19"/>
      <c r="E153" s="19"/>
      <c r="F153" s="19"/>
      <c r="G153" s="19"/>
      <c r="H153" s="19"/>
      <c r="I153" s="28" t="s">
        <v>466</v>
      </c>
    </row>
    <row r="154" spans="1:9" ht="195" x14ac:dyDescent="0.25">
      <c r="A154" s="30" t="s">
        <v>241</v>
      </c>
      <c r="B154" s="27" t="s">
        <v>109</v>
      </c>
      <c r="C154" s="19"/>
      <c r="D154" s="19"/>
      <c r="E154" s="19"/>
      <c r="F154" s="19"/>
      <c r="G154" s="19"/>
      <c r="H154" s="19"/>
      <c r="I154" s="28" t="s">
        <v>496</v>
      </c>
    </row>
    <row r="155" spans="1:9" ht="30" x14ac:dyDescent="0.25">
      <c r="A155" s="30" t="s">
        <v>242</v>
      </c>
      <c r="B155" s="27" t="s">
        <v>111</v>
      </c>
      <c r="C155" s="19"/>
      <c r="D155" s="19"/>
      <c r="E155" s="19"/>
      <c r="F155" s="19"/>
      <c r="G155" s="19"/>
      <c r="H155" s="19"/>
      <c r="I155" s="28" t="s">
        <v>460</v>
      </c>
    </row>
    <row r="156" spans="1:9" ht="60" x14ac:dyDescent="0.25">
      <c r="A156" s="30" t="s">
        <v>243</v>
      </c>
      <c r="B156" s="27" t="s">
        <v>113</v>
      </c>
      <c r="C156" s="19"/>
      <c r="D156" s="19"/>
      <c r="E156" s="19"/>
      <c r="F156" s="19"/>
      <c r="G156" s="19"/>
      <c r="H156" s="19"/>
      <c r="I156" s="28" t="s">
        <v>577</v>
      </c>
    </row>
    <row r="157" spans="1:9" ht="45" x14ac:dyDescent="0.25">
      <c r="A157" s="30" t="s">
        <v>244</v>
      </c>
      <c r="B157" s="27" t="s">
        <v>115</v>
      </c>
      <c r="C157" s="19"/>
      <c r="D157" s="19"/>
      <c r="E157" s="19"/>
      <c r="F157" s="19"/>
      <c r="G157" s="19"/>
      <c r="H157" s="19"/>
      <c r="I157" s="28" t="s">
        <v>467</v>
      </c>
    </row>
    <row r="158" spans="1:9" ht="45" x14ac:dyDescent="0.25">
      <c r="A158" s="30" t="s">
        <v>245</v>
      </c>
      <c r="B158" s="27" t="s">
        <v>117</v>
      </c>
      <c r="C158" s="19"/>
      <c r="D158" s="19"/>
      <c r="E158" s="19"/>
      <c r="F158" s="19"/>
      <c r="G158" s="19"/>
      <c r="H158" s="19"/>
      <c r="I158" s="28" t="s">
        <v>468</v>
      </c>
    </row>
    <row r="159" spans="1:9" ht="30" x14ac:dyDescent="0.25">
      <c r="A159" s="30" t="s">
        <v>246</v>
      </c>
      <c r="B159" s="27" t="s">
        <v>119</v>
      </c>
      <c r="C159" s="19"/>
      <c r="D159" s="19"/>
      <c r="E159" s="19"/>
      <c r="F159" s="19"/>
      <c r="G159" s="19"/>
      <c r="H159" s="19"/>
      <c r="I159" s="28" t="s">
        <v>470</v>
      </c>
    </row>
    <row r="160" spans="1:9" ht="45" x14ac:dyDescent="0.25">
      <c r="A160" s="30" t="s">
        <v>247</v>
      </c>
      <c r="B160" s="27" t="s">
        <v>121</v>
      </c>
      <c r="C160" s="19"/>
      <c r="D160" s="19"/>
      <c r="E160" s="19"/>
      <c r="F160" s="19"/>
      <c r="G160" s="19"/>
      <c r="H160" s="19"/>
      <c r="I160" s="28" t="s">
        <v>469</v>
      </c>
    </row>
    <row r="161" spans="1:9" ht="60" x14ac:dyDescent="0.25">
      <c r="A161" s="30" t="s">
        <v>248</v>
      </c>
      <c r="B161" s="27" t="s">
        <v>123</v>
      </c>
      <c r="C161" s="19"/>
      <c r="D161" s="19"/>
      <c r="E161" s="19"/>
      <c r="F161" s="19"/>
      <c r="G161" s="19"/>
      <c r="H161" s="19"/>
      <c r="I161" s="28" t="s">
        <v>471</v>
      </c>
    </row>
    <row r="162" spans="1:9" ht="60" x14ac:dyDescent="0.25">
      <c r="A162" s="30" t="s">
        <v>249</v>
      </c>
      <c r="B162" s="27" t="s">
        <v>250</v>
      </c>
      <c r="C162" s="19"/>
      <c r="D162" s="19"/>
      <c r="E162" s="19"/>
      <c r="F162" s="19"/>
      <c r="G162" s="19"/>
      <c r="H162" s="19"/>
      <c r="I162" s="28" t="s">
        <v>532</v>
      </c>
    </row>
    <row r="163" spans="1:9" ht="90" x14ac:dyDescent="0.25">
      <c r="A163" s="30" t="s">
        <v>251</v>
      </c>
      <c r="B163" s="27" t="s">
        <v>252</v>
      </c>
      <c r="C163" s="19"/>
      <c r="D163" s="19"/>
      <c r="E163" s="19"/>
      <c r="F163" s="19"/>
      <c r="G163" s="19"/>
      <c r="H163" s="19"/>
      <c r="I163" s="28" t="s">
        <v>499</v>
      </c>
    </row>
    <row r="164" spans="1:9" ht="90" x14ac:dyDescent="0.25">
      <c r="A164" s="30" t="s">
        <v>253</v>
      </c>
      <c r="B164" s="27" t="s">
        <v>254</v>
      </c>
      <c r="C164" s="19"/>
      <c r="D164" s="19"/>
      <c r="E164" s="19"/>
      <c r="F164" s="19"/>
      <c r="G164" s="19"/>
      <c r="H164" s="19"/>
      <c r="I164" s="28" t="s">
        <v>500</v>
      </c>
    </row>
    <row r="165" spans="1:9" ht="105" x14ac:dyDescent="0.25">
      <c r="A165" s="30" t="s">
        <v>255</v>
      </c>
      <c r="B165" s="27" t="s">
        <v>256</v>
      </c>
      <c r="C165" s="19"/>
      <c r="D165" s="19"/>
      <c r="E165" s="19"/>
      <c r="F165" s="19"/>
      <c r="G165" s="19"/>
      <c r="H165" s="19"/>
      <c r="I165" s="28" t="s">
        <v>538</v>
      </c>
    </row>
    <row r="166" spans="1:9" ht="45" x14ac:dyDescent="0.25">
      <c r="A166" s="30" t="s">
        <v>257</v>
      </c>
      <c r="B166" s="27" t="s">
        <v>258</v>
      </c>
      <c r="C166" s="19"/>
      <c r="D166" s="19"/>
      <c r="E166" s="19"/>
      <c r="F166" s="19"/>
      <c r="G166" s="19"/>
      <c r="H166" s="19"/>
      <c r="I166" s="28" t="s">
        <v>533</v>
      </c>
    </row>
    <row r="167" spans="1:9" ht="105" x14ac:dyDescent="0.25">
      <c r="A167" s="30" t="s">
        <v>259</v>
      </c>
      <c r="B167" s="27" t="s">
        <v>260</v>
      </c>
      <c r="C167" s="19"/>
      <c r="D167" s="19"/>
      <c r="E167" s="19"/>
      <c r="F167" s="19"/>
      <c r="G167" s="19"/>
      <c r="H167" s="19"/>
      <c r="I167" s="28" t="s">
        <v>537</v>
      </c>
    </row>
    <row r="168" spans="1:9" ht="60" x14ac:dyDescent="0.25">
      <c r="A168" s="30" t="s">
        <v>261</v>
      </c>
      <c r="B168" s="27" t="s">
        <v>133</v>
      </c>
      <c r="C168" s="19"/>
      <c r="D168" s="19"/>
      <c r="E168" s="19"/>
      <c r="F168" s="19"/>
      <c r="G168" s="19"/>
      <c r="H168" s="19"/>
      <c r="I168" s="28" t="s">
        <v>502</v>
      </c>
    </row>
    <row r="169" spans="1:9" ht="60" x14ac:dyDescent="0.25">
      <c r="A169" s="30" t="s">
        <v>262</v>
      </c>
      <c r="B169" s="27" t="s">
        <v>135</v>
      </c>
      <c r="C169" s="19"/>
      <c r="D169" s="19"/>
      <c r="E169" s="19"/>
      <c r="F169" s="19"/>
      <c r="G169" s="19"/>
      <c r="H169" s="19"/>
      <c r="I169" s="28" t="s">
        <v>501</v>
      </c>
    </row>
    <row r="170" spans="1:9" ht="45" x14ac:dyDescent="0.25">
      <c r="A170" s="30" t="s">
        <v>263</v>
      </c>
      <c r="B170" s="27" t="s">
        <v>137</v>
      </c>
      <c r="C170" s="19"/>
      <c r="D170" s="19"/>
      <c r="E170" s="19"/>
      <c r="F170" s="19"/>
      <c r="G170" s="19"/>
      <c r="H170" s="19"/>
      <c r="I170" s="28" t="s">
        <v>503</v>
      </c>
    </row>
    <row r="171" spans="1:9" ht="75" x14ac:dyDescent="0.25">
      <c r="A171" s="30" t="s">
        <v>264</v>
      </c>
      <c r="B171" s="27" t="s">
        <v>139</v>
      </c>
      <c r="C171" s="19"/>
      <c r="D171" s="19"/>
      <c r="E171" s="19"/>
      <c r="F171" s="19"/>
      <c r="G171" s="19"/>
      <c r="H171" s="19"/>
      <c r="I171" s="28" t="s">
        <v>504</v>
      </c>
    </row>
    <row r="172" spans="1:9" ht="45" x14ac:dyDescent="0.25">
      <c r="A172" s="30" t="s">
        <v>265</v>
      </c>
      <c r="B172" s="27" t="s">
        <v>141</v>
      </c>
      <c r="C172" s="19"/>
      <c r="D172" s="19"/>
      <c r="E172" s="19"/>
      <c r="F172" s="19"/>
      <c r="G172" s="19"/>
      <c r="H172" s="19"/>
      <c r="I172" s="28" t="s">
        <v>505</v>
      </c>
    </row>
    <row r="173" spans="1:9" ht="45" x14ac:dyDescent="0.25">
      <c r="A173" s="30" t="s">
        <v>266</v>
      </c>
      <c r="B173" s="27" t="s">
        <v>143</v>
      </c>
      <c r="C173" s="19"/>
      <c r="D173" s="19"/>
      <c r="E173" s="19"/>
      <c r="F173" s="19"/>
      <c r="G173" s="19"/>
      <c r="H173" s="19"/>
      <c r="I173" s="28" t="s">
        <v>497</v>
      </c>
    </row>
    <row r="174" spans="1:9" ht="75" x14ac:dyDescent="0.25">
      <c r="A174" s="30" t="s">
        <v>267</v>
      </c>
      <c r="B174" s="27" t="s">
        <v>145</v>
      </c>
      <c r="C174" s="19"/>
      <c r="D174" s="19"/>
      <c r="E174" s="19"/>
      <c r="F174" s="19"/>
      <c r="G174" s="19"/>
      <c r="H174" s="19"/>
      <c r="I174" s="28" t="s">
        <v>506</v>
      </c>
    </row>
    <row r="175" spans="1:9" ht="45" x14ac:dyDescent="0.25">
      <c r="A175" s="30" t="s">
        <v>268</v>
      </c>
      <c r="B175" s="27" t="s">
        <v>147</v>
      </c>
      <c r="C175" s="19"/>
      <c r="D175" s="19"/>
      <c r="E175" s="19"/>
      <c r="F175" s="19"/>
      <c r="G175" s="19"/>
      <c r="H175" s="19"/>
      <c r="I175" s="28" t="s">
        <v>507</v>
      </c>
    </row>
    <row r="176" spans="1:9" ht="45" x14ac:dyDescent="0.25">
      <c r="A176" s="30" t="s">
        <v>269</v>
      </c>
      <c r="B176" s="27" t="s">
        <v>149</v>
      </c>
      <c r="C176" s="19"/>
      <c r="D176" s="19"/>
      <c r="E176" s="19"/>
      <c r="F176" s="19"/>
      <c r="G176" s="19"/>
      <c r="H176" s="19"/>
      <c r="I176" s="28" t="s">
        <v>508</v>
      </c>
    </row>
    <row r="177" spans="1:9" ht="75" x14ac:dyDescent="0.25">
      <c r="A177" s="30" t="s">
        <v>270</v>
      </c>
      <c r="B177" s="27" t="s">
        <v>271</v>
      </c>
      <c r="C177" s="19"/>
      <c r="D177" s="19"/>
      <c r="E177" s="19"/>
      <c r="F177" s="19"/>
      <c r="G177" s="19"/>
      <c r="H177" s="19"/>
      <c r="I177" s="28" t="s">
        <v>534</v>
      </c>
    </row>
    <row r="178" spans="1:9" ht="60" x14ac:dyDescent="0.25">
      <c r="A178" s="30" t="s">
        <v>272</v>
      </c>
      <c r="B178" s="27" t="s">
        <v>273</v>
      </c>
      <c r="C178" s="19"/>
      <c r="D178" s="19"/>
      <c r="E178" s="19"/>
      <c r="F178" s="19"/>
      <c r="G178" s="19"/>
      <c r="H178" s="19"/>
      <c r="I178" s="28" t="s">
        <v>535</v>
      </c>
    </row>
    <row r="179" spans="1:9" ht="180" x14ac:dyDescent="0.25">
      <c r="A179" s="30" t="s">
        <v>274</v>
      </c>
      <c r="B179" s="27" t="s">
        <v>275</v>
      </c>
      <c r="C179" s="19"/>
      <c r="D179" s="19"/>
      <c r="E179" s="19"/>
      <c r="F179" s="19"/>
      <c r="G179" s="19"/>
      <c r="H179" s="19"/>
      <c r="I179" s="28" t="s">
        <v>536</v>
      </c>
    </row>
    <row r="180" spans="1:9" ht="105" x14ac:dyDescent="0.25">
      <c r="A180" s="30" t="s">
        <v>276</v>
      </c>
      <c r="B180" s="27" t="s">
        <v>277</v>
      </c>
      <c r="C180" s="19"/>
      <c r="D180" s="19"/>
      <c r="E180" s="19"/>
      <c r="F180" s="19"/>
      <c r="G180" s="19"/>
      <c r="H180" s="19"/>
      <c r="I180" s="28" t="s">
        <v>539</v>
      </c>
    </row>
    <row r="181" spans="1:9" ht="60" x14ac:dyDescent="0.25">
      <c r="A181" s="30" t="s">
        <v>278</v>
      </c>
      <c r="B181" s="27" t="s">
        <v>279</v>
      </c>
      <c r="C181" s="19"/>
      <c r="D181" s="19"/>
      <c r="E181" s="19"/>
      <c r="F181" s="19"/>
      <c r="G181" s="19"/>
      <c r="H181" s="19"/>
      <c r="I181" s="28" t="s">
        <v>540</v>
      </c>
    </row>
    <row r="182" spans="1:9" ht="60" x14ac:dyDescent="0.25">
      <c r="A182" s="30" t="s">
        <v>280</v>
      </c>
      <c r="B182" s="27" t="s">
        <v>281</v>
      </c>
      <c r="C182" s="19"/>
      <c r="D182" s="19"/>
      <c r="E182" s="19"/>
      <c r="F182" s="19"/>
      <c r="G182" s="19"/>
      <c r="H182" s="19"/>
      <c r="I182" s="28" t="s">
        <v>541</v>
      </c>
    </row>
    <row r="183" spans="1:9" ht="90" x14ac:dyDescent="0.25">
      <c r="A183" s="30" t="s">
        <v>282</v>
      </c>
      <c r="B183" s="27" t="s">
        <v>283</v>
      </c>
      <c r="C183" s="19"/>
      <c r="D183" s="19"/>
      <c r="E183" s="19"/>
      <c r="F183" s="19"/>
      <c r="G183" s="19"/>
      <c r="H183" s="19"/>
      <c r="I183" s="28" t="s">
        <v>542</v>
      </c>
    </row>
    <row r="184" spans="1:9" ht="60" x14ac:dyDescent="0.25">
      <c r="A184" s="30" t="s">
        <v>284</v>
      </c>
      <c r="B184" s="27" t="s">
        <v>285</v>
      </c>
      <c r="C184" s="19"/>
      <c r="D184" s="19"/>
      <c r="E184" s="19"/>
      <c r="F184" s="19"/>
      <c r="G184" s="19"/>
      <c r="H184" s="19"/>
      <c r="I184" s="28" t="s">
        <v>541</v>
      </c>
    </row>
    <row r="185" spans="1:9" ht="105" x14ac:dyDescent="0.25">
      <c r="A185" s="30" t="s">
        <v>286</v>
      </c>
      <c r="B185" s="27" t="s">
        <v>287</v>
      </c>
      <c r="C185" s="19"/>
      <c r="D185" s="19"/>
      <c r="E185" s="19"/>
      <c r="F185" s="19"/>
      <c r="G185" s="19"/>
      <c r="H185" s="19"/>
      <c r="I185" s="28" t="s">
        <v>548</v>
      </c>
    </row>
    <row r="186" spans="1:9" ht="90" x14ac:dyDescent="0.25">
      <c r="A186" s="30" t="s">
        <v>288</v>
      </c>
      <c r="B186" s="27" t="s">
        <v>289</v>
      </c>
      <c r="C186" s="19"/>
      <c r="D186" s="19"/>
      <c r="E186" s="19"/>
      <c r="F186" s="19"/>
      <c r="G186" s="19"/>
      <c r="H186" s="19"/>
      <c r="I186" s="28" t="s">
        <v>549</v>
      </c>
    </row>
    <row r="187" spans="1:9" ht="90" x14ac:dyDescent="0.25">
      <c r="A187" s="30" t="s">
        <v>290</v>
      </c>
      <c r="B187" s="27" t="s">
        <v>291</v>
      </c>
      <c r="C187" s="19"/>
      <c r="D187" s="19"/>
      <c r="E187" s="19"/>
      <c r="F187" s="19"/>
      <c r="G187" s="19"/>
      <c r="H187" s="19"/>
      <c r="I187" s="28" t="s">
        <v>550</v>
      </c>
    </row>
    <row r="188" spans="1:9" ht="90" x14ac:dyDescent="0.25">
      <c r="A188" s="30" t="s">
        <v>292</v>
      </c>
      <c r="B188" s="27" t="s">
        <v>293</v>
      </c>
      <c r="C188" s="19"/>
      <c r="D188" s="19"/>
      <c r="E188" s="19"/>
      <c r="F188" s="19"/>
      <c r="G188" s="19"/>
      <c r="H188" s="19"/>
      <c r="I188" s="28" t="s">
        <v>551</v>
      </c>
    </row>
    <row r="189" spans="1:9" ht="75" x14ac:dyDescent="0.25">
      <c r="A189" s="30" t="s">
        <v>294</v>
      </c>
      <c r="B189" s="27" t="s">
        <v>295</v>
      </c>
      <c r="C189" s="19"/>
      <c r="D189" s="19"/>
      <c r="E189" s="19"/>
      <c r="F189" s="19"/>
      <c r="G189" s="19"/>
      <c r="H189" s="19"/>
      <c r="I189" s="28" t="s">
        <v>552</v>
      </c>
    </row>
    <row r="190" spans="1:9" ht="75" x14ac:dyDescent="0.25">
      <c r="A190" s="30" t="s">
        <v>296</v>
      </c>
      <c r="B190" s="27" t="s">
        <v>297</v>
      </c>
      <c r="C190" s="19"/>
      <c r="D190" s="19"/>
      <c r="E190" s="19"/>
      <c r="F190" s="19"/>
      <c r="G190" s="19"/>
      <c r="H190" s="19"/>
      <c r="I190" s="28" t="s">
        <v>553</v>
      </c>
    </row>
    <row r="191" spans="1:9" ht="60" x14ac:dyDescent="0.25">
      <c r="A191" s="30" t="s">
        <v>298</v>
      </c>
      <c r="B191" s="27" t="s">
        <v>299</v>
      </c>
      <c r="C191" s="19"/>
      <c r="D191" s="19"/>
      <c r="E191" s="19"/>
      <c r="F191" s="19"/>
      <c r="G191" s="19"/>
      <c r="H191" s="19"/>
      <c r="I191" s="28" t="s">
        <v>561</v>
      </c>
    </row>
    <row r="192" spans="1:9" ht="75" x14ac:dyDescent="0.25">
      <c r="A192" s="30" t="s">
        <v>300</v>
      </c>
      <c r="B192" s="27" t="s">
        <v>169</v>
      </c>
      <c r="C192" s="19"/>
      <c r="D192" s="19"/>
      <c r="E192" s="19"/>
      <c r="F192" s="19"/>
      <c r="G192" s="19"/>
      <c r="H192" s="19"/>
      <c r="I192" s="28" t="s">
        <v>517</v>
      </c>
    </row>
    <row r="193" spans="1:9" ht="30" x14ac:dyDescent="0.25">
      <c r="A193" s="30" t="s">
        <v>301</v>
      </c>
      <c r="B193" s="27" t="s">
        <v>171</v>
      </c>
      <c r="C193" s="19"/>
      <c r="D193" s="19"/>
      <c r="E193" s="19"/>
      <c r="F193" s="19"/>
      <c r="G193" s="19"/>
      <c r="H193" s="19"/>
      <c r="I193" s="28" t="s">
        <v>518</v>
      </c>
    </row>
    <row r="194" spans="1:9" ht="75" x14ac:dyDescent="0.25">
      <c r="A194" s="30" t="s">
        <v>302</v>
      </c>
      <c r="B194" s="27" t="s">
        <v>303</v>
      </c>
      <c r="C194" s="19"/>
      <c r="D194" s="19"/>
      <c r="E194" s="19"/>
      <c r="F194" s="19"/>
      <c r="G194" s="19"/>
      <c r="H194" s="19"/>
      <c r="I194" s="28" t="s">
        <v>528</v>
      </c>
    </row>
    <row r="195" spans="1:9" ht="105" x14ac:dyDescent="0.25">
      <c r="A195" s="30" t="s">
        <v>304</v>
      </c>
      <c r="B195" s="27" t="s">
        <v>193</v>
      </c>
      <c r="C195" s="19"/>
      <c r="D195" s="19"/>
      <c r="E195" s="19"/>
      <c r="F195" s="19"/>
      <c r="G195" s="19"/>
      <c r="H195" s="19"/>
      <c r="I195" s="28" t="s">
        <v>529</v>
      </c>
    </row>
    <row r="196" spans="1:9" ht="60" x14ac:dyDescent="0.25">
      <c r="A196" s="30" t="s">
        <v>305</v>
      </c>
      <c r="B196" s="27" t="s">
        <v>195</v>
      </c>
      <c r="C196" s="19"/>
      <c r="D196" s="19"/>
      <c r="E196" s="19"/>
      <c r="F196" s="19"/>
      <c r="G196" s="19"/>
      <c r="H196" s="19"/>
      <c r="I196" s="28" t="s">
        <v>530</v>
      </c>
    </row>
    <row r="197" spans="1:9" ht="60" x14ac:dyDescent="0.25">
      <c r="A197" s="30" t="s">
        <v>306</v>
      </c>
      <c r="B197" s="27" t="s">
        <v>197</v>
      </c>
      <c r="C197" s="19"/>
      <c r="D197" s="19"/>
      <c r="E197" s="19"/>
      <c r="F197" s="19"/>
      <c r="G197" s="19"/>
      <c r="H197" s="19"/>
      <c r="I197" s="28" t="s">
        <v>531</v>
      </c>
    </row>
    <row r="198" spans="1:9" ht="60" x14ac:dyDescent="0.25">
      <c r="A198" s="30" t="s">
        <v>307</v>
      </c>
      <c r="B198" s="27" t="s">
        <v>199</v>
      </c>
      <c r="C198" s="19"/>
      <c r="D198" s="21">
        <v>48</v>
      </c>
      <c r="E198" s="19" t="s">
        <v>451</v>
      </c>
      <c r="F198" s="19"/>
      <c r="G198" s="19"/>
      <c r="H198" s="19"/>
      <c r="I198" s="28" t="s">
        <v>560</v>
      </c>
    </row>
    <row r="199" spans="1:9" ht="30" x14ac:dyDescent="0.25">
      <c r="A199" s="30" t="s">
        <v>308</v>
      </c>
      <c r="B199" s="27" t="s">
        <v>201</v>
      </c>
      <c r="C199" s="19"/>
      <c r="D199" s="19"/>
      <c r="E199" s="19"/>
      <c r="F199" s="19"/>
      <c r="G199" s="19"/>
      <c r="H199" s="19"/>
      <c r="I199" s="28" t="s">
        <v>560</v>
      </c>
    </row>
    <row r="200" spans="1:9" ht="30" x14ac:dyDescent="0.25">
      <c r="A200" s="30" t="s">
        <v>309</v>
      </c>
      <c r="B200" s="27" t="s">
        <v>203</v>
      </c>
      <c r="C200" s="19"/>
      <c r="D200" s="19"/>
      <c r="E200" s="19"/>
      <c r="F200" s="19"/>
      <c r="G200" s="19"/>
      <c r="H200" s="19"/>
      <c r="I200" s="28" t="s">
        <v>559</v>
      </c>
    </row>
    <row r="201" spans="1:9" ht="30" x14ac:dyDescent="0.25">
      <c r="A201" s="30" t="s">
        <v>310</v>
      </c>
      <c r="B201" s="27" t="s">
        <v>311</v>
      </c>
      <c r="C201" s="19">
        <v>1</v>
      </c>
      <c r="D201" s="19"/>
      <c r="E201" s="19" t="s">
        <v>450</v>
      </c>
      <c r="F201" s="20">
        <v>99995.12</v>
      </c>
      <c r="G201" s="19">
        <f>IF(ISBLANK(F201),"", PRODUCT(C201,F201))</f>
        <v>99995.12</v>
      </c>
      <c r="H201" s="28" t="s">
        <v>574</v>
      </c>
      <c r="I201" s="27"/>
    </row>
    <row r="202" spans="1:9" ht="45" x14ac:dyDescent="0.25">
      <c r="A202" s="30" t="s">
        <v>312</v>
      </c>
      <c r="B202" s="27" t="s">
        <v>39</v>
      </c>
      <c r="C202" s="19"/>
      <c r="D202" s="19"/>
      <c r="E202" s="19"/>
      <c r="F202" s="19"/>
      <c r="G202" s="19"/>
      <c r="H202" s="19"/>
      <c r="I202" s="28" t="s">
        <v>453</v>
      </c>
    </row>
    <row r="203" spans="1:9" ht="45" x14ac:dyDescent="0.25">
      <c r="A203" s="30" t="s">
        <v>313</v>
      </c>
      <c r="B203" s="27" t="s">
        <v>41</v>
      </c>
      <c r="C203" s="19"/>
      <c r="D203" s="19"/>
      <c r="E203" s="19"/>
      <c r="F203" s="19"/>
      <c r="G203" s="19"/>
      <c r="H203" s="19"/>
      <c r="I203" s="28" t="s">
        <v>474</v>
      </c>
    </row>
    <row r="204" spans="1:9" ht="45" x14ac:dyDescent="0.25">
      <c r="A204" s="30" t="s">
        <v>314</v>
      </c>
      <c r="B204" s="27" t="s">
        <v>43</v>
      </c>
      <c r="C204" s="19"/>
      <c r="D204" s="19"/>
      <c r="E204" s="19"/>
      <c r="F204" s="19"/>
      <c r="G204" s="19"/>
      <c r="H204" s="19"/>
      <c r="I204" s="28" t="s">
        <v>461</v>
      </c>
    </row>
    <row r="205" spans="1:9" ht="45" x14ac:dyDescent="0.25">
      <c r="A205" s="30" t="s">
        <v>315</v>
      </c>
      <c r="B205" s="27" t="s">
        <v>45</v>
      </c>
      <c r="C205" s="19"/>
      <c r="D205" s="19"/>
      <c r="E205" s="19"/>
      <c r="F205" s="19"/>
      <c r="G205" s="19"/>
      <c r="H205" s="19"/>
      <c r="I205" s="28" t="s">
        <v>475</v>
      </c>
    </row>
    <row r="206" spans="1:9" ht="45" x14ac:dyDescent="0.25">
      <c r="A206" s="30" t="s">
        <v>316</v>
      </c>
      <c r="B206" s="27" t="s">
        <v>47</v>
      </c>
      <c r="C206" s="19"/>
      <c r="D206" s="19"/>
      <c r="E206" s="19"/>
      <c r="F206" s="19"/>
      <c r="G206" s="19"/>
      <c r="H206" s="19"/>
      <c r="I206" s="28" t="s">
        <v>476</v>
      </c>
    </row>
    <row r="207" spans="1:9" ht="45" x14ac:dyDescent="0.25">
      <c r="A207" s="30" t="s">
        <v>317</v>
      </c>
      <c r="B207" s="27" t="s">
        <v>49</v>
      </c>
      <c r="C207" s="19"/>
      <c r="D207" s="19"/>
      <c r="E207" s="19"/>
      <c r="F207" s="19"/>
      <c r="G207" s="19"/>
      <c r="H207" s="19"/>
      <c r="I207" s="28" t="s">
        <v>462</v>
      </c>
    </row>
    <row r="208" spans="1:9" ht="30" x14ac:dyDescent="0.25">
      <c r="A208" s="30" t="s">
        <v>318</v>
      </c>
      <c r="B208" s="27" t="s">
        <v>51</v>
      </c>
      <c r="C208" s="19"/>
      <c r="D208" s="19"/>
      <c r="E208" s="19"/>
      <c r="F208" s="19"/>
      <c r="G208" s="19"/>
      <c r="H208" s="19"/>
      <c r="I208" s="28" t="s">
        <v>477</v>
      </c>
    </row>
    <row r="209" spans="1:9" ht="30" x14ac:dyDescent="0.25">
      <c r="A209" s="30" t="s">
        <v>319</v>
      </c>
      <c r="B209" s="27" t="s">
        <v>53</v>
      </c>
      <c r="C209" s="19"/>
      <c r="D209" s="19"/>
      <c r="E209" s="19"/>
      <c r="F209" s="19"/>
      <c r="G209" s="19"/>
      <c r="H209" s="19"/>
      <c r="I209" s="28" t="s">
        <v>478</v>
      </c>
    </row>
    <row r="210" spans="1:9" ht="60" x14ac:dyDescent="0.25">
      <c r="A210" s="30" t="s">
        <v>320</v>
      </c>
      <c r="B210" s="27" t="s">
        <v>55</v>
      </c>
      <c r="C210" s="19"/>
      <c r="D210" s="19"/>
      <c r="E210" s="19"/>
      <c r="F210" s="19"/>
      <c r="G210" s="19"/>
      <c r="H210" s="19"/>
      <c r="I210" s="28" t="s">
        <v>479</v>
      </c>
    </row>
    <row r="211" spans="1:9" ht="45" x14ac:dyDescent="0.25">
      <c r="A211" s="30" t="s">
        <v>321</v>
      </c>
      <c r="B211" s="27" t="s">
        <v>57</v>
      </c>
      <c r="C211" s="19"/>
      <c r="D211" s="19"/>
      <c r="E211" s="19"/>
      <c r="F211" s="19"/>
      <c r="G211" s="19"/>
      <c r="H211" s="19"/>
      <c r="I211" s="28" t="s">
        <v>480</v>
      </c>
    </row>
    <row r="212" spans="1:9" ht="30" x14ac:dyDescent="0.25">
      <c r="A212" s="30" t="s">
        <v>322</v>
      </c>
      <c r="B212" s="27" t="s">
        <v>59</v>
      </c>
      <c r="C212" s="19"/>
      <c r="D212" s="19"/>
      <c r="E212" s="19"/>
      <c r="F212" s="19"/>
      <c r="G212" s="19"/>
      <c r="H212" s="19"/>
      <c r="I212" s="28" t="s">
        <v>463</v>
      </c>
    </row>
    <row r="213" spans="1:9" ht="45" x14ac:dyDescent="0.25">
      <c r="A213" s="30" t="s">
        <v>323</v>
      </c>
      <c r="B213" s="27" t="s">
        <v>61</v>
      </c>
      <c r="C213" s="19"/>
      <c r="D213" s="19"/>
      <c r="E213" s="19"/>
      <c r="F213" s="19"/>
      <c r="G213" s="19"/>
      <c r="H213" s="19"/>
      <c r="I213" s="28" t="s">
        <v>454</v>
      </c>
    </row>
    <row r="214" spans="1:9" ht="30" x14ac:dyDescent="0.25">
      <c r="A214" s="30" t="s">
        <v>324</v>
      </c>
      <c r="B214" s="27" t="s">
        <v>63</v>
      </c>
      <c r="C214" s="19"/>
      <c r="D214" s="19"/>
      <c r="E214" s="19"/>
      <c r="F214" s="19"/>
      <c r="G214" s="19"/>
      <c r="H214" s="19"/>
      <c r="I214" s="28" t="s">
        <v>481</v>
      </c>
    </row>
    <row r="215" spans="1:9" ht="60" x14ac:dyDescent="0.25">
      <c r="A215" s="30" t="s">
        <v>325</v>
      </c>
      <c r="B215" s="27" t="s">
        <v>65</v>
      </c>
      <c r="C215" s="19"/>
      <c r="D215" s="19"/>
      <c r="E215" s="19"/>
      <c r="F215" s="19"/>
      <c r="G215" s="19"/>
      <c r="H215" s="19"/>
      <c r="I215" s="28" t="s">
        <v>482</v>
      </c>
    </row>
    <row r="216" spans="1:9" ht="60" x14ac:dyDescent="0.25">
      <c r="A216" s="30" t="s">
        <v>326</v>
      </c>
      <c r="B216" s="27" t="s">
        <v>67</v>
      </c>
      <c r="C216" s="19"/>
      <c r="D216" s="19"/>
      <c r="E216" s="19"/>
      <c r="F216" s="19"/>
      <c r="G216" s="19"/>
      <c r="H216" s="19"/>
      <c r="I216" s="28" t="s">
        <v>483</v>
      </c>
    </row>
    <row r="217" spans="1:9" ht="45" x14ac:dyDescent="0.25">
      <c r="A217" s="30" t="s">
        <v>327</v>
      </c>
      <c r="B217" s="27" t="s">
        <v>69</v>
      </c>
      <c r="C217" s="19"/>
      <c r="D217" s="19"/>
      <c r="E217" s="19"/>
      <c r="F217" s="19"/>
      <c r="G217" s="19"/>
      <c r="H217" s="19"/>
      <c r="I217" s="28" t="s">
        <v>484</v>
      </c>
    </row>
    <row r="218" spans="1:9" ht="60" x14ac:dyDescent="0.25">
      <c r="A218" s="30" t="s">
        <v>328</v>
      </c>
      <c r="B218" s="27" t="s">
        <v>71</v>
      </c>
      <c r="C218" s="19"/>
      <c r="D218" s="19"/>
      <c r="E218" s="19"/>
      <c r="F218" s="19"/>
      <c r="G218" s="19"/>
      <c r="H218" s="19"/>
      <c r="I218" s="28" t="s">
        <v>485</v>
      </c>
    </row>
    <row r="219" spans="1:9" ht="45" x14ac:dyDescent="0.25">
      <c r="A219" s="30" t="s">
        <v>329</v>
      </c>
      <c r="B219" s="27" t="s">
        <v>73</v>
      </c>
      <c r="C219" s="19"/>
      <c r="D219" s="19"/>
      <c r="E219" s="19"/>
      <c r="F219" s="19"/>
      <c r="G219" s="19"/>
      <c r="H219" s="19"/>
      <c r="I219" s="28" t="s">
        <v>486</v>
      </c>
    </row>
    <row r="220" spans="1:9" ht="45" x14ac:dyDescent="0.25">
      <c r="A220" s="30" t="s">
        <v>330</v>
      </c>
      <c r="B220" s="27" t="s">
        <v>75</v>
      </c>
      <c r="C220" s="19"/>
      <c r="D220" s="19"/>
      <c r="E220" s="19"/>
      <c r="F220" s="19"/>
      <c r="G220" s="19"/>
      <c r="H220" s="19"/>
      <c r="I220" s="28" t="s">
        <v>487</v>
      </c>
    </row>
    <row r="221" spans="1:9" ht="45" x14ac:dyDescent="0.25">
      <c r="A221" s="30" t="s">
        <v>331</v>
      </c>
      <c r="B221" s="27" t="s">
        <v>77</v>
      </c>
      <c r="C221" s="19"/>
      <c r="D221" s="19"/>
      <c r="E221" s="19"/>
      <c r="F221" s="19"/>
      <c r="G221" s="19"/>
      <c r="H221" s="19"/>
      <c r="I221" s="28" t="s">
        <v>488</v>
      </c>
    </row>
    <row r="222" spans="1:9" ht="75" x14ac:dyDescent="0.25">
      <c r="A222" s="30" t="s">
        <v>332</v>
      </c>
      <c r="B222" s="27" t="s">
        <v>79</v>
      </c>
      <c r="C222" s="19"/>
      <c r="D222" s="19"/>
      <c r="E222" s="19"/>
      <c r="F222" s="19"/>
      <c r="G222" s="19"/>
      <c r="H222" s="19"/>
      <c r="I222" s="28" t="s">
        <v>489</v>
      </c>
    </row>
    <row r="223" spans="1:9" ht="75" x14ac:dyDescent="0.25">
      <c r="A223" s="30" t="s">
        <v>333</v>
      </c>
      <c r="B223" s="27" t="s">
        <v>81</v>
      </c>
      <c r="C223" s="19"/>
      <c r="D223" s="19"/>
      <c r="E223" s="19"/>
      <c r="F223" s="19"/>
      <c r="G223" s="19"/>
      <c r="H223" s="19"/>
      <c r="I223" s="28" t="s">
        <v>490</v>
      </c>
    </row>
    <row r="224" spans="1:9" ht="45" x14ac:dyDescent="0.25">
      <c r="A224" s="30" t="s">
        <v>334</v>
      </c>
      <c r="B224" s="27" t="s">
        <v>83</v>
      </c>
      <c r="C224" s="19"/>
      <c r="D224" s="19"/>
      <c r="E224" s="19"/>
      <c r="F224" s="19"/>
      <c r="G224" s="19"/>
      <c r="H224" s="19"/>
      <c r="I224" s="28" t="s">
        <v>491</v>
      </c>
    </row>
    <row r="225" spans="1:9" ht="30" x14ac:dyDescent="0.25">
      <c r="A225" s="30" t="s">
        <v>335</v>
      </c>
      <c r="B225" s="27" t="s">
        <v>85</v>
      </c>
      <c r="C225" s="19"/>
      <c r="D225" s="19"/>
      <c r="E225" s="19"/>
      <c r="F225" s="19"/>
      <c r="G225" s="19"/>
      <c r="H225" s="19"/>
      <c r="I225" s="28" t="s">
        <v>494</v>
      </c>
    </row>
    <row r="226" spans="1:9" ht="30" x14ac:dyDescent="0.25">
      <c r="A226" s="30" t="s">
        <v>336</v>
      </c>
      <c r="B226" s="27" t="s">
        <v>87</v>
      </c>
      <c r="C226" s="19"/>
      <c r="D226" s="19"/>
      <c r="E226" s="19"/>
      <c r="F226" s="19"/>
      <c r="G226" s="19"/>
      <c r="H226" s="19"/>
      <c r="I226" s="28" t="s">
        <v>455</v>
      </c>
    </row>
    <row r="227" spans="1:9" ht="30" x14ac:dyDescent="0.25">
      <c r="A227" s="30" t="s">
        <v>337</v>
      </c>
      <c r="B227" s="27" t="s">
        <v>89</v>
      </c>
      <c r="C227" s="19"/>
      <c r="D227" s="19"/>
      <c r="E227" s="19"/>
      <c r="F227" s="19"/>
      <c r="G227" s="19"/>
      <c r="H227" s="19"/>
      <c r="I227" s="28" t="s">
        <v>456</v>
      </c>
    </row>
    <row r="228" spans="1:9" ht="45" x14ac:dyDescent="0.25">
      <c r="A228" s="30" t="s">
        <v>338</v>
      </c>
      <c r="B228" s="27" t="s">
        <v>91</v>
      </c>
      <c r="C228" s="19"/>
      <c r="D228" s="19"/>
      <c r="E228" s="19"/>
      <c r="F228" s="19"/>
      <c r="G228" s="19"/>
      <c r="H228" s="19"/>
      <c r="I228" s="28" t="s">
        <v>457</v>
      </c>
    </row>
    <row r="229" spans="1:9" ht="45" x14ac:dyDescent="0.25">
      <c r="A229" s="30" t="s">
        <v>339</v>
      </c>
      <c r="B229" s="27" t="s">
        <v>93</v>
      </c>
      <c r="C229" s="19"/>
      <c r="D229" s="19"/>
      <c r="E229" s="19"/>
      <c r="F229" s="19"/>
      <c r="G229" s="19"/>
      <c r="H229" s="19"/>
      <c r="I229" s="28" t="s">
        <v>492</v>
      </c>
    </row>
    <row r="230" spans="1:9" ht="45" x14ac:dyDescent="0.25">
      <c r="A230" s="30" t="s">
        <v>340</v>
      </c>
      <c r="B230" s="27" t="s">
        <v>95</v>
      </c>
      <c r="C230" s="19"/>
      <c r="D230" s="19"/>
      <c r="E230" s="19"/>
      <c r="F230" s="19"/>
      <c r="G230" s="19"/>
      <c r="H230" s="19"/>
      <c r="I230" s="28" t="s">
        <v>493</v>
      </c>
    </row>
    <row r="231" spans="1:9" ht="45" x14ac:dyDescent="0.25">
      <c r="A231" s="30" t="s">
        <v>341</v>
      </c>
      <c r="B231" s="27" t="s">
        <v>97</v>
      </c>
      <c r="C231" s="19"/>
      <c r="D231" s="19"/>
      <c r="E231" s="19"/>
      <c r="F231" s="19"/>
      <c r="G231" s="19"/>
      <c r="H231" s="19"/>
      <c r="I231" s="28" t="s">
        <v>464</v>
      </c>
    </row>
    <row r="232" spans="1:9" ht="45" x14ac:dyDescent="0.25">
      <c r="A232" s="30" t="s">
        <v>342</v>
      </c>
      <c r="B232" s="27" t="s">
        <v>99</v>
      </c>
      <c r="C232" s="19"/>
      <c r="D232" s="19"/>
      <c r="E232" s="19"/>
      <c r="F232" s="19"/>
      <c r="G232" s="19"/>
      <c r="H232" s="19"/>
      <c r="I232" s="28" t="s">
        <v>458</v>
      </c>
    </row>
    <row r="233" spans="1:9" ht="45" x14ac:dyDescent="0.25">
      <c r="A233" s="30" t="s">
        <v>343</v>
      </c>
      <c r="B233" s="27" t="s">
        <v>101</v>
      </c>
      <c r="C233" s="19"/>
      <c r="D233" s="19"/>
      <c r="E233" s="19"/>
      <c r="F233" s="19"/>
      <c r="G233" s="19"/>
      <c r="H233" s="19"/>
      <c r="I233" s="28" t="s">
        <v>465</v>
      </c>
    </row>
    <row r="234" spans="1:9" ht="45" x14ac:dyDescent="0.25">
      <c r="A234" s="30" t="s">
        <v>344</v>
      </c>
      <c r="B234" s="27" t="s">
        <v>103</v>
      </c>
      <c r="C234" s="19"/>
      <c r="D234" s="19"/>
      <c r="E234" s="19"/>
      <c r="F234" s="19"/>
      <c r="G234" s="19"/>
      <c r="H234" s="19"/>
      <c r="I234" s="28" t="s">
        <v>459</v>
      </c>
    </row>
    <row r="235" spans="1:9" ht="60" x14ac:dyDescent="0.25">
      <c r="A235" s="30" t="s">
        <v>345</v>
      </c>
      <c r="B235" s="27" t="s">
        <v>105</v>
      </c>
      <c r="C235" s="19"/>
      <c r="D235" s="19"/>
      <c r="E235" s="19"/>
      <c r="F235" s="19"/>
      <c r="G235" s="19"/>
      <c r="H235" s="19"/>
      <c r="I235" s="28" t="s">
        <v>495</v>
      </c>
    </row>
    <row r="236" spans="1:9" ht="45" x14ac:dyDescent="0.25">
      <c r="A236" s="30" t="s">
        <v>346</v>
      </c>
      <c r="B236" s="27" t="s">
        <v>107</v>
      </c>
      <c r="C236" s="19"/>
      <c r="D236" s="19"/>
      <c r="E236" s="19"/>
      <c r="F236" s="19"/>
      <c r="G236" s="19"/>
      <c r="H236" s="19"/>
      <c r="I236" s="28" t="s">
        <v>466</v>
      </c>
    </row>
    <row r="237" spans="1:9" ht="195" x14ac:dyDescent="0.25">
      <c r="A237" s="30" t="s">
        <v>347</v>
      </c>
      <c r="B237" s="27" t="s">
        <v>109</v>
      </c>
      <c r="C237" s="19"/>
      <c r="D237" s="19"/>
      <c r="E237" s="19"/>
      <c r="F237" s="19"/>
      <c r="G237" s="19"/>
      <c r="H237" s="19"/>
      <c r="I237" s="28" t="s">
        <v>496</v>
      </c>
    </row>
    <row r="238" spans="1:9" ht="30" x14ac:dyDescent="0.25">
      <c r="A238" s="30" t="s">
        <v>348</v>
      </c>
      <c r="B238" s="27" t="s">
        <v>111</v>
      </c>
      <c r="C238" s="19"/>
      <c r="D238" s="19"/>
      <c r="E238" s="19"/>
      <c r="F238" s="19"/>
      <c r="G238" s="19"/>
      <c r="H238" s="19"/>
      <c r="I238" s="28" t="s">
        <v>460</v>
      </c>
    </row>
    <row r="239" spans="1:9" ht="60" x14ac:dyDescent="0.25">
      <c r="A239" s="30" t="s">
        <v>349</v>
      </c>
      <c r="B239" s="27" t="s">
        <v>113</v>
      </c>
      <c r="C239" s="19"/>
      <c r="D239" s="19"/>
      <c r="E239" s="19"/>
      <c r="F239" s="19"/>
      <c r="G239" s="19"/>
      <c r="H239" s="19"/>
      <c r="I239" s="28" t="s">
        <v>575</v>
      </c>
    </row>
    <row r="240" spans="1:9" ht="45" x14ac:dyDescent="0.25">
      <c r="A240" s="30" t="s">
        <v>350</v>
      </c>
      <c r="B240" s="27" t="s">
        <v>115</v>
      </c>
      <c r="C240" s="19"/>
      <c r="D240" s="19"/>
      <c r="E240" s="19"/>
      <c r="F240" s="19"/>
      <c r="G240" s="19"/>
      <c r="H240" s="19"/>
      <c r="I240" s="28" t="s">
        <v>467</v>
      </c>
    </row>
    <row r="241" spans="1:9" ht="45" x14ac:dyDescent="0.25">
      <c r="A241" s="30" t="s">
        <v>351</v>
      </c>
      <c r="B241" s="27" t="s">
        <v>117</v>
      </c>
      <c r="C241" s="19"/>
      <c r="D241" s="19"/>
      <c r="E241" s="19"/>
      <c r="F241" s="19"/>
      <c r="G241" s="19"/>
      <c r="H241" s="19"/>
      <c r="I241" s="28" t="s">
        <v>468</v>
      </c>
    </row>
    <row r="242" spans="1:9" ht="30" x14ac:dyDescent="0.25">
      <c r="A242" s="30" t="s">
        <v>352</v>
      </c>
      <c r="B242" s="27" t="s">
        <v>119</v>
      </c>
      <c r="C242" s="19"/>
      <c r="D242" s="19"/>
      <c r="E242" s="19"/>
      <c r="F242" s="19"/>
      <c r="G242" s="19"/>
      <c r="H242" s="19"/>
      <c r="I242" s="28" t="s">
        <v>470</v>
      </c>
    </row>
    <row r="243" spans="1:9" ht="45" x14ac:dyDescent="0.25">
      <c r="A243" s="30" t="s">
        <v>353</v>
      </c>
      <c r="B243" s="27" t="s">
        <v>121</v>
      </c>
      <c r="C243" s="19"/>
      <c r="D243" s="19"/>
      <c r="E243" s="19"/>
      <c r="F243" s="19"/>
      <c r="G243" s="19"/>
      <c r="H243" s="19"/>
      <c r="I243" s="28" t="s">
        <v>469</v>
      </c>
    </row>
    <row r="244" spans="1:9" ht="60" x14ac:dyDescent="0.25">
      <c r="A244" s="30" t="s">
        <v>354</v>
      </c>
      <c r="B244" s="27" t="s">
        <v>123</v>
      </c>
      <c r="C244" s="19"/>
      <c r="D244" s="19"/>
      <c r="E244" s="19"/>
      <c r="F244" s="19"/>
      <c r="G244" s="19"/>
      <c r="H244" s="19"/>
      <c r="I244" s="28" t="s">
        <v>471</v>
      </c>
    </row>
    <row r="245" spans="1:9" ht="60" x14ac:dyDescent="0.25">
      <c r="A245" s="30" t="s">
        <v>355</v>
      </c>
      <c r="B245" s="27" t="s">
        <v>250</v>
      </c>
      <c r="C245" s="19"/>
      <c r="D245" s="19"/>
      <c r="E245" s="19"/>
      <c r="F245" s="19"/>
      <c r="G245" s="19"/>
      <c r="H245" s="19"/>
      <c r="I245" s="28" t="s">
        <v>532</v>
      </c>
    </row>
    <row r="246" spans="1:9" ht="90" x14ac:dyDescent="0.25">
      <c r="A246" s="30" t="s">
        <v>356</v>
      </c>
      <c r="B246" s="27" t="s">
        <v>252</v>
      </c>
      <c r="C246" s="19"/>
      <c r="D246" s="19"/>
      <c r="E246" s="19"/>
      <c r="F246" s="19"/>
      <c r="G246" s="19"/>
      <c r="H246" s="19"/>
      <c r="I246" s="28" t="s">
        <v>499</v>
      </c>
    </row>
    <row r="247" spans="1:9" ht="90" x14ac:dyDescent="0.25">
      <c r="A247" s="30" t="s">
        <v>357</v>
      </c>
      <c r="B247" s="27" t="s">
        <v>254</v>
      </c>
      <c r="C247" s="19"/>
      <c r="D247" s="19"/>
      <c r="E247" s="19"/>
      <c r="F247" s="19"/>
      <c r="G247" s="19"/>
      <c r="H247" s="19"/>
      <c r="I247" s="28" t="s">
        <v>500</v>
      </c>
    </row>
    <row r="248" spans="1:9" ht="105" x14ac:dyDescent="0.25">
      <c r="A248" s="30" t="s">
        <v>358</v>
      </c>
      <c r="B248" s="27" t="s">
        <v>256</v>
      </c>
      <c r="C248" s="19"/>
      <c r="D248" s="19"/>
      <c r="E248" s="19"/>
      <c r="F248" s="19"/>
      <c r="G248" s="19"/>
      <c r="H248" s="19"/>
      <c r="I248" s="28" t="s">
        <v>538</v>
      </c>
    </row>
    <row r="249" spans="1:9" ht="45" x14ac:dyDescent="0.25">
      <c r="A249" s="30" t="s">
        <v>359</v>
      </c>
      <c r="B249" s="27" t="s">
        <v>258</v>
      </c>
      <c r="C249" s="19"/>
      <c r="D249" s="19"/>
      <c r="E249" s="19"/>
      <c r="F249" s="19"/>
      <c r="G249" s="19"/>
      <c r="H249" s="19"/>
      <c r="I249" s="28" t="s">
        <v>533</v>
      </c>
    </row>
    <row r="250" spans="1:9" ht="105" x14ac:dyDescent="0.25">
      <c r="A250" s="30" t="s">
        <v>360</v>
      </c>
      <c r="B250" s="27" t="s">
        <v>260</v>
      </c>
      <c r="C250" s="19"/>
      <c r="D250" s="19"/>
      <c r="E250" s="19"/>
      <c r="F250" s="19"/>
      <c r="G250" s="19"/>
      <c r="H250" s="19"/>
      <c r="I250" s="28" t="s">
        <v>537</v>
      </c>
    </row>
    <row r="251" spans="1:9" ht="60" x14ac:dyDescent="0.25">
      <c r="A251" s="30" t="s">
        <v>361</v>
      </c>
      <c r="B251" s="27" t="s">
        <v>133</v>
      </c>
      <c r="C251" s="19"/>
      <c r="D251" s="19"/>
      <c r="E251" s="19"/>
      <c r="F251" s="19"/>
      <c r="G251" s="19"/>
      <c r="H251" s="19"/>
      <c r="I251" s="28" t="s">
        <v>502</v>
      </c>
    </row>
    <row r="252" spans="1:9" ht="60" x14ac:dyDescent="0.25">
      <c r="A252" s="30" t="s">
        <v>362</v>
      </c>
      <c r="B252" s="27" t="s">
        <v>135</v>
      </c>
      <c r="C252" s="19"/>
      <c r="D252" s="19"/>
      <c r="E252" s="19"/>
      <c r="F252" s="19"/>
      <c r="G252" s="19"/>
      <c r="H252" s="19"/>
      <c r="I252" s="28" t="s">
        <v>501</v>
      </c>
    </row>
    <row r="253" spans="1:9" ht="45" x14ac:dyDescent="0.25">
      <c r="A253" s="30" t="s">
        <v>363</v>
      </c>
      <c r="B253" s="27" t="s">
        <v>137</v>
      </c>
      <c r="C253" s="19"/>
      <c r="D253" s="19"/>
      <c r="E253" s="19"/>
      <c r="F253" s="19"/>
      <c r="G253" s="19"/>
      <c r="H253" s="19"/>
      <c r="I253" s="28" t="s">
        <v>503</v>
      </c>
    </row>
    <row r="254" spans="1:9" ht="75" x14ac:dyDescent="0.25">
      <c r="A254" s="30" t="s">
        <v>364</v>
      </c>
      <c r="B254" s="27" t="s">
        <v>139</v>
      </c>
      <c r="C254" s="19"/>
      <c r="D254" s="19"/>
      <c r="E254" s="19"/>
      <c r="F254" s="19"/>
      <c r="G254" s="19"/>
      <c r="H254" s="19"/>
      <c r="I254" s="28" t="s">
        <v>504</v>
      </c>
    </row>
    <row r="255" spans="1:9" ht="45" x14ac:dyDescent="0.25">
      <c r="A255" s="30" t="s">
        <v>365</v>
      </c>
      <c r="B255" s="27" t="s">
        <v>141</v>
      </c>
      <c r="C255" s="19"/>
      <c r="D255" s="19"/>
      <c r="E255" s="19"/>
      <c r="F255" s="19"/>
      <c r="G255" s="19"/>
      <c r="H255" s="19"/>
      <c r="I255" s="28" t="s">
        <v>505</v>
      </c>
    </row>
    <row r="256" spans="1:9" ht="45" x14ac:dyDescent="0.25">
      <c r="A256" s="30" t="s">
        <v>366</v>
      </c>
      <c r="B256" s="27" t="s">
        <v>143</v>
      </c>
      <c r="C256" s="19"/>
      <c r="D256" s="19"/>
      <c r="E256" s="19"/>
      <c r="F256" s="19"/>
      <c r="G256" s="19"/>
      <c r="H256" s="19"/>
      <c r="I256" s="28" t="s">
        <v>497</v>
      </c>
    </row>
    <row r="257" spans="1:9" ht="75" x14ac:dyDescent="0.25">
      <c r="A257" s="30" t="s">
        <v>367</v>
      </c>
      <c r="B257" s="27" t="s">
        <v>145</v>
      </c>
      <c r="C257" s="19"/>
      <c r="D257" s="19"/>
      <c r="E257" s="19"/>
      <c r="F257" s="19"/>
      <c r="G257" s="19"/>
      <c r="H257" s="19"/>
      <c r="I257" s="28" t="s">
        <v>506</v>
      </c>
    </row>
    <row r="258" spans="1:9" ht="45" x14ac:dyDescent="0.25">
      <c r="A258" s="30" t="s">
        <v>368</v>
      </c>
      <c r="B258" s="27" t="s">
        <v>147</v>
      </c>
      <c r="C258" s="19"/>
      <c r="D258" s="19"/>
      <c r="E258" s="19"/>
      <c r="F258" s="19"/>
      <c r="G258" s="19"/>
      <c r="H258" s="19"/>
      <c r="I258" s="28" t="s">
        <v>507</v>
      </c>
    </row>
    <row r="259" spans="1:9" ht="45" x14ac:dyDescent="0.25">
      <c r="A259" s="30" t="s">
        <v>369</v>
      </c>
      <c r="B259" s="27" t="s">
        <v>149</v>
      </c>
      <c r="C259" s="19"/>
      <c r="D259" s="19"/>
      <c r="E259" s="19"/>
      <c r="F259" s="19"/>
      <c r="G259" s="19"/>
      <c r="H259" s="19"/>
      <c r="I259" s="28" t="s">
        <v>508</v>
      </c>
    </row>
    <row r="260" spans="1:9" ht="45" x14ac:dyDescent="0.25">
      <c r="A260" s="30" t="s">
        <v>370</v>
      </c>
      <c r="B260" s="27" t="s">
        <v>371</v>
      </c>
      <c r="C260" s="19"/>
      <c r="D260" s="19"/>
      <c r="E260" s="19"/>
      <c r="F260" s="19"/>
      <c r="G260" s="19"/>
      <c r="H260" s="19"/>
      <c r="I260" s="28" t="s">
        <v>543</v>
      </c>
    </row>
    <row r="261" spans="1:9" ht="60" x14ac:dyDescent="0.25">
      <c r="A261" s="30" t="s">
        <v>372</v>
      </c>
      <c r="B261" s="27" t="s">
        <v>373</v>
      </c>
      <c r="C261" s="19"/>
      <c r="D261" s="19"/>
      <c r="E261" s="19"/>
      <c r="F261" s="19"/>
      <c r="G261" s="19"/>
      <c r="H261" s="19"/>
      <c r="I261" s="28" t="s">
        <v>544</v>
      </c>
    </row>
    <row r="262" spans="1:9" ht="60" x14ac:dyDescent="0.25">
      <c r="A262" s="30" t="s">
        <v>374</v>
      </c>
      <c r="B262" s="27" t="s">
        <v>375</v>
      </c>
      <c r="C262" s="19"/>
      <c r="D262" s="19"/>
      <c r="E262" s="19"/>
      <c r="F262" s="19"/>
      <c r="G262" s="19"/>
      <c r="H262" s="19"/>
      <c r="I262" s="28" t="s">
        <v>545</v>
      </c>
    </row>
    <row r="263" spans="1:9" ht="60" x14ac:dyDescent="0.25">
      <c r="A263" s="30" t="s">
        <v>376</v>
      </c>
      <c r="B263" s="27" t="s">
        <v>377</v>
      </c>
      <c r="C263" s="19"/>
      <c r="D263" s="19"/>
      <c r="E263" s="19"/>
      <c r="F263" s="19"/>
      <c r="G263" s="19"/>
      <c r="H263" s="19"/>
      <c r="I263" s="28" t="s">
        <v>546</v>
      </c>
    </row>
    <row r="264" spans="1:9" ht="60" x14ac:dyDescent="0.25">
      <c r="A264" s="30" t="s">
        <v>378</v>
      </c>
      <c r="B264" s="27" t="s">
        <v>379</v>
      </c>
      <c r="C264" s="19"/>
      <c r="D264" s="19"/>
      <c r="E264" s="19"/>
      <c r="F264" s="19"/>
      <c r="G264" s="19"/>
      <c r="H264" s="19"/>
      <c r="I264" s="28" t="s">
        <v>547</v>
      </c>
    </row>
    <row r="265" spans="1:9" ht="105" x14ac:dyDescent="0.25">
      <c r="A265" s="30" t="s">
        <v>380</v>
      </c>
      <c r="B265" s="27" t="s">
        <v>381</v>
      </c>
      <c r="C265" s="19"/>
      <c r="D265" s="19"/>
      <c r="E265" s="19"/>
      <c r="F265" s="19"/>
      <c r="G265" s="19"/>
      <c r="H265" s="19"/>
      <c r="I265" s="28" t="s">
        <v>548</v>
      </c>
    </row>
    <row r="266" spans="1:9" ht="90" x14ac:dyDescent="0.25">
      <c r="A266" s="30" t="s">
        <v>382</v>
      </c>
      <c r="B266" s="27" t="s">
        <v>383</v>
      </c>
      <c r="C266" s="19"/>
      <c r="D266" s="19"/>
      <c r="E266" s="19"/>
      <c r="F266" s="19"/>
      <c r="G266" s="19"/>
      <c r="H266" s="19"/>
      <c r="I266" s="28" t="s">
        <v>549</v>
      </c>
    </row>
    <row r="267" spans="1:9" ht="90" x14ac:dyDescent="0.25">
      <c r="A267" s="30" t="s">
        <v>384</v>
      </c>
      <c r="B267" s="27" t="s">
        <v>385</v>
      </c>
      <c r="C267" s="19"/>
      <c r="D267" s="19"/>
      <c r="E267" s="19"/>
      <c r="F267" s="19"/>
      <c r="G267" s="19"/>
      <c r="H267" s="19"/>
      <c r="I267" s="28" t="s">
        <v>550</v>
      </c>
    </row>
    <row r="268" spans="1:9" ht="90" x14ac:dyDescent="0.25">
      <c r="A268" s="30" t="s">
        <v>386</v>
      </c>
      <c r="B268" s="27" t="s">
        <v>387</v>
      </c>
      <c r="C268" s="19"/>
      <c r="D268" s="19"/>
      <c r="E268" s="19"/>
      <c r="F268" s="19"/>
      <c r="G268" s="19"/>
      <c r="H268" s="19"/>
      <c r="I268" s="28" t="s">
        <v>551</v>
      </c>
    </row>
    <row r="269" spans="1:9" ht="75" x14ac:dyDescent="0.25">
      <c r="A269" s="30" t="s">
        <v>388</v>
      </c>
      <c r="B269" s="27" t="s">
        <v>389</v>
      </c>
      <c r="C269" s="19"/>
      <c r="D269" s="19"/>
      <c r="E269" s="19"/>
      <c r="F269" s="19"/>
      <c r="G269" s="19"/>
      <c r="H269" s="19"/>
      <c r="I269" s="28" t="s">
        <v>552</v>
      </c>
    </row>
    <row r="270" spans="1:9" ht="75" x14ac:dyDescent="0.25">
      <c r="A270" s="30" t="s">
        <v>390</v>
      </c>
      <c r="B270" s="27" t="s">
        <v>391</v>
      </c>
      <c r="C270" s="19"/>
      <c r="D270" s="19"/>
      <c r="E270" s="19"/>
      <c r="F270" s="19"/>
      <c r="G270" s="19"/>
      <c r="H270" s="19"/>
      <c r="I270" s="28" t="s">
        <v>553</v>
      </c>
    </row>
    <row r="271" spans="1:9" ht="60" x14ac:dyDescent="0.25">
      <c r="A271" s="30" t="s">
        <v>392</v>
      </c>
      <c r="B271" s="27" t="s">
        <v>393</v>
      </c>
      <c r="C271" s="19"/>
      <c r="D271" s="19"/>
      <c r="E271" s="19"/>
      <c r="F271" s="19"/>
      <c r="G271" s="19"/>
      <c r="H271" s="19"/>
      <c r="I271" s="28" t="s">
        <v>561</v>
      </c>
    </row>
    <row r="272" spans="1:9" ht="75" x14ac:dyDescent="0.25">
      <c r="A272" s="30" t="s">
        <v>394</v>
      </c>
      <c r="B272" s="27" t="s">
        <v>395</v>
      </c>
      <c r="C272" s="19"/>
      <c r="D272" s="19"/>
      <c r="E272" s="19"/>
      <c r="F272" s="19"/>
      <c r="G272" s="19"/>
      <c r="H272" s="19"/>
      <c r="I272" s="28" t="s">
        <v>517</v>
      </c>
    </row>
    <row r="273" spans="1:9" ht="30" x14ac:dyDescent="0.25">
      <c r="A273" s="30" t="s">
        <v>396</v>
      </c>
      <c r="B273" s="27" t="s">
        <v>171</v>
      </c>
      <c r="C273" s="19"/>
      <c r="D273" s="19"/>
      <c r="E273" s="19"/>
      <c r="F273" s="19"/>
      <c r="G273" s="19"/>
      <c r="H273" s="19"/>
      <c r="I273" s="28" t="s">
        <v>518</v>
      </c>
    </row>
    <row r="274" spans="1:9" ht="75" x14ac:dyDescent="0.25">
      <c r="A274" s="30" t="s">
        <v>397</v>
      </c>
      <c r="B274" s="27" t="s">
        <v>398</v>
      </c>
      <c r="C274" s="19"/>
      <c r="D274" s="19"/>
      <c r="E274" s="19"/>
      <c r="F274" s="19"/>
      <c r="G274" s="19"/>
      <c r="H274" s="19"/>
      <c r="I274" s="28" t="s">
        <v>528</v>
      </c>
    </row>
    <row r="275" spans="1:9" ht="105" x14ac:dyDescent="0.25">
      <c r="A275" s="30" t="s">
        <v>399</v>
      </c>
      <c r="B275" s="27" t="s">
        <v>400</v>
      </c>
      <c r="C275" s="19"/>
      <c r="D275" s="19"/>
      <c r="E275" s="19"/>
      <c r="F275" s="19"/>
      <c r="G275" s="19"/>
      <c r="H275" s="19"/>
      <c r="I275" s="28" t="s">
        <v>529</v>
      </c>
    </row>
    <row r="276" spans="1:9" ht="60" x14ac:dyDescent="0.25">
      <c r="A276" s="30" t="s">
        <v>401</v>
      </c>
      <c r="B276" s="27" t="s">
        <v>402</v>
      </c>
      <c r="C276" s="19"/>
      <c r="D276" s="19"/>
      <c r="E276" s="19"/>
      <c r="F276" s="19"/>
      <c r="G276" s="19"/>
      <c r="H276" s="19"/>
      <c r="I276" s="28" t="s">
        <v>530</v>
      </c>
    </row>
    <row r="277" spans="1:9" ht="60" x14ac:dyDescent="0.25">
      <c r="A277" s="30" t="s">
        <v>403</v>
      </c>
      <c r="B277" s="27" t="s">
        <v>404</v>
      </c>
      <c r="C277" s="19"/>
      <c r="D277" s="19"/>
      <c r="E277" s="19"/>
      <c r="F277" s="19"/>
      <c r="G277" s="19"/>
      <c r="H277" s="19"/>
      <c r="I277" s="28" t="s">
        <v>531</v>
      </c>
    </row>
    <row r="278" spans="1:9" ht="60" x14ac:dyDescent="0.25">
      <c r="A278" s="30" t="s">
        <v>405</v>
      </c>
      <c r="B278" s="27" t="s">
        <v>406</v>
      </c>
      <c r="C278" s="19"/>
      <c r="D278" s="19"/>
      <c r="E278" s="19"/>
      <c r="F278" s="19"/>
      <c r="G278" s="19"/>
      <c r="H278" s="19"/>
      <c r="I278" s="28" t="s">
        <v>554</v>
      </c>
    </row>
    <row r="279" spans="1:9" ht="75" x14ac:dyDescent="0.25">
      <c r="A279" s="30" t="s">
        <v>407</v>
      </c>
      <c r="B279" s="27" t="s">
        <v>408</v>
      </c>
      <c r="C279" s="19"/>
      <c r="D279" s="19"/>
      <c r="E279" s="19"/>
      <c r="F279" s="19"/>
      <c r="G279" s="19"/>
      <c r="H279" s="19"/>
      <c r="I279" s="28" t="s">
        <v>576</v>
      </c>
    </row>
    <row r="280" spans="1:9" ht="60" x14ac:dyDescent="0.25">
      <c r="A280" s="30" t="s">
        <v>409</v>
      </c>
      <c r="B280" s="27" t="s">
        <v>410</v>
      </c>
      <c r="C280" s="19"/>
      <c r="D280" s="19"/>
      <c r="E280" s="19"/>
      <c r="F280" s="19"/>
      <c r="G280" s="19"/>
      <c r="H280" s="19"/>
      <c r="I280" s="28" t="s">
        <v>555</v>
      </c>
    </row>
    <row r="281" spans="1:9" ht="60" x14ac:dyDescent="0.25">
      <c r="A281" s="30" t="s">
        <v>411</v>
      </c>
      <c r="B281" s="27" t="s">
        <v>412</v>
      </c>
      <c r="C281" s="19"/>
      <c r="D281" s="21">
        <v>48</v>
      </c>
      <c r="E281" s="19" t="s">
        <v>451</v>
      </c>
      <c r="F281" s="19"/>
      <c r="G281" s="19"/>
      <c r="H281" s="19"/>
      <c r="I281" s="28" t="s">
        <v>560</v>
      </c>
    </row>
    <row r="282" spans="1:9" ht="30" x14ac:dyDescent="0.25">
      <c r="A282" s="30" t="s">
        <v>413</v>
      </c>
      <c r="B282" s="27" t="s">
        <v>414</v>
      </c>
      <c r="C282" s="19"/>
      <c r="D282" s="19"/>
      <c r="E282" s="19"/>
      <c r="F282" s="19"/>
      <c r="G282" s="19"/>
      <c r="H282" s="19"/>
      <c r="I282" s="28" t="s">
        <v>560</v>
      </c>
    </row>
    <row r="283" spans="1:9" ht="30" x14ac:dyDescent="0.25">
      <c r="A283" s="30" t="s">
        <v>415</v>
      </c>
      <c r="B283" s="27" t="s">
        <v>203</v>
      </c>
      <c r="C283" s="19"/>
      <c r="D283" s="19"/>
      <c r="E283" s="19"/>
      <c r="F283" s="19"/>
      <c r="G283" s="19"/>
      <c r="H283" s="19"/>
      <c r="I283" s="28" t="s">
        <v>559</v>
      </c>
    </row>
    <row r="284" spans="1:9" ht="75" x14ac:dyDescent="0.25">
      <c r="A284" s="30" t="s">
        <v>416</v>
      </c>
      <c r="B284" s="27" t="s">
        <v>417</v>
      </c>
      <c r="C284" s="19"/>
      <c r="D284" s="21" t="s">
        <v>556</v>
      </c>
      <c r="E284" s="19" t="s">
        <v>452</v>
      </c>
      <c r="F284" s="19"/>
      <c r="G284" s="19"/>
      <c r="H284" s="19"/>
      <c r="I284" s="28" t="s">
        <v>557</v>
      </c>
    </row>
    <row r="285" spans="1:9" ht="105" x14ac:dyDescent="0.25">
      <c r="A285" s="30" t="s">
        <v>418</v>
      </c>
      <c r="B285" s="27" t="s">
        <v>419</v>
      </c>
      <c r="C285" s="19"/>
      <c r="D285" s="21" t="s">
        <v>556</v>
      </c>
      <c r="E285" s="19" t="s">
        <v>452</v>
      </c>
      <c r="F285" s="19"/>
      <c r="G285" s="19"/>
      <c r="H285" s="19"/>
      <c r="I285" s="28" t="s">
        <v>558</v>
      </c>
    </row>
    <row r="286" spans="1:9" x14ac:dyDescent="0.25">
      <c r="E286" s="13"/>
      <c r="F286" s="29" t="s">
        <v>420</v>
      </c>
      <c r="G286" s="18">
        <f>IF((COUNT(C34:C285)&lt;&gt;COUNT(G34:G285)),"", ROUND(SUM(G34:G285),2))</f>
        <v>299765.23</v>
      </c>
      <c r="H286" s="16" t="str">
        <f>IF((COUNT(C34:C285)&lt;&gt;COUNT(G34:G285)),"Neužpildytos visų objektų kainos", "")</f>
        <v/>
      </c>
    </row>
    <row r="287" spans="1:9" x14ac:dyDescent="0.25">
      <c r="D287" s="29" t="s">
        <v>421</v>
      </c>
      <c r="E287" s="21">
        <v>21</v>
      </c>
      <c r="F287" s="18" t="s">
        <v>422</v>
      </c>
      <c r="G287" s="18">
        <f>IF(OR(G286="",E287=""),"", ROUND(PRODUCT(E287,G286)/100,2))</f>
        <v>62950.7</v>
      </c>
      <c r="H287" s="16" t="str">
        <f>IF(E287="", "Nurodykite taikomą PVM dydį", "")</f>
        <v/>
      </c>
    </row>
    <row r="288" spans="1:9" x14ac:dyDescent="0.25">
      <c r="E288" s="13"/>
      <c r="F288" s="29" t="s">
        <v>423</v>
      </c>
      <c r="G288" s="18">
        <f>IF(ISBLANK(G287), "", ROUND(SUM(G286:G287),2))</f>
        <v>362715.93</v>
      </c>
      <c r="H288" s="16" t="s">
        <v>424</v>
      </c>
    </row>
  </sheetData>
  <sheetProtection algorithmName="SHA-512" hashValue="ug9bVVpCswxObANIUtfTBr2mXdRJQuQZgCP+dIUyByDEdyNrwW8JP4eQ2NllpN2xNL0o/taGdhm3uJB5CjMjBw==" saltValue="hiu9f9u0RZsrDuiGVl033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39370078740157483" right="0.39370078740157483" top="0.94488188976377963" bottom="0.39370078740157483" header="0.31496062992125984" footer="0.11811023622047245"/>
  <pageSetup paperSize="9" scale="88"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H38" sqref="H38:J3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3" t="s">
        <v>425</v>
      </c>
      <c r="B2" s="47"/>
      <c r="C2" s="47"/>
      <c r="D2" s="47"/>
      <c r="E2" s="47"/>
      <c r="F2" s="47"/>
      <c r="G2" s="47"/>
      <c r="H2" s="47"/>
      <c r="I2" s="47"/>
      <c r="J2" s="47"/>
      <c r="K2" s="47"/>
    </row>
    <row r="3" spans="1:11" x14ac:dyDescent="0.25">
      <c r="A3" s="47"/>
      <c r="B3" s="47"/>
      <c r="C3" s="47"/>
      <c r="D3" s="47"/>
      <c r="E3" s="47"/>
      <c r="F3" s="47"/>
      <c r="G3" s="47"/>
      <c r="H3" s="47"/>
      <c r="I3" s="47"/>
      <c r="J3" s="47"/>
      <c r="K3" s="47"/>
    </row>
    <row r="4" spans="1:11" ht="15.95" customHeight="1" thickBot="1" x14ac:dyDescent="0.3">
      <c r="A4" s="7"/>
      <c r="B4" s="7"/>
      <c r="C4" s="7"/>
      <c r="D4" s="7"/>
      <c r="E4" s="7"/>
      <c r="F4" s="7"/>
      <c r="G4" s="7"/>
      <c r="H4" s="7"/>
      <c r="I4" s="7"/>
      <c r="J4" s="7"/>
    </row>
    <row r="5" spans="1:11" ht="48" customHeight="1" x14ac:dyDescent="0.25">
      <c r="A5" s="71" t="s">
        <v>426</v>
      </c>
      <c r="B5" s="60"/>
      <c r="C5" s="58" t="s">
        <v>427</v>
      </c>
      <c r="D5" s="59"/>
      <c r="E5" s="60"/>
      <c r="F5" s="58" t="s">
        <v>428</v>
      </c>
      <c r="G5" s="59"/>
      <c r="H5" s="60"/>
      <c r="I5" s="58" t="s">
        <v>429</v>
      </c>
      <c r="J5" s="60"/>
      <c r="K5" s="9" t="s">
        <v>430</v>
      </c>
    </row>
    <row r="6" spans="1:11" ht="48.95" customHeight="1" x14ac:dyDescent="0.25">
      <c r="A6" s="48"/>
      <c r="B6" s="49"/>
      <c r="C6" s="55"/>
      <c r="D6" s="51"/>
      <c r="E6" s="49"/>
      <c r="F6" s="55"/>
      <c r="G6" s="51"/>
      <c r="H6" s="49"/>
      <c r="I6" s="55"/>
      <c r="J6" s="49"/>
      <c r="K6" s="22"/>
    </row>
    <row r="7" spans="1:11" ht="48.95" customHeight="1" x14ac:dyDescent="0.25">
      <c r="A7" s="48"/>
      <c r="B7" s="49"/>
      <c r="C7" s="55"/>
      <c r="D7" s="51"/>
      <c r="E7" s="49"/>
      <c r="F7" s="55"/>
      <c r="G7" s="51"/>
      <c r="H7" s="49"/>
      <c r="I7" s="55"/>
      <c r="J7" s="49"/>
      <c r="K7" s="22"/>
    </row>
    <row r="8" spans="1:11" ht="48.95" customHeight="1" x14ac:dyDescent="0.25">
      <c r="A8" s="48"/>
      <c r="B8" s="49"/>
      <c r="C8" s="55"/>
      <c r="D8" s="51"/>
      <c r="E8" s="49"/>
      <c r="F8" s="55"/>
      <c r="G8" s="51"/>
      <c r="H8" s="49"/>
      <c r="I8" s="55"/>
      <c r="J8" s="49"/>
      <c r="K8" s="22"/>
    </row>
    <row r="9" spans="1:11" ht="48.95" customHeight="1" x14ac:dyDescent="0.25">
      <c r="A9" s="48"/>
      <c r="B9" s="49"/>
      <c r="C9" s="55"/>
      <c r="D9" s="51"/>
      <c r="E9" s="49"/>
      <c r="F9" s="55"/>
      <c r="G9" s="51"/>
      <c r="H9" s="49"/>
      <c r="I9" s="55"/>
      <c r="J9" s="49"/>
      <c r="K9" s="22"/>
    </row>
    <row r="10" spans="1:11" ht="48.95" customHeight="1" x14ac:dyDescent="0.25">
      <c r="A10" s="48"/>
      <c r="B10" s="49"/>
      <c r="C10" s="55"/>
      <c r="D10" s="51"/>
      <c r="E10" s="49"/>
      <c r="F10" s="55"/>
      <c r="G10" s="51"/>
      <c r="H10" s="49"/>
      <c r="I10" s="55"/>
      <c r="J10" s="49"/>
      <c r="K10" s="22"/>
    </row>
    <row r="11" spans="1:11" ht="48.95" customHeight="1" x14ac:dyDescent="0.25">
      <c r="A11" s="48"/>
      <c r="B11" s="49"/>
      <c r="C11" s="55"/>
      <c r="D11" s="51"/>
      <c r="E11" s="49"/>
      <c r="F11" s="55"/>
      <c r="G11" s="51"/>
      <c r="H11" s="49"/>
      <c r="I11" s="55"/>
      <c r="J11" s="49"/>
      <c r="K11" s="22"/>
    </row>
    <row r="12" spans="1:11" ht="48.95" customHeight="1" x14ac:dyDescent="0.25">
      <c r="A12" s="48"/>
      <c r="B12" s="49"/>
      <c r="C12" s="55"/>
      <c r="D12" s="51"/>
      <c r="E12" s="49"/>
      <c r="F12" s="55"/>
      <c r="G12" s="51"/>
      <c r="H12" s="49"/>
      <c r="I12" s="55"/>
      <c r="J12" s="49"/>
      <c r="K12" s="22"/>
    </row>
    <row r="13" spans="1:11" ht="48.95" customHeight="1" x14ac:dyDescent="0.25">
      <c r="A13" s="48"/>
      <c r="B13" s="49"/>
      <c r="C13" s="55"/>
      <c r="D13" s="51"/>
      <c r="E13" s="49"/>
      <c r="F13" s="55"/>
      <c r="G13" s="51"/>
      <c r="H13" s="49"/>
      <c r="I13" s="55"/>
      <c r="J13" s="49"/>
      <c r="K13" s="22"/>
    </row>
    <row r="14" spans="1:11" ht="48.95" customHeight="1" x14ac:dyDescent="0.25">
      <c r="A14" s="48"/>
      <c r="B14" s="49"/>
      <c r="C14" s="55"/>
      <c r="D14" s="51"/>
      <c r="E14" s="49"/>
      <c r="F14" s="55"/>
      <c r="G14" s="51"/>
      <c r="H14" s="49"/>
      <c r="I14" s="55"/>
      <c r="J14" s="49"/>
      <c r="K14" s="22"/>
    </row>
    <row r="15" spans="1:11" ht="48" customHeight="1" thickBot="1" x14ac:dyDescent="0.3">
      <c r="A15" s="76"/>
      <c r="B15" s="65"/>
      <c r="C15" s="70"/>
      <c r="D15" s="64"/>
      <c r="E15" s="65"/>
      <c r="F15" s="70"/>
      <c r="G15" s="64"/>
      <c r="H15" s="65"/>
      <c r="I15" s="70"/>
      <c r="J15" s="65"/>
      <c r="K15" s="23"/>
    </row>
    <row r="16" spans="1:11" ht="18.95" customHeight="1" x14ac:dyDescent="0.25">
      <c r="A16" s="10"/>
      <c r="B16" s="10"/>
      <c r="C16" s="10"/>
      <c r="D16" s="10"/>
      <c r="E16" s="10"/>
      <c r="F16" s="10"/>
      <c r="G16" s="10"/>
      <c r="H16" s="10"/>
      <c r="I16" s="10"/>
      <c r="J16" s="10"/>
      <c r="K16" s="11"/>
    </row>
    <row r="17" spans="1:11" ht="48.95" customHeight="1" x14ac:dyDescent="0.25">
      <c r="A17" s="61" t="s">
        <v>431</v>
      </c>
      <c r="B17" s="47"/>
      <c r="C17" s="47"/>
      <c r="D17" s="47"/>
      <c r="E17" s="47"/>
      <c r="F17" s="47"/>
      <c r="G17" s="47"/>
      <c r="H17" s="47"/>
      <c r="I17" s="47"/>
      <c r="J17" s="47"/>
      <c r="K17" s="47"/>
    </row>
    <row r="18" spans="1:11" ht="15.95" customHeight="1" thickBot="1" x14ac:dyDescent="0.3">
      <c r="A18" s="10"/>
      <c r="B18" s="10"/>
      <c r="C18" s="10"/>
      <c r="D18" s="10"/>
      <c r="E18" s="10"/>
      <c r="F18" s="10"/>
      <c r="G18" s="10"/>
      <c r="H18" s="10"/>
      <c r="I18" s="10"/>
      <c r="J18" s="10"/>
      <c r="K18" s="11"/>
    </row>
    <row r="19" spans="1:11" ht="48.95" customHeight="1" x14ac:dyDescent="0.25">
      <c r="A19" s="71" t="s">
        <v>28</v>
      </c>
      <c r="B19" s="60"/>
      <c r="C19" s="58" t="s">
        <v>427</v>
      </c>
      <c r="D19" s="59"/>
      <c r="E19" s="60"/>
      <c r="F19" s="58" t="s">
        <v>432</v>
      </c>
      <c r="G19" s="59"/>
      <c r="H19" s="60"/>
      <c r="I19" s="74" t="s">
        <v>429</v>
      </c>
      <c r="J19" s="75"/>
      <c r="K19" s="11"/>
    </row>
    <row r="20" spans="1:11" ht="48.95" customHeight="1" x14ac:dyDescent="0.25">
      <c r="A20" s="48"/>
      <c r="B20" s="49"/>
      <c r="C20" s="55"/>
      <c r="D20" s="51"/>
      <c r="E20" s="49"/>
      <c r="F20" s="55"/>
      <c r="G20" s="51"/>
      <c r="H20" s="49"/>
      <c r="I20" s="57"/>
      <c r="J20" s="52"/>
      <c r="K20" s="11"/>
    </row>
    <row r="21" spans="1:11" ht="48.95" customHeight="1" x14ac:dyDescent="0.25">
      <c r="A21" s="48"/>
      <c r="B21" s="49"/>
      <c r="C21" s="55"/>
      <c r="D21" s="51"/>
      <c r="E21" s="49"/>
      <c r="F21" s="55"/>
      <c r="G21" s="51"/>
      <c r="H21" s="49"/>
      <c r="I21" s="57"/>
      <c r="J21" s="52"/>
      <c r="K21" s="11"/>
    </row>
    <row r="22" spans="1:11" ht="48.95" customHeight="1" x14ac:dyDescent="0.25">
      <c r="A22" s="48"/>
      <c r="B22" s="49"/>
      <c r="C22" s="55"/>
      <c r="D22" s="51"/>
      <c r="E22" s="49"/>
      <c r="F22" s="55"/>
      <c r="G22" s="51"/>
      <c r="H22" s="49"/>
      <c r="I22" s="57"/>
      <c r="J22" s="52"/>
      <c r="K22" s="11"/>
    </row>
    <row r="23" spans="1:11" ht="48.95" customHeight="1" x14ac:dyDescent="0.25">
      <c r="A23" s="48"/>
      <c r="B23" s="49"/>
      <c r="C23" s="55"/>
      <c r="D23" s="51"/>
      <c r="E23" s="49"/>
      <c r="F23" s="55"/>
      <c r="G23" s="51"/>
      <c r="H23" s="49"/>
      <c r="I23" s="57"/>
      <c r="J23" s="52"/>
      <c r="K23" s="11"/>
    </row>
    <row r="24" spans="1:11" ht="48.95" customHeight="1" x14ac:dyDescent="0.25">
      <c r="A24" s="48"/>
      <c r="B24" s="49"/>
      <c r="C24" s="55"/>
      <c r="D24" s="51"/>
      <c r="E24" s="49"/>
      <c r="F24" s="55"/>
      <c r="G24" s="51"/>
      <c r="H24" s="49"/>
      <c r="I24" s="57"/>
      <c r="J24" s="52"/>
      <c r="K24" s="11"/>
    </row>
    <row r="25" spans="1:11" ht="48.95" customHeight="1" x14ac:dyDescent="0.25">
      <c r="A25" s="48"/>
      <c r="B25" s="49"/>
      <c r="C25" s="55"/>
      <c r="D25" s="51"/>
      <c r="E25" s="49"/>
      <c r="F25" s="55"/>
      <c r="G25" s="51"/>
      <c r="H25" s="49"/>
      <c r="I25" s="57"/>
      <c r="J25" s="52"/>
      <c r="K25" s="11"/>
    </row>
    <row r="26" spans="1:11" ht="48.95" customHeight="1" x14ac:dyDescent="0.25">
      <c r="A26" s="48"/>
      <c r="B26" s="49"/>
      <c r="C26" s="55"/>
      <c r="D26" s="51"/>
      <c r="E26" s="49"/>
      <c r="F26" s="55"/>
      <c r="G26" s="51"/>
      <c r="H26" s="49"/>
      <c r="I26" s="57"/>
      <c r="J26" s="52"/>
      <c r="K26" s="11"/>
    </row>
    <row r="27" spans="1:11" ht="48.95" customHeight="1" x14ac:dyDescent="0.25">
      <c r="A27" s="48"/>
      <c r="B27" s="49"/>
      <c r="C27" s="55"/>
      <c r="D27" s="51"/>
      <c r="E27" s="49"/>
      <c r="F27" s="55"/>
      <c r="G27" s="51"/>
      <c r="H27" s="49"/>
      <c r="I27" s="57"/>
      <c r="J27" s="52"/>
      <c r="K27" s="11"/>
    </row>
    <row r="28" spans="1:11" ht="48.95" customHeight="1" x14ac:dyDescent="0.25">
      <c r="A28" s="48"/>
      <c r="B28" s="49"/>
      <c r="C28" s="55"/>
      <c r="D28" s="51"/>
      <c r="E28" s="49"/>
      <c r="F28" s="55"/>
      <c r="G28" s="51"/>
      <c r="H28" s="49"/>
      <c r="I28" s="57"/>
      <c r="J28" s="52"/>
      <c r="K28" s="11"/>
    </row>
    <row r="29" spans="1:11" ht="48.95" customHeight="1" x14ac:dyDescent="0.25">
      <c r="A29" s="48"/>
      <c r="B29" s="49"/>
      <c r="C29" s="55"/>
      <c r="D29" s="51"/>
      <c r="E29" s="49"/>
      <c r="F29" s="55"/>
      <c r="G29" s="51"/>
      <c r="H29" s="49"/>
      <c r="I29" s="57"/>
      <c r="J29" s="52"/>
      <c r="K29" s="11"/>
    </row>
    <row r="31" spans="1:11" ht="33" customHeight="1" x14ac:dyDescent="0.25">
      <c r="A31" s="62"/>
      <c r="B31" s="47"/>
      <c r="C31" s="47"/>
      <c r="D31" s="47"/>
      <c r="E31" s="47"/>
      <c r="F31" s="47"/>
      <c r="G31" s="47"/>
      <c r="H31" s="47"/>
      <c r="I31" s="47"/>
      <c r="J31" s="47"/>
    </row>
    <row r="33" spans="1:10" ht="15.95" customHeight="1" x14ac:dyDescent="0.25">
      <c r="A33" s="73" t="s">
        <v>433</v>
      </c>
      <c r="B33" s="47"/>
      <c r="C33" s="47"/>
      <c r="D33" s="47"/>
      <c r="E33" s="47"/>
      <c r="F33" s="47"/>
      <c r="G33" s="47"/>
      <c r="H33" s="47"/>
      <c r="I33" s="47"/>
      <c r="J33" s="47"/>
    </row>
    <row r="34" spans="1:10" ht="15.95" customHeight="1" thickBot="1" x14ac:dyDescent="0.3"/>
    <row r="35" spans="1:10" ht="15.95" customHeight="1" x14ac:dyDescent="0.25">
      <c r="A35" s="8" t="s">
        <v>27</v>
      </c>
      <c r="B35" s="77" t="s">
        <v>434</v>
      </c>
      <c r="C35" s="59"/>
      <c r="D35" s="59"/>
      <c r="E35" s="59"/>
      <c r="F35" s="59"/>
      <c r="G35" s="60"/>
      <c r="H35" s="78" t="s">
        <v>435</v>
      </c>
      <c r="I35" s="59"/>
      <c r="J35" s="75"/>
    </row>
    <row r="36" spans="1:10" ht="48" customHeight="1" x14ac:dyDescent="0.25">
      <c r="A36" s="24" t="s">
        <v>436</v>
      </c>
      <c r="B36" s="56" t="s">
        <v>437</v>
      </c>
      <c r="C36" s="51"/>
      <c r="D36" s="51"/>
      <c r="E36" s="51"/>
      <c r="F36" s="51"/>
      <c r="G36" s="49"/>
      <c r="H36" s="50"/>
      <c r="I36" s="51"/>
      <c r="J36" s="52"/>
    </row>
    <row r="37" spans="1:10" ht="48" customHeight="1" x14ac:dyDescent="0.25">
      <c r="A37" s="24" t="s">
        <v>438</v>
      </c>
      <c r="B37" s="56" t="s">
        <v>439</v>
      </c>
      <c r="C37" s="51"/>
      <c r="D37" s="51"/>
      <c r="E37" s="51"/>
      <c r="F37" s="51"/>
      <c r="G37" s="49"/>
      <c r="H37" s="50" t="s">
        <v>573</v>
      </c>
      <c r="I37" s="51"/>
      <c r="J37" s="52"/>
    </row>
    <row r="38" spans="1:10" ht="48" customHeight="1" x14ac:dyDescent="0.25">
      <c r="A38" s="24" t="s">
        <v>440</v>
      </c>
      <c r="B38" s="56" t="s">
        <v>441</v>
      </c>
      <c r="C38" s="51"/>
      <c r="D38" s="51"/>
      <c r="E38" s="51"/>
      <c r="F38" s="51"/>
      <c r="G38" s="49"/>
      <c r="H38" s="50"/>
      <c r="I38" s="51"/>
      <c r="J38" s="52"/>
    </row>
    <row r="39" spans="1:10" ht="48" customHeight="1" x14ac:dyDescent="0.25">
      <c r="A39" s="24" t="s">
        <v>442</v>
      </c>
      <c r="B39" s="56" t="s">
        <v>443</v>
      </c>
      <c r="C39" s="51"/>
      <c r="D39" s="51"/>
      <c r="E39" s="51"/>
      <c r="F39" s="51"/>
      <c r="G39" s="49"/>
      <c r="H39" s="50" t="s">
        <v>573</v>
      </c>
      <c r="I39" s="51"/>
      <c r="J39" s="52"/>
    </row>
    <row r="40" spans="1:10" ht="48" customHeight="1" x14ac:dyDescent="0.25">
      <c r="A40" s="24" t="s">
        <v>444</v>
      </c>
      <c r="B40" s="56" t="s">
        <v>445</v>
      </c>
      <c r="C40" s="51"/>
      <c r="D40" s="51"/>
      <c r="E40" s="51"/>
      <c r="F40" s="51"/>
      <c r="G40" s="49"/>
      <c r="H40" s="50" t="s">
        <v>573</v>
      </c>
      <c r="I40" s="51"/>
      <c r="J40" s="52"/>
    </row>
    <row r="41" spans="1:10" ht="48" customHeight="1" x14ac:dyDescent="0.25">
      <c r="A41" s="25"/>
      <c r="B41" s="54"/>
      <c r="C41" s="51"/>
      <c r="D41" s="51"/>
      <c r="E41" s="51"/>
      <c r="F41" s="51"/>
      <c r="G41" s="49"/>
      <c r="H41" s="50"/>
      <c r="I41" s="51"/>
      <c r="J41" s="52"/>
    </row>
    <row r="42" spans="1:10" ht="48" customHeight="1" x14ac:dyDescent="0.25">
      <c r="A42" s="25"/>
      <c r="B42" s="54"/>
      <c r="C42" s="51"/>
      <c r="D42" s="51"/>
      <c r="E42" s="51"/>
      <c r="F42" s="51"/>
      <c r="G42" s="49"/>
      <c r="H42" s="50"/>
      <c r="I42" s="51"/>
      <c r="J42" s="52"/>
    </row>
    <row r="43" spans="1:10" ht="48" customHeight="1" x14ac:dyDescent="0.25">
      <c r="A43" s="25"/>
      <c r="B43" s="54"/>
      <c r="C43" s="51"/>
      <c r="D43" s="51"/>
      <c r="E43" s="51"/>
      <c r="F43" s="51"/>
      <c r="G43" s="49"/>
      <c r="H43" s="50"/>
      <c r="I43" s="51"/>
      <c r="J43" s="52"/>
    </row>
    <row r="44" spans="1:10" ht="48" customHeight="1" x14ac:dyDescent="0.25">
      <c r="A44" s="25"/>
      <c r="B44" s="54"/>
      <c r="C44" s="51"/>
      <c r="D44" s="51"/>
      <c r="E44" s="51"/>
      <c r="F44" s="51"/>
      <c r="G44" s="49"/>
      <c r="H44" s="50"/>
      <c r="I44" s="51"/>
      <c r="J44" s="52"/>
    </row>
    <row r="45" spans="1:10" ht="48" customHeight="1" x14ac:dyDescent="0.25">
      <c r="A45" s="25"/>
      <c r="B45" s="54"/>
      <c r="C45" s="51"/>
      <c r="D45" s="51"/>
      <c r="E45" s="51"/>
      <c r="F45" s="51"/>
      <c r="G45" s="49"/>
      <c r="H45" s="50"/>
      <c r="I45" s="51"/>
      <c r="J45" s="52"/>
    </row>
    <row r="46" spans="1:10" ht="48.95" customHeight="1" thickBot="1" x14ac:dyDescent="0.3">
      <c r="A46" s="26"/>
      <c r="B46" s="63"/>
      <c r="C46" s="64"/>
      <c r="D46" s="64"/>
      <c r="E46" s="64"/>
      <c r="F46" s="64"/>
      <c r="G46" s="65"/>
      <c r="H46" s="66"/>
      <c r="I46" s="67"/>
      <c r="J46" s="68"/>
    </row>
    <row r="48" spans="1:10" ht="102" customHeight="1" x14ac:dyDescent="0.25">
      <c r="A48" s="62" t="s">
        <v>446</v>
      </c>
      <c r="B48" s="47"/>
      <c r="C48" s="47"/>
      <c r="D48" s="47"/>
      <c r="E48" s="47"/>
      <c r="F48" s="47"/>
      <c r="G48" s="47"/>
      <c r="H48" s="47"/>
      <c r="I48" s="47"/>
      <c r="J48" s="47"/>
    </row>
    <row r="51" spans="1:10" x14ac:dyDescent="0.25">
      <c r="A51" s="69" t="s">
        <v>447</v>
      </c>
      <c r="B51" s="47"/>
      <c r="C51" s="47"/>
      <c r="D51" s="47"/>
      <c r="E51" s="72" t="s">
        <v>572</v>
      </c>
      <c r="F51" s="47"/>
      <c r="G51" s="47"/>
      <c r="H51" s="47"/>
      <c r="I51" s="47"/>
      <c r="J51" s="47"/>
    </row>
    <row r="53" spans="1:10" x14ac:dyDescent="0.25">
      <c r="A53" s="69" t="s">
        <v>448</v>
      </c>
      <c r="B53" s="47"/>
      <c r="C53" s="47"/>
      <c r="D53" s="47"/>
      <c r="E53" s="72" t="s">
        <v>567</v>
      </c>
      <c r="F53" s="47"/>
      <c r="G53" s="47"/>
      <c r="H53" s="47"/>
      <c r="I53" s="47"/>
      <c r="J53" s="47"/>
    </row>
    <row r="100" spans="1:1" ht="15.75" x14ac:dyDescent="0.25">
      <c r="A100" t="s">
        <v>449</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9055118110236221" right="0.39370078740157483" top="0.74803149606299213" bottom="0.74803149606299213" header="0.31496062992125984" footer="0.31496062992125984"/>
  <pageSetup paperSize="9" scale="66" fitToHeight="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196CA20D9D074287500360420656D0" ma:contentTypeVersion="18" ma:contentTypeDescription="Create a new document." ma:contentTypeScope="" ma:versionID="44ebac1c78790872cfb6fe8666fce023">
  <xsd:schema xmlns:xsd="http://www.w3.org/2001/XMLSchema" xmlns:xs="http://www.w3.org/2001/XMLSchema" xmlns:p="http://schemas.microsoft.com/office/2006/metadata/properties" xmlns:ns2="c35a6290-8960-477c-bc50-7d8214aa2028" xmlns:ns3="3d58b917-f18c-415b-85b6-79ddf2453b0d" targetNamespace="http://schemas.microsoft.com/office/2006/metadata/properties" ma:root="true" ma:fieldsID="4c87d3e8311417b6dab7b3b8564b8c57" ns2:_="" ns3:_="">
    <xsd:import namespace="c35a6290-8960-477c-bc50-7d8214aa2028"/>
    <xsd:import namespace="3d58b917-f18c-415b-85b6-79ddf2453b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5a6290-8960-477c-bc50-7d8214aa2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58b917-f18c-415b-85b6-79ddf2453b0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4c08a98-d0ad-415a-ac9d-b4249595ced9}" ma:internalName="TaxCatchAll" ma:showField="CatchAllData" ma:web="3d58b917-f18c-415b-85b6-79ddf2453b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d58b917-f18c-415b-85b6-79ddf2453b0d" xsi:nil="true"/>
    <lcf76f155ced4ddcb4097134ff3c332f xmlns="c35a6290-8960-477c-bc50-7d8214aa202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8EAFAC-6BC8-42E5-8D59-D3C12902B3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5a6290-8960-477c-bc50-7d8214aa2028"/>
    <ds:schemaRef ds:uri="3d58b917-f18c-415b-85b6-79ddf2453b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646F36-6B74-46DD-9E71-6D7C0B052639}">
  <ds:schemaRefs>
    <ds:schemaRef ds:uri="http://schemas.microsoft.com/sharepoint/v3/contenttype/forms"/>
  </ds:schemaRefs>
</ds:datastoreItem>
</file>

<file path=customXml/itemProps3.xml><?xml version="1.0" encoding="utf-8"?>
<ds:datastoreItem xmlns:ds="http://schemas.openxmlformats.org/officeDocument/2006/customXml" ds:itemID="{1CBB49C7-EE4A-49A6-A786-9D11C4FCD2CC}">
  <ds:schemaRefs>
    <ds:schemaRef ds:uri="http://schemas.microsoft.com/office/2006/metadata/properties"/>
    <ds:schemaRef ds:uri="http://schemas.microsoft.com/office/infopath/2007/PartnerControls"/>
    <ds:schemaRef ds:uri="3d58b917-f18c-415b-85b6-79ddf2453b0d"/>
    <ds:schemaRef ds:uri="c35a6290-8960-477c-bc50-7d8214aa2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Danielius Molis</cp:lastModifiedBy>
  <cp:lastPrinted>2024-12-23T12:31:53Z</cp:lastPrinted>
  <dcterms:created xsi:type="dcterms:W3CDTF">2023-04-04T12:16:45Z</dcterms:created>
  <dcterms:modified xsi:type="dcterms:W3CDTF">2025-02-04T18:22:02Z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0x01010047196CA20D9D074287500360420656D0</vt:lpwstr>
  </property>
</Properties>
</file>