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ijus.skirka\Desktop\Viešieji pirkimai\2022 m. pirkimai\VPĮ\DPS\Pirkimai\SISU AD\3 pirkimas\Sutartys\Taiklu\"/>
    </mc:Choice>
  </mc:AlternateContent>
  <bookViews>
    <workbookView xWindow="120" yWindow="216" windowWidth="9816" windowHeight="12012"/>
  </bookViews>
  <sheets>
    <sheet name="Lapas1" sheetId="6" r:id="rId1"/>
  </sheets>
  <definedNames>
    <definedName name="_xlnm.Print_Area" localSheetId="0">Lapas1!$A$1:$I$66</definedName>
  </definedNames>
  <calcPr calcId="162913"/>
</workbook>
</file>

<file path=xl/calcChain.xml><?xml version="1.0" encoding="utf-8"?>
<calcChain xmlns="http://schemas.openxmlformats.org/spreadsheetml/2006/main"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13" i="6" l="1"/>
  <c r="G50" i="6" l="1"/>
  <c r="G51" i="6" s="1"/>
  <c r="G52" i="6" s="1"/>
</calcChain>
</file>

<file path=xl/sharedStrings.xml><?xml version="1.0" encoding="utf-8"?>
<sst xmlns="http://schemas.openxmlformats.org/spreadsheetml/2006/main" count="134" uniqueCount="97">
  <si>
    <t>Eil. Nr</t>
  </si>
  <si>
    <t xml:space="preserve">Pavadinimas                         </t>
  </si>
  <si>
    <t>Matav.    vnt.</t>
  </si>
  <si>
    <t>vnt.</t>
  </si>
  <si>
    <t>Gamyklinis 
prekės Nr.
(Part Nr.)</t>
  </si>
  <si>
    <t>Kiekis</t>
  </si>
  <si>
    <t>Vnt/kompl kaina be PVM</t>
  </si>
  <si>
    <t>Prekių pirkimo-pardavimo sutarties Nr.</t>
  </si>
  <si>
    <t>2 priedas</t>
  </si>
  <si>
    <t>Garantijos terminas sandėliavimui (mėn.)</t>
  </si>
  <si>
    <t>Garantijos terminas eksploatacijai (mėn.)</t>
  </si>
  <si>
    <t>Gynybos resursų agentūra</t>
  </si>
  <si>
    <t>prie Krašto apsaugos ministerijos</t>
  </si>
  <si>
    <t>Direktorius</t>
  </si>
  <si>
    <t>PIRKĖJAS</t>
  </si>
  <si>
    <t>PARDAVĖJAS</t>
  </si>
  <si>
    <r>
      <rPr>
        <u/>
        <sz val="12"/>
        <rFont val="Times New Roman"/>
        <family val="1"/>
        <charset val="186"/>
      </rPr>
      <t>Pastaba</t>
    </r>
    <r>
      <rPr>
        <sz val="12"/>
        <rFont val="Times New Roman"/>
        <family val="1"/>
        <charset val="186"/>
      </rPr>
      <t>. Tiekėjas įsipareigoja visą garantinį laikotarpį nekeisti garantijos sąlygų.</t>
    </r>
  </si>
  <si>
    <t>__________________________</t>
  </si>
  <si>
    <t>Suma be PVM</t>
  </si>
  <si>
    <t>PVM suma</t>
  </si>
  <si>
    <t>Bendra kaina be PVM</t>
  </si>
  <si>
    <t>Suma su PVM</t>
  </si>
  <si>
    <t>SUNKVEŽIMIŲ„SISU“ ATSARGINIŲ DALIŲ KIEKIAI IR KAINOS</t>
  </si>
  <si>
    <t>UAB „Taiklu“</t>
  </si>
  <si>
    <t>Martynas Knyzelis</t>
  </si>
  <si>
    <t>2025 m.                            d.</t>
  </si>
  <si>
    <t>Atsargų valdymo departamento direktorius,</t>
  </si>
  <si>
    <t>vykdantis direktoriaus funkcijas</t>
  </si>
  <si>
    <t>plk. ltn. Audrius Buivydas</t>
  </si>
  <si>
    <t>KORPUSAS, POSŪKIO ŠARNYRO</t>
  </si>
  <si>
    <t>FILTRAS, ORO KABINOS VIDAUS, MAŽAS</t>
  </si>
  <si>
    <t>FILTRAS, ORO</t>
  </si>
  <si>
    <t>FILTRAS, ELEMENTAS, ABC</t>
  </si>
  <si>
    <t>FILTRAS, VILKIMO SISTEMOS EMPL</t>
  </si>
  <si>
    <t>FILTRO ELEMENTAS, HIAB KRANO</t>
  </si>
  <si>
    <t>AMORTIZATORIUS, GALINIŲ AŠIŲ</t>
  </si>
  <si>
    <t>ANTGALIS, VAIRO TRAUKĖS, DP</t>
  </si>
  <si>
    <t>ANTGALIS, VAIRO TRAUKĖS, KP</t>
  </si>
  <si>
    <t>ANTGALIS, VAIRO TRAUKLĖS</t>
  </si>
  <si>
    <t>BAKELIS, DUSLINTUVO</t>
  </si>
  <si>
    <t>BALIONAS, ORO, 40L</t>
  </si>
  <si>
    <t>BŪGNAS, STABDŽIŲ</t>
  </si>
  <si>
    <t xml:space="preserve">BŪGNAS, STABDŽIŲ </t>
  </si>
  <si>
    <t xml:space="preserve">BŪGNAS, STABDŽIŲ, PRIEKINIS </t>
  </si>
  <si>
    <t>DAVIKLIS</t>
  </si>
  <si>
    <t>DAVIKLIS, PAGRINDINIO CILINDRO</t>
  </si>
  <si>
    <t>DAVIKLIS, SLĖGIO</t>
  </si>
  <si>
    <t>ELEKTRONINIS VALDYMO BLOKAS</t>
  </si>
  <si>
    <t>GALINĖS ŠVIESOS, DEŠINĖS PUSĖS</t>
  </si>
  <si>
    <t>TARPINIS AUŠINTUVAS</t>
  </si>
  <si>
    <t>ĮVORĖ, GUMINĖ, AMORTIZATORIAUS</t>
  </si>
  <si>
    <t>ĮVORĖ, GUMINĖ, RADIATORIAUS</t>
  </si>
  <si>
    <t>ĮVORĖ, VENTILIATORIAUS</t>
  </si>
  <si>
    <t>JUNGTIS, PRIEKABOS STABDŽIŲ SISTEMAI</t>
  </si>
  <si>
    <t>STABDŽIŲ KALADĖLIŲ KOMPLEKTAS GALINIŲ AŠIŲ</t>
  </si>
  <si>
    <t>LEMPUTĖ ELEKTROS</t>
  </si>
  <si>
    <t>RADIATORIUS</t>
  </si>
  <si>
    <t>RELĖ, INDIKATORINĖ</t>
  </si>
  <si>
    <t xml:space="preserve">RIEBOKŠLIS, VAIRO KOLONĖLĖS </t>
  </si>
  <si>
    <t>RIEBOKŠLIŲ KOMPLEKTAS, PAGALBINIO CILINDRO</t>
  </si>
  <si>
    <t>RIEBOKŠLIŲ KOMPLEKTAS, SLANKIOJO CILINDRO</t>
  </si>
  <si>
    <t>ŠARNYRAS, DP</t>
  </si>
  <si>
    <t>ŠARNYRAS, KP</t>
  </si>
  <si>
    <t>ŠARNYRAS, KARDANINIS</t>
  </si>
  <si>
    <t>SIURBLYS, HIDRAULIKOS</t>
  </si>
  <si>
    <t>SIURBLYS, AVARINIO VAIRAVIMO</t>
  </si>
  <si>
    <t>119-701-0131</t>
  </si>
  <si>
    <t>129-340-0381</t>
  </si>
  <si>
    <t>119-740-0061</t>
  </si>
  <si>
    <t>E26-188-185</t>
  </si>
  <si>
    <t>155-025-4821</t>
  </si>
  <si>
    <t>160-530-0184</t>
  </si>
  <si>
    <t>560-530-0611</t>
  </si>
  <si>
    <t>160-530-0183</t>
  </si>
  <si>
    <t>129-611-4530</t>
  </si>
  <si>
    <t>179-211-1060</t>
  </si>
  <si>
    <t>546-311-8111</t>
  </si>
  <si>
    <t>146-311-7200</t>
  </si>
  <si>
    <t>146-311-7400</t>
  </si>
  <si>
    <t>189-330-0281</t>
  </si>
  <si>
    <t>0504070</t>
  </si>
  <si>
    <t>256-1159</t>
  </si>
  <si>
    <t>187-301-1151</t>
  </si>
  <si>
    <t>118-240-0181</t>
  </si>
  <si>
    <t>091-602-6020</t>
  </si>
  <si>
    <t>118-932-0120</t>
  </si>
  <si>
    <t>119-231-0640</t>
  </si>
  <si>
    <t>171-801-0267</t>
  </si>
  <si>
    <t>546-360-3113</t>
  </si>
  <si>
    <t>118-110-4891</t>
  </si>
  <si>
    <t>540-415-1100</t>
  </si>
  <si>
    <t>111751211</t>
  </si>
  <si>
    <t>540-241-6600</t>
  </si>
  <si>
    <t>540-241-6610</t>
  </si>
  <si>
    <t>138-160-2911</t>
  </si>
  <si>
    <t>173-010-7662</t>
  </si>
  <si>
    <t>173-010-8141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</si>
</sst>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8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1" fillId="2" borderId="0" xfId="0" applyFont="1" applyFill="1"/>
    <xf numFmtId="0" fontId="1" fillId="0" borderId="0" xfId="0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">
    <cellStyle name="Įprastas 2" xfId="1"/>
    <cellStyle name="Normal" xfId="0" builtinId="0"/>
    <cellStyle name="Paprastas_Lapas1" xfId="3"/>
    <cellStyle name="Paprastas_SISU dalys konkursui 2008-2009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workbookViewId="0">
      <selection activeCell="M43" sqref="M43"/>
    </sheetView>
  </sheetViews>
  <sheetFormatPr defaultColWidth="9.109375" defaultRowHeight="14.4" x14ac:dyDescent="0.3"/>
  <cols>
    <col min="1" max="1" width="9.109375" style="2"/>
    <col min="2" max="2" width="56.6640625" style="2" customWidth="1"/>
    <col min="3" max="3" width="18.6640625" style="2" customWidth="1"/>
    <col min="4" max="4" width="11.6640625" style="2" customWidth="1"/>
    <col min="5" max="5" width="12" style="2" customWidth="1"/>
    <col min="6" max="6" width="26.88671875" style="2" customWidth="1"/>
    <col min="7" max="7" width="21.5546875" style="2" customWidth="1"/>
    <col min="8" max="8" width="22" style="2" customWidth="1"/>
    <col min="9" max="9" width="23.44140625" style="2" customWidth="1"/>
    <col min="10" max="16384" width="9.109375" style="2"/>
  </cols>
  <sheetData>
    <row r="1" spans="1:9" ht="15.6" x14ac:dyDescent="0.3">
      <c r="A1" s="8"/>
      <c r="B1" s="8"/>
      <c r="C1" s="8"/>
      <c r="D1" s="8"/>
      <c r="E1" s="8"/>
      <c r="F1" s="8"/>
      <c r="G1" s="8"/>
      <c r="H1" s="8"/>
      <c r="I1" s="8"/>
    </row>
    <row r="2" spans="1:9" ht="15.6" x14ac:dyDescent="0.3">
      <c r="A2" s="8"/>
      <c r="B2" s="8"/>
      <c r="C2" s="12"/>
      <c r="D2" s="8"/>
      <c r="E2" s="8"/>
      <c r="F2" s="8"/>
      <c r="G2" s="8"/>
      <c r="H2" s="8"/>
      <c r="I2" s="8"/>
    </row>
    <row r="3" spans="1:9" ht="15.6" x14ac:dyDescent="0.3">
      <c r="A3" s="8"/>
      <c r="B3" s="8"/>
      <c r="C3" s="1"/>
      <c r="D3" s="7"/>
      <c r="E3" s="8"/>
      <c r="F3" s="8"/>
      <c r="G3" s="8"/>
      <c r="H3" s="8" t="s">
        <v>25</v>
      </c>
      <c r="I3" s="8"/>
    </row>
    <row r="4" spans="1:9" ht="15.6" x14ac:dyDescent="0.3">
      <c r="A4" s="8"/>
      <c r="B4" s="8"/>
      <c r="C4" s="1"/>
      <c r="D4" s="7"/>
      <c r="E4" s="8"/>
      <c r="F4" s="8"/>
      <c r="G4" s="8"/>
      <c r="H4" s="8" t="s">
        <v>7</v>
      </c>
      <c r="I4" s="8"/>
    </row>
    <row r="5" spans="1:9" ht="15.6" x14ac:dyDescent="0.3">
      <c r="A5" s="8"/>
      <c r="B5" s="8"/>
      <c r="C5" s="1"/>
      <c r="D5" s="7"/>
      <c r="E5" s="8"/>
      <c r="F5" s="8"/>
      <c r="G5" s="8"/>
      <c r="H5" s="8" t="s">
        <v>8</v>
      </c>
      <c r="I5" s="8"/>
    </row>
    <row r="6" spans="1:9" ht="15.6" x14ac:dyDescent="0.3">
      <c r="A6" s="8"/>
      <c r="B6" s="8"/>
      <c r="C6" s="1"/>
      <c r="D6" s="7"/>
      <c r="E6" s="8"/>
      <c r="F6" s="8"/>
      <c r="G6" s="8"/>
      <c r="H6" s="8"/>
      <c r="I6" s="8"/>
    </row>
    <row r="7" spans="1:9" ht="15.6" x14ac:dyDescent="0.3">
      <c r="A7" s="8"/>
      <c r="B7" s="8"/>
      <c r="C7" s="12"/>
      <c r="D7" s="8"/>
      <c r="E7" s="8"/>
      <c r="F7" s="8"/>
      <c r="G7" s="8"/>
      <c r="H7" s="8"/>
      <c r="I7" s="8"/>
    </row>
    <row r="8" spans="1:9" ht="15.6" x14ac:dyDescent="0.3">
      <c r="A8" s="32" t="s">
        <v>22</v>
      </c>
      <c r="B8" s="32"/>
      <c r="C8" s="32"/>
      <c r="D8" s="32"/>
      <c r="E8" s="32"/>
      <c r="F8" s="32"/>
      <c r="G8" s="8"/>
      <c r="H8" s="8"/>
      <c r="I8" s="8"/>
    </row>
    <row r="9" spans="1:9" ht="15.6" x14ac:dyDescent="0.3">
      <c r="A9" s="8"/>
      <c r="B9" s="8"/>
      <c r="C9" s="12"/>
      <c r="D9" s="8"/>
      <c r="E9" s="8"/>
      <c r="F9" s="8"/>
      <c r="G9" s="8"/>
      <c r="H9" s="8"/>
      <c r="I9" s="8"/>
    </row>
    <row r="10" spans="1:9" ht="15" customHeight="1" x14ac:dyDescent="0.3">
      <c r="A10" s="33" t="s">
        <v>0</v>
      </c>
      <c r="B10" s="33" t="s">
        <v>1</v>
      </c>
      <c r="C10" s="33" t="s">
        <v>4</v>
      </c>
      <c r="D10" s="33" t="s">
        <v>2</v>
      </c>
      <c r="E10" s="35" t="s">
        <v>5</v>
      </c>
      <c r="F10" s="37" t="s">
        <v>6</v>
      </c>
      <c r="G10" s="31" t="s">
        <v>20</v>
      </c>
      <c r="H10" s="30" t="s">
        <v>9</v>
      </c>
      <c r="I10" s="30" t="s">
        <v>10</v>
      </c>
    </row>
    <row r="11" spans="1:9" ht="31.5" customHeight="1" x14ac:dyDescent="0.3">
      <c r="A11" s="34"/>
      <c r="B11" s="34"/>
      <c r="C11" s="34"/>
      <c r="D11" s="34"/>
      <c r="E11" s="36"/>
      <c r="F11" s="37"/>
      <c r="G11" s="31"/>
      <c r="H11" s="30"/>
      <c r="I11" s="30"/>
    </row>
    <row r="12" spans="1:9" ht="16.2" thickBot="1" x14ac:dyDescent="0.3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9">
        <v>6</v>
      </c>
      <c r="G12" s="10">
        <v>7</v>
      </c>
      <c r="H12" s="9">
        <v>8</v>
      </c>
      <c r="I12" s="9">
        <v>9</v>
      </c>
    </row>
    <row r="13" spans="1:9" ht="15.6" x14ac:dyDescent="0.3">
      <c r="A13" s="6">
        <v>1</v>
      </c>
      <c r="B13" s="26" t="s">
        <v>29</v>
      </c>
      <c r="C13" s="26">
        <v>1411170900</v>
      </c>
      <c r="D13" s="17" t="s">
        <v>3</v>
      </c>
      <c r="E13" s="26">
        <v>5</v>
      </c>
      <c r="F13" s="28">
        <v>1805.59</v>
      </c>
      <c r="G13" s="18">
        <f t="shared" ref="G13:G39" si="0">ROUND(E13*F13,2)</f>
        <v>9027.9500000000007</v>
      </c>
      <c r="H13" s="6">
        <v>18</v>
      </c>
      <c r="I13" s="6">
        <v>18</v>
      </c>
    </row>
    <row r="14" spans="1:9" ht="15.6" x14ac:dyDescent="0.3">
      <c r="A14" s="6">
        <v>2</v>
      </c>
      <c r="B14" s="27" t="s">
        <v>30</v>
      </c>
      <c r="C14" s="27" t="s">
        <v>66</v>
      </c>
      <c r="D14" s="17" t="s">
        <v>3</v>
      </c>
      <c r="E14" s="27">
        <v>50</v>
      </c>
      <c r="F14" s="29">
        <v>159</v>
      </c>
      <c r="G14" s="18">
        <f t="shared" si="0"/>
        <v>7950</v>
      </c>
      <c r="H14" s="6">
        <v>18</v>
      </c>
      <c r="I14" s="6">
        <v>18</v>
      </c>
    </row>
    <row r="15" spans="1:9" ht="15.6" x14ac:dyDescent="0.3">
      <c r="A15" s="6">
        <v>3</v>
      </c>
      <c r="B15" s="27" t="s">
        <v>31</v>
      </c>
      <c r="C15" s="27" t="s">
        <v>67</v>
      </c>
      <c r="D15" s="17" t="s">
        <v>3</v>
      </c>
      <c r="E15" s="27">
        <v>50</v>
      </c>
      <c r="F15" s="29">
        <v>156</v>
      </c>
      <c r="G15" s="18">
        <f t="shared" si="0"/>
        <v>7800</v>
      </c>
      <c r="H15" s="6">
        <v>18</v>
      </c>
      <c r="I15" s="6">
        <v>18</v>
      </c>
    </row>
    <row r="16" spans="1:9" ht="15.6" x14ac:dyDescent="0.3">
      <c r="A16" s="6">
        <v>4</v>
      </c>
      <c r="B16" s="27" t="s">
        <v>32</v>
      </c>
      <c r="C16" s="27" t="s">
        <v>68</v>
      </c>
      <c r="D16" s="17" t="s">
        <v>3</v>
      </c>
      <c r="E16" s="27">
        <v>50</v>
      </c>
      <c r="F16" s="29">
        <v>539</v>
      </c>
      <c r="G16" s="18">
        <f t="shared" si="0"/>
        <v>26950</v>
      </c>
      <c r="H16" s="6">
        <v>18</v>
      </c>
      <c r="I16" s="6">
        <v>18</v>
      </c>
    </row>
    <row r="17" spans="1:9" ht="15.6" x14ac:dyDescent="0.3">
      <c r="A17" s="6">
        <v>5</v>
      </c>
      <c r="B17" s="27" t="s">
        <v>33</v>
      </c>
      <c r="C17" s="27" t="s">
        <v>69</v>
      </c>
      <c r="D17" s="17" t="s">
        <v>3</v>
      </c>
      <c r="E17" s="27">
        <v>50</v>
      </c>
      <c r="F17" s="29">
        <v>265</v>
      </c>
      <c r="G17" s="18">
        <f t="shared" si="0"/>
        <v>13250</v>
      </c>
      <c r="H17" s="6">
        <v>18</v>
      </c>
      <c r="I17" s="6">
        <v>18</v>
      </c>
    </row>
    <row r="18" spans="1:9" ht="15.6" x14ac:dyDescent="0.3">
      <c r="A18" s="6">
        <v>6</v>
      </c>
      <c r="B18" s="27" t="s">
        <v>34</v>
      </c>
      <c r="C18" s="27">
        <v>9861092</v>
      </c>
      <c r="D18" s="17" t="s">
        <v>3</v>
      </c>
      <c r="E18" s="27">
        <v>50</v>
      </c>
      <c r="F18" s="29">
        <v>39</v>
      </c>
      <c r="G18" s="18">
        <f t="shared" si="0"/>
        <v>1950</v>
      </c>
      <c r="H18" s="6">
        <v>18</v>
      </c>
      <c r="I18" s="6">
        <v>18</v>
      </c>
    </row>
    <row r="19" spans="1:9" ht="15.6" x14ac:dyDescent="0.3">
      <c r="A19" s="6">
        <v>7</v>
      </c>
      <c r="B19" s="27" t="s">
        <v>35</v>
      </c>
      <c r="C19" s="27" t="s">
        <v>70</v>
      </c>
      <c r="D19" s="17" t="s">
        <v>3</v>
      </c>
      <c r="E19" s="27">
        <v>40</v>
      </c>
      <c r="F19" s="29">
        <v>179</v>
      </c>
      <c r="G19" s="18">
        <f t="shared" si="0"/>
        <v>7160</v>
      </c>
      <c r="H19" s="6">
        <v>18</v>
      </c>
      <c r="I19" s="6">
        <v>18</v>
      </c>
    </row>
    <row r="20" spans="1:9" ht="15.6" x14ac:dyDescent="0.3">
      <c r="A20" s="6">
        <v>8</v>
      </c>
      <c r="B20" s="27" t="s">
        <v>36</v>
      </c>
      <c r="C20" s="27" t="s">
        <v>71</v>
      </c>
      <c r="D20" s="17" t="s">
        <v>3</v>
      </c>
      <c r="E20" s="27">
        <v>40</v>
      </c>
      <c r="F20" s="29">
        <v>27</v>
      </c>
      <c r="G20" s="18">
        <f t="shared" si="0"/>
        <v>1080</v>
      </c>
      <c r="H20" s="6">
        <v>18</v>
      </c>
      <c r="I20" s="6">
        <v>18</v>
      </c>
    </row>
    <row r="21" spans="1:9" ht="15.6" x14ac:dyDescent="0.3">
      <c r="A21" s="6">
        <v>9</v>
      </c>
      <c r="B21" s="27" t="s">
        <v>37</v>
      </c>
      <c r="C21" s="27" t="s">
        <v>72</v>
      </c>
      <c r="D21" s="17" t="s">
        <v>3</v>
      </c>
      <c r="E21" s="27">
        <v>40</v>
      </c>
      <c r="F21" s="29">
        <v>129</v>
      </c>
      <c r="G21" s="18">
        <f t="shared" si="0"/>
        <v>5160</v>
      </c>
      <c r="H21" s="6">
        <v>18</v>
      </c>
      <c r="I21" s="6">
        <v>18</v>
      </c>
    </row>
    <row r="22" spans="1:9" ht="15.6" x14ac:dyDescent="0.3">
      <c r="A22" s="6">
        <v>10</v>
      </c>
      <c r="B22" s="27" t="s">
        <v>38</v>
      </c>
      <c r="C22" s="27" t="s">
        <v>73</v>
      </c>
      <c r="D22" s="17" t="s">
        <v>3</v>
      </c>
      <c r="E22" s="27">
        <v>40</v>
      </c>
      <c r="F22" s="29">
        <v>45</v>
      </c>
      <c r="G22" s="18">
        <f t="shared" si="0"/>
        <v>1800</v>
      </c>
      <c r="H22" s="6">
        <v>18</v>
      </c>
      <c r="I22" s="6">
        <v>18</v>
      </c>
    </row>
    <row r="23" spans="1:9" ht="15.6" x14ac:dyDescent="0.3">
      <c r="A23" s="6">
        <v>11</v>
      </c>
      <c r="B23" s="27" t="s">
        <v>39</v>
      </c>
      <c r="C23" s="27" t="s">
        <v>74</v>
      </c>
      <c r="D23" s="17" t="s">
        <v>3</v>
      </c>
      <c r="E23" s="27">
        <v>10</v>
      </c>
      <c r="F23" s="29">
        <v>735</v>
      </c>
      <c r="G23" s="18">
        <f t="shared" si="0"/>
        <v>7350</v>
      </c>
      <c r="H23" s="6">
        <v>18</v>
      </c>
      <c r="I23" s="6">
        <v>18</v>
      </c>
    </row>
    <row r="24" spans="1:9" ht="15.6" x14ac:dyDescent="0.3">
      <c r="A24" s="6">
        <v>12</v>
      </c>
      <c r="B24" s="27" t="s">
        <v>40</v>
      </c>
      <c r="C24" s="27" t="s">
        <v>75</v>
      </c>
      <c r="D24" s="17" t="s">
        <v>3</v>
      </c>
      <c r="E24" s="27">
        <v>10</v>
      </c>
      <c r="F24" s="29">
        <v>150</v>
      </c>
      <c r="G24" s="18">
        <f t="shared" si="0"/>
        <v>1500</v>
      </c>
      <c r="H24" s="6">
        <v>18</v>
      </c>
      <c r="I24" s="6">
        <v>18</v>
      </c>
    </row>
    <row r="25" spans="1:9" ht="15.6" x14ac:dyDescent="0.3">
      <c r="A25" s="6">
        <v>13</v>
      </c>
      <c r="B25" s="27" t="s">
        <v>41</v>
      </c>
      <c r="C25" s="27" t="s">
        <v>76</v>
      </c>
      <c r="D25" s="17" t="s">
        <v>3</v>
      </c>
      <c r="E25" s="27">
        <v>40</v>
      </c>
      <c r="F25" s="29">
        <v>263</v>
      </c>
      <c r="G25" s="18">
        <f t="shared" si="0"/>
        <v>10520</v>
      </c>
      <c r="H25" s="6">
        <v>18</v>
      </c>
      <c r="I25" s="6">
        <v>18</v>
      </c>
    </row>
    <row r="26" spans="1:9" ht="15.6" x14ac:dyDescent="0.3">
      <c r="A26" s="6">
        <v>14</v>
      </c>
      <c r="B26" s="27" t="s">
        <v>42</v>
      </c>
      <c r="C26" s="27" t="s">
        <v>77</v>
      </c>
      <c r="D26" s="17" t="s">
        <v>3</v>
      </c>
      <c r="E26" s="27">
        <v>40</v>
      </c>
      <c r="F26" s="29">
        <v>169</v>
      </c>
      <c r="G26" s="18">
        <f t="shared" si="0"/>
        <v>6760</v>
      </c>
      <c r="H26" s="6">
        <v>18</v>
      </c>
      <c r="I26" s="6">
        <v>18</v>
      </c>
    </row>
    <row r="27" spans="1:9" ht="15.6" x14ac:dyDescent="0.3">
      <c r="A27" s="6">
        <v>15</v>
      </c>
      <c r="B27" s="27" t="s">
        <v>43</v>
      </c>
      <c r="C27" s="27" t="s">
        <v>78</v>
      </c>
      <c r="D27" s="17" t="s">
        <v>3</v>
      </c>
      <c r="E27" s="27">
        <v>40</v>
      </c>
      <c r="F27" s="29">
        <v>317</v>
      </c>
      <c r="G27" s="18">
        <f t="shared" si="0"/>
        <v>12680</v>
      </c>
      <c r="H27" s="6">
        <v>18</v>
      </c>
      <c r="I27" s="6">
        <v>18</v>
      </c>
    </row>
    <row r="28" spans="1:9" ht="15.6" x14ac:dyDescent="0.3">
      <c r="A28" s="6">
        <v>16</v>
      </c>
      <c r="B28" s="27" t="s">
        <v>44</v>
      </c>
      <c r="C28" s="27" t="s">
        <v>79</v>
      </c>
      <c r="D28" s="17" t="s">
        <v>3</v>
      </c>
      <c r="E28" s="27">
        <v>25</v>
      </c>
      <c r="F28" s="29">
        <v>45</v>
      </c>
      <c r="G28" s="18">
        <f t="shared" si="0"/>
        <v>1125</v>
      </c>
      <c r="H28" s="6">
        <v>18</v>
      </c>
      <c r="I28" s="6">
        <v>18</v>
      </c>
    </row>
    <row r="29" spans="1:9" ht="15.6" x14ac:dyDescent="0.3">
      <c r="A29" s="6">
        <v>17</v>
      </c>
      <c r="B29" s="27" t="s">
        <v>45</v>
      </c>
      <c r="C29" s="27" t="s">
        <v>80</v>
      </c>
      <c r="D29" s="17" t="s">
        <v>3</v>
      </c>
      <c r="E29" s="27">
        <v>25</v>
      </c>
      <c r="F29" s="29">
        <v>216</v>
      </c>
      <c r="G29" s="18">
        <f t="shared" si="0"/>
        <v>5400</v>
      </c>
      <c r="H29" s="6">
        <v>18</v>
      </c>
      <c r="I29" s="6">
        <v>18</v>
      </c>
    </row>
    <row r="30" spans="1:9" ht="15.6" x14ac:dyDescent="0.3">
      <c r="A30" s="6">
        <v>18</v>
      </c>
      <c r="B30" s="27" t="s">
        <v>46</v>
      </c>
      <c r="C30" s="27">
        <v>5010235329</v>
      </c>
      <c r="D30" s="17" t="s">
        <v>3</v>
      </c>
      <c r="E30" s="27">
        <v>25</v>
      </c>
      <c r="F30" s="29">
        <v>180</v>
      </c>
      <c r="G30" s="18">
        <f t="shared" si="0"/>
        <v>4500</v>
      </c>
      <c r="H30" s="6">
        <v>18</v>
      </c>
      <c r="I30" s="6">
        <v>18</v>
      </c>
    </row>
    <row r="31" spans="1:9" ht="15.6" x14ac:dyDescent="0.3">
      <c r="A31" s="6">
        <v>19</v>
      </c>
      <c r="B31" s="27" t="s">
        <v>47</v>
      </c>
      <c r="C31" s="27" t="s">
        <v>81</v>
      </c>
      <c r="D31" s="17" t="s">
        <v>3</v>
      </c>
      <c r="E31" s="27">
        <v>5</v>
      </c>
      <c r="F31" s="29">
        <v>5959</v>
      </c>
      <c r="G31" s="18">
        <f t="shared" si="0"/>
        <v>29795</v>
      </c>
      <c r="H31" s="6">
        <v>18</v>
      </c>
      <c r="I31" s="6">
        <v>18</v>
      </c>
    </row>
    <row r="32" spans="1:9" ht="15.6" x14ac:dyDescent="0.3">
      <c r="A32" s="6">
        <v>20</v>
      </c>
      <c r="B32" s="27" t="s">
        <v>48</v>
      </c>
      <c r="C32" s="27" t="s">
        <v>82</v>
      </c>
      <c r="D32" s="17" t="s">
        <v>3</v>
      </c>
      <c r="E32" s="27">
        <v>40</v>
      </c>
      <c r="F32" s="29">
        <v>82</v>
      </c>
      <c r="G32" s="18">
        <f t="shared" si="0"/>
        <v>3280</v>
      </c>
      <c r="H32" s="6">
        <v>18</v>
      </c>
      <c r="I32" s="6">
        <v>18</v>
      </c>
    </row>
    <row r="33" spans="1:9" ht="15.6" x14ac:dyDescent="0.3">
      <c r="A33" s="6">
        <v>21</v>
      </c>
      <c r="B33" s="27" t="s">
        <v>49</v>
      </c>
      <c r="C33" s="27" t="s">
        <v>83</v>
      </c>
      <c r="D33" s="17" t="s">
        <v>3</v>
      </c>
      <c r="E33" s="27">
        <v>10</v>
      </c>
      <c r="F33" s="29">
        <v>2247</v>
      </c>
      <c r="G33" s="18">
        <f t="shared" si="0"/>
        <v>22470</v>
      </c>
      <c r="H33" s="6">
        <v>18</v>
      </c>
      <c r="I33" s="6">
        <v>18</v>
      </c>
    </row>
    <row r="34" spans="1:9" ht="15.6" x14ac:dyDescent="0.3">
      <c r="A34" s="6">
        <v>22</v>
      </c>
      <c r="B34" s="27" t="s">
        <v>50</v>
      </c>
      <c r="C34" s="27" t="s">
        <v>84</v>
      </c>
      <c r="D34" s="17" t="s">
        <v>3</v>
      </c>
      <c r="E34" s="27">
        <v>80</v>
      </c>
      <c r="F34" s="29">
        <v>5</v>
      </c>
      <c r="G34" s="18">
        <f t="shared" si="0"/>
        <v>400</v>
      </c>
      <c r="H34" s="6">
        <v>18</v>
      </c>
      <c r="I34" s="6">
        <v>18</v>
      </c>
    </row>
    <row r="35" spans="1:9" ht="15.6" x14ac:dyDescent="0.3">
      <c r="A35" s="6">
        <v>23</v>
      </c>
      <c r="B35" s="27" t="s">
        <v>51</v>
      </c>
      <c r="C35" s="27" t="s">
        <v>85</v>
      </c>
      <c r="D35" s="17" t="s">
        <v>3</v>
      </c>
      <c r="E35" s="27">
        <v>40</v>
      </c>
      <c r="F35" s="29">
        <v>150</v>
      </c>
      <c r="G35" s="18">
        <f t="shared" si="0"/>
        <v>6000</v>
      </c>
      <c r="H35" s="6">
        <v>18</v>
      </c>
      <c r="I35" s="6">
        <v>18</v>
      </c>
    </row>
    <row r="36" spans="1:9" ht="15.6" x14ac:dyDescent="0.3">
      <c r="A36" s="6">
        <v>24</v>
      </c>
      <c r="B36" s="27" t="s">
        <v>52</v>
      </c>
      <c r="C36" s="27" t="s">
        <v>86</v>
      </c>
      <c r="D36" s="17" t="s">
        <v>3</v>
      </c>
      <c r="E36" s="27">
        <v>30</v>
      </c>
      <c r="F36" s="29">
        <v>996</v>
      </c>
      <c r="G36" s="18">
        <f t="shared" si="0"/>
        <v>29880</v>
      </c>
      <c r="H36" s="6">
        <v>18</v>
      </c>
      <c r="I36" s="6">
        <v>18</v>
      </c>
    </row>
    <row r="37" spans="1:9" ht="15.6" x14ac:dyDescent="0.3">
      <c r="A37" s="6">
        <v>25</v>
      </c>
      <c r="B37" s="27" t="s">
        <v>53</v>
      </c>
      <c r="C37" s="27" t="s">
        <v>87</v>
      </c>
      <c r="D37" s="17" t="s">
        <v>3</v>
      </c>
      <c r="E37" s="27">
        <v>30</v>
      </c>
      <c r="F37" s="29">
        <v>20</v>
      </c>
      <c r="G37" s="18">
        <f t="shared" si="0"/>
        <v>600</v>
      </c>
      <c r="H37" s="6">
        <v>18</v>
      </c>
      <c r="I37" s="6">
        <v>18</v>
      </c>
    </row>
    <row r="38" spans="1:9" ht="15.6" x14ac:dyDescent="0.3">
      <c r="A38" s="6">
        <v>26</v>
      </c>
      <c r="B38" s="27" t="s">
        <v>54</v>
      </c>
      <c r="C38" s="27" t="s">
        <v>88</v>
      </c>
      <c r="D38" s="17" t="s">
        <v>3</v>
      </c>
      <c r="E38" s="27">
        <v>50</v>
      </c>
      <c r="F38" s="29">
        <v>89</v>
      </c>
      <c r="G38" s="18">
        <f t="shared" si="0"/>
        <v>4450</v>
      </c>
      <c r="H38" s="6">
        <v>18</v>
      </c>
      <c r="I38" s="6">
        <v>18</v>
      </c>
    </row>
    <row r="39" spans="1:9" ht="15.6" x14ac:dyDescent="0.3">
      <c r="A39" s="6">
        <v>27</v>
      </c>
      <c r="B39" s="27" t="s">
        <v>55</v>
      </c>
      <c r="C39" s="27">
        <v>65084521</v>
      </c>
      <c r="D39" s="17" t="s">
        <v>3</v>
      </c>
      <c r="E39" s="27">
        <v>80</v>
      </c>
      <c r="F39" s="29">
        <v>2</v>
      </c>
      <c r="G39" s="18">
        <f t="shared" si="0"/>
        <v>160</v>
      </c>
      <c r="H39" s="6">
        <v>18</v>
      </c>
      <c r="I39" s="6">
        <v>18</v>
      </c>
    </row>
    <row r="40" spans="1:9" ht="15.6" x14ac:dyDescent="0.3">
      <c r="A40" s="6">
        <v>28</v>
      </c>
      <c r="B40" s="27" t="s">
        <v>56</v>
      </c>
      <c r="C40" s="27" t="s">
        <v>89</v>
      </c>
      <c r="D40" s="17" t="s">
        <v>3</v>
      </c>
      <c r="E40" s="27">
        <v>15</v>
      </c>
      <c r="F40" s="29">
        <v>2550</v>
      </c>
      <c r="G40" s="18">
        <f t="shared" ref="G40:G49" si="1">ROUND(E40*F40,2)</f>
        <v>38250</v>
      </c>
      <c r="H40" s="6">
        <v>18</v>
      </c>
      <c r="I40" s="6">
        <v>18</v>
      </c>
    </row>
    <row r="41" spans="1:9" ht="15.6" x14ac:dyDescent="0.3">
      <c r="A41" s="6">
        <v>29</v>
      </c>
      <c r="B41" s="27" t="s">
        <v>57</v>
      </c>
      <c r="C41" s="27">
        <v>5010231645</v>
      </c>
      <c r="D41" s="17" t="s">
        <v>3</v>
      </c>
      <c r="E41" s="27">
        <v>20</v>
      </c>
      <c r="F41" s="29">
        <v>250</v>
      </c>
      <c r="G41" s="18">
        <f t="shared" si="1"/>
        <v>5000</v>
      </c>
      <c r="H41" s="6">
        <v>18</v>
      </c>
      <c r="I41" s="6">
        <v>18</v>
      </c>
    </row>
    <row r="42" spans="1:9" ht="15.6" x14ac:dyDescent="0.3">
      <c r="A42" s="6">
        <v>30</v>
      </c>
      <c r="B42" s="27" t="s">
        <v>58</v>
      </c>
      <c r="C42" s="27" t="s">
        <v>90</v>
      </c>
      <c r="D42" s="17" t="s">
        <v>3</v>
      </c>
      <c r="E42" s="27">
        <v>25</v>
      </c>
      <c r="F42" s="29">
        <v>140</v>
      </c>
      <c r="G42" s="18">
        <f t="shared" si="1"/>
        <v>3500</v>
      </c>
      <c r="H42" s="6">
        <v>18</v>
      </c>
      <c r="I42" s="6">
        <v>18</v>
      </c>
    </row>
    <row r="43" spans="1:9" ht="15.6" x14ac:dyDescent="0.3">
      <c r="A43" s="6">
        <v>31</v>
      </c>
      <c r="B43" s="27" t="s">
        <v>59</v>
      </c>
      <c r="C43" s="27" t="s">
        <v>91</v>
      </c>
      <c r="D43" s="17" t="s">
        <v>3</v>
      </c>
      <c r="E43" s="27">
        <v>15</v>
      </c>
      <c r="F43" s="29">
        <v>269</v>
      </c>
      <c r="G43" s="18">
        <f t="shared" si="1"/>
        <v>4035</v>
      </c>
      <c r="H43" s="6">
        <v>18</v>
      </c>
      <c r="I43" s="6">
        <v>18</v>
      </c>
    </row>
    <row r="44" spans="1:9" ht="15.6" x14ac:dyDescent="0.3">
      <c r="A44" s="6">
        <v>32</v>
      </c>
      <c r="B44" s="27" t="s">
        <v>60</v>
      </c>
      <c r="C44" s="27">
        <v>110916611</v>
      </c>
      <c r="D44" s="17" t="s">
        <v>3</v>
      </c>
      <c r="E44" s="27">
        <v>15</v>
      </c>
      <c r="F44" s="29">
        <v>293</v>
      </c>
      <c r="G44" s="18">
        <f t="shared" si="1"/>
        <v>4395</v>
      </c>
      <c r="H44" s="6">
        <v>18</v>
      </c>
      <c r="I44" s="6">
        <v>18</v>
      </c>
    </row>
    <row r="45" spans="1:9" ht="15.6" x14ac:dyDescent="0.3">
      <c r="A45" s="6">
        <v>33</v>
      </c>
      <c r="B45" s="27" t="s">
        <v>61</v>
      </c>
      <c r="C45" s="27" t="s">
        <v>92</v>
      </c>
      <c r="D45" s="17" t="s">
        <v>3</v>
      </c>
      <c r="E45" s="27">
        <v>40</v>
      </c>
      <c r="F45" s="29">
        <v>349</v>
      </c>
      <c r="G45" s="18">
        <f t="shared" si="1"/>
        <v>13960</v>
      </c>
      <c r="H45" s="6">
        <v>18</v>
      </c>
      <c r="I45" s="6">
        <v>18</v>
      </c>
    </row>
    <row r="46" spans="1:9" ht="15.6" x14ac:dyDescent="0.3">
      <c r="A46" s="6">
        <v>34</v>
      </c>
      <c r="B46" s="27" t="s">
        <v>62</v>
      </c>
      <c r="C46" s="27" t="s">
        <v>93</v>
      </c>
      <c r="D46" s="17" t="s">
        <v>3</v>
      </c>
      <c r="E46" s="27">
        <v>40</v>
      </c>
      <c r="F46" s="29">
        <v>349</v>
      </c>
      <c r="G46" s="18">
        <f t="shared" si="1"/>
        <v>13960</v>
      </c>
      <c r="H46" s="6">
        <v>18</v>
      </c>
      <c r="I46" s="6">
        <v>18</v>
      </c>
    </row>
    <row r="47" spans="1:9" ht="15.6" x14ac:dyDescent="0.3">
      <c r="A47" s="6">
        <v>35</v>
      </c>
      <c r="B47" s="27" t="s">
        <v>63</v>
      </c>
      <c r="C47" s="27" t="s">
        <v>94</v>
      </c>
      <c r="D47" s="17" t="s">
        <v>3</v>
      </c>
      <c r="E47" s="27">
        <v>40</v>
      </c>
      <c r="F47" s="29">
        <v>78</v>
      </c>
      <c r="G47" s="18">
        <f t="shared" si="1"/>
        <v>3120</v>
      </c>
      <c r="H47" s="6">
        <v>18</v>
      </c>
      <c r="I47" s="6">
        <v>18</v>
      </c>
    </row>
    <row r="48" spans="1:9" ht="15.6" x14ac:dyDescent="0.3">
      <c r="A48" s="6">
        <v>36</v>
      </c>
      <c r="B48" s="27" t="s">
        <v>64</v>
      </c>
      <c r="C48" s="27" t="s">
        <v>95</v>
      </c>
      <c r="D48" s="17" t="s">
        <v>3</v>
      </c>
      <c r="E48" s="27">
        <v>8</v>
      </c>
      <c r="F48" s="29">
        <v>2700</v>
      </c>
      <c r="G48" s="18">
        <f t="shared" si="1"/>
        <v>21600</v>
      </c>
      <c r="H48" s="6">
        <v>18</v>
      </c>
      <c r="I48" s="6">
        <v>18</v>
      </c>
    </row>
    <row r="49" spans="1:9" ht="16.2" thickBot="1" x14ac:dyDescent="0.35">
      <c r="A49" s="6">
        <v>37</v>
      </c>
      <c r="B49" s="27" t="s">
        <v>65</v>
      </c>
      <c r="C49" s="27" t="s">
        <v>96</v>
      </c>
      <c r="D49" s="17" t="s">
        <v>3</v>
      </c>
      <c r="E49" s="27">
        <v>8</v>
      </c>
      <c r="F49" s="29">
        <v>3280</v>
      </c>
      <c r="G49" s="18">
        <f t="shared" si="1"/>
        <v>26240</v>
      </c>
      <c r="H49" s="6">
        <v>18</v>
      </c>
      <c r="I49" s="6">
        <v>18</v>
      </c>
    </row>
    <row r="50" spans="1:9" ht="16.2" thickBot="1" x14ac:dyDescent="0.35">
      <c r="A50" s="19"/>
      <c r="B50" s="19"/>
      <c r="C50" s="19"/>
      <c r="D50" s="19"/>
      <c r="E50" s="19"/>
      <c r="F50" s="24" t="s">
        <v>18</v>
      </c>
      <c r="G50" s="25">
        <f>ROUND(SUM(G13:G49),2)</f>
        <v>363057.95</v>
      </c>
      <c r="H50" s="16"/>
      <c r="I50" s="16"/>
    </row>
    <row r="51" spans="1:9" ht="16.2" thickBot="1" x14ac:dyDescent="0.35">
      <c r="A51" s="19"/>
      <c r="B51" s="19"/>
      <c r="C51" s="19"/>
      <c r="D51" s="19"/>
      <c r="E51" s="19"/>
      <c r="F51" s="21" t="s">
        <v>19</v>
      </c>
      <c r="G51" s="23">
        <f>ROUND((G50*1.21)-G50,2)</f>
        <v>76242.17</v>
      </c>
      <c r="H51" s="16"/>
      <c r="I51" s="16"/>
    </row>
    <row r="52" spans="1:9" ht="16.2" thickBot="1" x14ac:dyDescent="0.35">
      <c r="A52" s="20"/>
      <c r="B52" s="20"/>
      <c r="C52" s="20"/>
      <c r="D52" s="20"/>
      <c r="E52" s="20"/>
      <c r="F52" s="21" t="s">
        <v>21</v>
      </c>
      <c r="G52" s="22">
        <f>ROUND(G50+G51,2)</f>
        <v>439300.12</v>
      </c>
      <c r="H52" s="13"/>
      <c r="I52" s="13"/>
    </row>
    <row r="53" spans="1:9" ht="15.6" x14ac:dyDescent="0.3">
      <c r="A53" s="8"/>
      <c r="B53" s="11"/>
      <c r="C53" s="8"/>
      <c r="D53" s="8"/>
      <c r="E53" s="8"/>
      <c r="F53" s="8"/>
      <c r="G53" s="8"/>
      <c r="H53" s="8"/>
      <c r="I53" s="8"/>
    </row>
    <row r="54" spans="1:9" ht="15.6" x14ac:dyDescent="0.3">
      <c r="A54" s="8"/>
      <c r="B54" s="8" t="s">
        <v>16</v>
      </c>
      <c r="C54" s="8"/>
      <c r="D54" s="8"/>
      <c r="E54" s="8"/>
      <c r="F54" s="8"/>
      <c r="G54" s="8"/>
      <c r="H54" s="8"/>
      <c r="I54" s="8"/>
    </row>
    <row r="55" spans="1:9" ht="15.6" x14ac:dyDescent="0.3">
      <c r="A55" s="8"/>
      <c r="B55" s="11"/>
      <c r="C55" s="8"/>
      <c r="D55" s="8"/>
      <c r="E55" s="8"/>
      <c r="F55" s="8"/>
      <c r="G55" s="8"/>
      <c r="H55" s="8"/>
      <c r="I55" s="8"/>
    </row>
    <row r="56" spans="1:9" ht="15.6" x14ac:dyDescent="0.3">
      <c r="A56" s="8"/>
      <c r="B56" s="8"/>
      <c r="C56" s="8"/>
      <c r="D56" s="8"/>
      <c r="E56" s="8"/>
      <c r="F56" s="8"/>
      <c r="G56" s="8"/>
      <c r="H56" s="8"/>
      <c r="I56" s="8"/>
    </row>
    <row r="57" spans="1:9" ht="15.6" x14ac:dyDescent="0.3">
      <c r="A57" s="8"/>
      <c r="B57" s="14" t="s">
        <v>14</v>
      </c>
      <c r="C57" s="8"/>
      <c r="D57" s="14" t="s">
        <v>15</v>
      </c>
      <c r="E57" s="8"/>
      <c r="F57" s="8"/>
      <c r="G57" s="8"/>
      <c r="H57" s="8"/>
      <c r="I57" s="8"/>
    </row>
    <row r="58" spans="1:9" ht="15.6" x14ac:dyDescent="0.3">
      <c r="A58" s="8"/>
      <c r="B58" s="8"/>
      <c r="C58" s="8"/>
      <c r="D58" s="8"/>
      <c r="E58" s="8"/>
      <c r="F58" s="8"/>
      <c r="G58" s="8"/>
      <c r="H58" s="8"/>
      <c r="I58" s="8"/>
    </row>
    <row r="59" spans="1:9" ht="15.6" x14ac:dyDescent="0.3">
      <c r="A59" s="8"/>
      <c r="B59" s="14" t="s">
        <v>11</v>
      </c>
      <c r="C59" s="8"/>
      <c r="D59" s="8"/>
      <c r="E59" s="8"/>
      <c r="F59" s="8"/>
      <c r="G59" s="8"/>
      <c r="H59" s="8"/>
      <c r="I59" s="8"/>
    </row>
    <row r="60" spans="1:9" ht="15.6" x14ac:dyDescent="0.3">
      <c r="A60" s="8"/>
      <c r="B60" s="14" t="s">
        <v>12</v>
      </c>
      <c r="C60" s="8"/>
      <c r="D60" s="14" t="s">
        <v>23</v>
      </c>
      <c r="E60" s="8"/>
      <c r="F60" s="8"/>
      <c r="G60" s="8"/>
      <c r="H60" s="8"/>
      <c r="I60" s="8"/>
    </row>
    <row r="61" spans="1:9" ht="15.6" x14ac:dyDescent="0.3">
      <c r="A61" s="8"/>
      <c r="B61" s="8"/>
      <c r="C61" s="8"/>
      <c r="D61" s="8"/>
      <c r="E61" s="8"/>
      <c r="F61" s="8"/>
      <c r="G61" s="8"/>
      <c r="H61" s="8"/>
      <c r="I61" s="8"/>
    </row>
    <row r="62" spans="1:9" ht="15.6" x14ac:dyDescent="0.3">
      <c r="A62" s="8"/>
      <c r="B62" s="8" t="s">
        <v>26</v>
      </c>
      <c r="C62" s="8"/>
      <c r="D62" s="15"/>
      <c r="E62" s="15"/>
      <c r="F62" s="8"/>
      <c r="G62" s="8"/>
      <c r="H62" s="8"/>
      <c r="I62" s="8"/>
    </row>
    <row r="63" spans="1:9" ht="15.6" x14ac:dyDescent="0.3">
      <c r="A63" s="8"/>
      <c r="B63" s="8" t="s">
        <v>27</v>
      </c>
      <c r="C63" s="8"/>
      <c r="D63" s="8" t="s">
        <v>13</v>
      </c>
      <c r="E63" s="8"/>
      <c r="F63" s="8"/>
      <c r="G63" s="8"/>
      <c r="H63" s="8"/>
      <c r="I63" s="8"/>
    </row>
    <row r="64" spans="1:9" ht="15.6" x14ac:dyDescent="0.3">
      <c r="A64" s="8"/>
      <c r="B64" s="8" t="s">
        <v>17</v>
      </c>
      <c r="C64" s="8"/>
      <c r="D64" s="8" t="s">
        <v>17</v>
      </c>
      <c r="E64" s="8"/>
      <c r="F64" s="8"/>
      <c r="G64" s="8"/>
      <c r="H64" s="8"/>
      <c r="I64" s="8"/>
    </row>
    <row r="65" spans="1:9" ht="15.6" x14ac:dyDescent="0.3">
      <c r="A65" s="8"/>
      <c r="B65" s="8" t="s">
        <v>28</v>
      </c>
      <c r="C65" s="8"/>
      <c r="D65" s="15" t="s">
        <v>24</v>
      </c>
      <c r="E65" s="8"/>
      <c r="F65" s="8"/>
      <c r="G65" s="8"/>
      <c r="H65" s="8"/>
      <c r="I65" s="8"/>
    </row>
    <row r="66" spans="1:9" ht="15" customHeight="1" x14ac:dyDescent="0.3">
      <c r="B66" s="5"/>
      <c r="C66" s="4"/>
      <c r="D66" s="4"/>
      <c r="E66" s="4"/>
      <c r="F66" s="4"/>
    </row>
  </sheetData>
  <sortState ref="B13:G23">
    <sortCondition ref="B13"/>
  </sortState>
  <mergeCells count="10">
    <mergeCell ref="H10:H11"/>
    <mergeCell ref="I10:I11"/>
    <mergeCell ref="G10:G11"/>
    <mergeCell ref="A8:F8"/>
    <mergeCell ref="A10:A11"/>
    <mergeCell ref="B10:B11"/>
    <mergeCell ref="C10:C11"/>
    <mergeCell ref="D10:D11"/>
    <mergeCell ref="E10:E11"/>
    <mergeCell ref="F10:F11"/>
  </mergeCells>
  <conditionalFormatting sqref="D13:D49">
    <cfRule type="cellIs" dxfId="1" priority="30" stopIfTrue="1" operator="equal">
      <formula>#REF!</formula>
    </cfRule>
    <cfRule type="cellIs" dxfId="0" priority="31" stopIfTrue="1" operator="equal">
      <formula>#REF!</formula>
    </cfRule>
  </conditionalFormatting>
  <pageMargins left="0.70866141732283472" right="0.5118110236220472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Meskutavicius</dc:creator>
  <cp:lastModifiedBy>Windows User</cp:lastModifiedBy>
  <cp:lastPrinted>2023-03-23T12:35:46Z</cp:lastPrinted>
  <dcterms:created xsi:type="dcterms:W3CDTF">2017-02-02T09:20:26Z</dcterms:created>
  <dcterms:modified xsi:type="dcterms:W3CDTF">2025-11-29T07:24:53Z</dcterms:modified>
</cp:coreProperties>
</file>