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stc97nvs\Desktop\"/>
    </mc:Choice>
  </mc:AlternateContent>
  <bookViews>
    <workbookView xWindow="0" yWindow="0" windowWidth="24210" windowHeight="8250"/>
  </bookViews>
  <sheets>
    <sheet name="Spausdinimo variantas" sheetId="1" r:id="rId1"/>
  </sheets>
  <definedNames>
    <definedName name="_xlnm.Print_Area" localSheetId="0">'Spausdinimo variantas'!$A$1:$G$57</definedName>
  </definedNames>
  <calcPr calcId="162913"/>
</workbook>
</file>

<file path=xl/calcChain.xml><?xml version="1.0" encoding="utf-8"?>
<calcChain xmlns="http://schemas.openxmlformats.org/spreadsheetml/2006/main">
  <c r="G19" i="1" l="1"/>
  <c r="G20" i="1"/>
  <c r="G21" i="1"/>
  <c r="G24" i="1"/>
  <c r="G25" i="1"/>
  <c r="G26" i="1"/>
  <c r="G27" i="1"/>
  <c r="G22" i="1" l="1"/>
  <c r="G30" i="1" s="1"/>
  <c r="G23" i="1"/>
  <c r="G28" i="1"/>
  <c r="G29" i="1" s="1"/>
  <c r="G16" i="1"/>
  <c r="G17" i="1" l="1"/>
  <c r="G13" i="1" l="1"/>
  <c r="G14" i="1" s="1"/>
  <c r="G32" i="1" l="1"/>
  <c r="G33" i="1" l="1"/>
  <c r="G34" i="1" s="1"/>
  <c r="G9" i="1" s="1"/>
</calcChain>
</file>

<file path=xl/sharedStrings.xml><?xml version="1.0" encoding="utf-8"?>
<sst xmlns="http://schemas.openxmlformats.org/spreadsheetml/2006/main" count="79" uniqueCount="70">
  <si>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</si>
  <si>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</si>
  <si>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</si>
  <si>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</si>
  <si>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</si>
  <si>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</si>
  <si>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</si>
  <si>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</si>
  <si>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</si>
  <si>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</si>
  <si>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</si>
  <si>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</si>
  <si>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Statybos darbai</t>
  </si>
  <si>
    <t>Eglių g.</t>
  </si>
  <si>
    <t>Namo statybos darbai</t>
  </si>
  <si>
    <t>m</t>
  </si>
  <si>
    <t>m2</t>
  </si>
  <si>
    <t>Skyrius Pamatai, konstruktyvas</t>
  </si>
  <si>
    <t xml:space="preserve">Pamatų įrengimas ir apšiltinimas </t>
  </si>
  <si>
    <t>Iš viso už poskyrių Pamatų įrengimas ir apšiltinimas</t>
  </si>
  <si>
    <t xml:space="preserve">Gelžbetoninės sienos </t>
  </si>
  <si>
    <t>Iš viso už poskyrių Gelžbetoninės sienos</t>
  </si>
  <si>
    <t xml:space="preserve">Oranžerijos betoninė kompozicija, vazonai </t>
  </si>
  <si>
    <t>Iš viso už poskyrių Oranžerijos betoninė kompozicija, vazonai</t>
  </si>
  <si>
    <t>Iš viso už skyrių Pamatai, konstruktyvas</t>
  </si>
  <si>
    <t>Skyrius Stogas</t>
  </si>
  <si>
    <t xml:space="preserve">Stogo termoizoliacija ir įrengimas </t>
  </si>
  <si>
    <t>Iš viso už poskyrių Stogo termoizoliacija ir įrengimas</t>
  </si>
  <si>
    <t xml:space="preserve">Stogo danga ir montavimas </t>
  </si>
  <si>
    <t>Iš viso už poskyrių Stogo danga ir montavimas</t>
  </si>
  <si>
    <t xml:space="preserve">Parapetai </t>
  </si>
  <si>
    <t>Iš viso už poskyrių Parapetai</t>
  </si>
  <si>
    <t>Iš viso už skyrių Stogas</t>
  </si>
  <si>
    <t>Skyrius Grindys</t>
  </si>
  <si>
    <t>Iš viso už skyrių Grindys</t>
  </si>
  <si>
    <t>Skyrius GKP pertvaros ir lubos</t>
  </si>
  <si>
    <t xml:space="preserve">GKP montavimas </t>
  </si>
  <si>
    <t>Iš viso už poskyrių GKP montavimas</t>
  </si>
  <si>
    <t xml:space="preserve">Lubų apdaila </t>
  </si>
  <si>
    <t>Iš viso už poskyrių Lubų apdaila</t>
  </si>
  <si>
    <t>Iš viso už skyrių GKP pertvaros ir lubos</t>
  </si>
  <si>
    <t>Iš viso be PVM:</t>
  </si>
  <si>
    <t>PVM:</t>
  </si>
  <si>
    <t>Iš viso su PVM:</t>
  </si>
  <si>
    <t>Sudarė ____________________</t>
  </si>
  <si>
    <t>Rangovas ____________________</t>
  </si>
  <si>
    <t>Užsakovas ____________________</t>
  </si>
  <si>
    <t xml:space="preserve">L o k a l i n ė  s ą m a t a N r. </t>
  </si>
  <si>
    <t>Viso skyriuje</t>
  </si>
  <si>
    <t>vnt</t>
  </si>
  <si>
    <t>tšk</t>
  </si>
  <si>
    <t>Skyrius Nr. 1 Ardymo darbai</t>
  </si>
  <si>
    <t>Remonto darbai</t>
  </si>
  <si>
    <t>Durų demontavimas</t>
  </si>
  <si>
    <t>Skyrius Nr. 3. Apdailos įrengimas</t>
  </si>
  <si>
    <t>Skyrius Nr. 4. Elektros instaliacijos įrengimas</t>
  </si>
  <si>
    <t>Iš viso žiniaraštyje</t>
  </si>
  <si>
    <t>Nacionalinė visuomenės sveikatos priežiūros laboratorija, spec. medžiagų laikymo patalpų paruošimas Žolyno g. 36, Vilnius</t>
  </si>
  <si>
    <t>Spec. medžiagų laikymo patalpų paruošimas. Remonto darbai</t>
  </si>
  <si>
    <t>Skyrius Nr. 2. Pertvarų įrengimas</t>
  </si>
  <si>
    <t>Mūro pertvarų įrengimas 125mm</t>
  </si>
  <si>
    <t>Durų montavimas (antros saugumo klasės)</t>
  </si>
  <si>
    <t>Geležinės spintos pritvirtinimas prie grindų ne mažiau 4 varžtais.</t>
  </si>
  <si>
    <t>Vidinių sienų armavimas metalinių grotomis, strypo diametras ne mažiau 16 mm; tinklo langas ne daugiau 150x150; ilgis 6 m; aukštis 2,5 m</t>
  </si>
  <si>
    <t>Kištukinių lizdų montavimas (4 vnt.), apšvietimo jungiklių montavimas (2 vnt.)</t>
  </si>
  <si>
    <t>Elektros instaliacija – laidų išvedžiojimas (iki 20 m) elektros izoliaciniuose vamzdeliuose</t>
  </si>
  <si>
    <t>Signalizacija: dvejų ruožų apsauginės įsilaužimo signalizacijos; 2 videokamerų;  priešgaisrinės signalizacijos instaliavimas</t>
  </si>
  <si>
    <t>Valdymo pulto montavimas</t>
  </si>
  <si>
    <t>Pajungimas prie vietinio stebėjimo pulto</t>
  </si>
  <si>
    <t>UAB Arvūnas, įm/k 300030078, Antakalnio g. 91-12, Vilnius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</si>
</sst>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\-#,##0.00\ [$€-1]"/>
  </numFmts>
  <fonts count="11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b/>
      <sz val="8"/>
      <color theme="0"/>
      <name val="Arial"/>
      <family val="2"/>
      <charset val="186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4" fontId="5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 applyAlignment="1">
      <alignment horizontal="left" vertical="top" wrapText="1"/>
    </xf>
    <xf numFmtId="2" fontId="0" fillId="0" borderId="0" xfId="0" applyNumberFormat="1"/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BC157"/>
  <sheetViews>
    <sheetView showZeros="0" tabSelected="1" topLeftCell="A19" zoomScaleNormal="100" workbookViewId="0">
      <selection activeCell="K9" sqref="K9"/>
    </sheetView>
  </sheetViews>
  <sheetFormatPr defaultRowHeight="15" x14ac:dyDescent="0.25"/>
  <cols>
    <col min="1" max="1" width="5.5703125" customWidth="1"/>
    <col min="2" max="2" width="12.5703125" customWidth="1"/>
    <col min="3" max="3" width="35.85546875" customWidth="1"/>
    <col min="4" max="4" width="8.5703125" customWidth="1"/>
    <col min="5" max="5" width="9.5703125" customWidth="1"/>
    <col min="6" max="6" width="12.42578125" customWidth="1"/>
    <col min="7" max="7" width="15.140625" customWidth="1"/>
    <col min="8" max="8" width="9.140625" customWidth="1"/>
    <col min="54" max="54" width="52.5703125" style="34" customWidth="1"/>
    <col min="55" max="55" width="78.85546875" style="35" customWidth="1"/>
  </cols>
  <sheetData>
    <row r="1" spans="1:55" x14ac:dyDescent="0.25">
      <c r="A1" s="1" t="s">
        <v>47</v>
      </c>
      <c r="B1" s="24"/>
      <c r="C1" s="2"/>
      <c r="D1" s="2"/>
      <c r="E1" s="2"/>
      <c r="F1" s="2"/>
      <c r="G1" s="2"/>
    </row>
    <row r="2" spans="1:55" x14ac:dyDescent="0.25">
      <c r="A2" s="3"/>
      <c r="B2" s="23">
        <v>202833.99</v>
      </c>
      <c r="C2" s="4"/>
      <c r="D2" s="4"/>
      <c r="E2" s="4"/>
      <c r="F2" s="4"/>
      <c r="G2" s="4"/>
    </row>
    <row r="3" spans="1:55" ht="22.5" x14ac:dyDescent="0.25">
      <c r="A3" s="5"/>
      <c r="B3" s="39"/>
      <c r="C3" s="41" t="s">
        <v>69</v>
      </c>
      <c r="D3" s="2"/>
      <c r="E3" s="2"/>
      <c r="F3" s="2"/>
      <c r="G3" s="2"/>
    </row>
    <row r="4" spans="1:55" x14ac:dyDescent="0.25">
      <c r="A4" s="5"/>
      <c r="B4" s="2"/>
      <c r="C4" s="2"/>
      <c r="D4" s="2"/>
      <c r="E4" s="2"/>
      <c r="F4" s="2"/>
      <c r="G4" s="2"/>
    </row>
    <row r="5" spans="1:55" x14ac:dyDescent="0.25">
      <c r="A5" s="5"/>
      <c r="B5" s="2"/>
      <c r="C5" s="2"/>
      <c r="D5" s="2"/>
      <c r="E5" s="2"/>
      <c r="F5" s="2"/>
      <c r="G5" s="2"/>
    </row>
    <row r="6" spans="1:55" x14ac:dyDescent="0.25">
      <c r="A6" s="52" t="s">
        <v>9</v>
      </c>
      <c r="B6" s="52"/>
      <c r="C6" s="44" t="s">
        <v>52</v>
      </c>
      <c r="D6" s="44"/>
      <c r="E6" s="44"/>
      <c r="F6" s="44"/>
      <c r="G6" s="44"/>
      <c r="BC6" s="36" t="s">
        <v>12</v>
      </c>
    </row>
    <row r="7" spans="1:55" x14ac:dyDescent="0.25">
      <c r="A7" s="52" t="s">
        <v>7</v>
      </c>
      <c r="B7" s="52"/>
      <c r="C7" s="45" t="s">
        <v>57</v>
      </c>
      <c r="D7" s="45"/>
      <c r="E7" s="45"/>
      <c r="F7" s="45"/>
      <c r="G7" s="45"/>
      <c r="BC7" s="36" t="s">
        <v>13</v>
      </c>
    </row>
    <row r="8" spans="1:55" x14ac:dyDescent="0.25">
      <c r="A8" s="52" t="s">
        <v>8</v>
      </c>
      <c r="B8" s="52"/>
      <c r="C8" s="44" t="s">
        <v>58</v>
      </c>
      <c r="D8" s="44"/>
      <c r="E8" s="44"/>
      <c r="F8" s="44"/>
      <c r="G8" s="44"/>
      <c r="J8" s="40"/>
      <c r="BC8" s="36" t="s">
        <v>14</v>
      </c>
    </row>
    <row r="9" spans="1:55" ht="25.5" customHeight="1" x14ac:dyDescent="0.25">
      <c r="A9" s="5"/>
      <c r="B9" s="2"/>
      <c r="C9" s="2"/>
      <c r="D9" s="2"/>
      <c r="E9" s="2"/>
      <c r="F9" s="7" t="s">
        <v>10</v>
      </c>
      <c r="G9" s="26">
        <f>G34</f>
        <v>17666</v>
      </c>
    </row>
    <row r="10" spans="1:55" ht="17.25" customHeight="1" x14ac:dyDescent="0.25">
      <c r="A10" s="53" t="s">
        <v>3</v>
      </c>
      <c r="B10" s="49" t="s">
        <v>4</v>
      </c>
      <c r="C10" s="49" t="s">
        <v>6</v>
      </c>
      <c r="D10" s="46" t="s">
        <v>5</v>
      </c>
      <c r="E10" s="48" t="s">
        <v>0</v>
      </c>
      <c r="F10" s="19" t="s">
        <v>1</v>
      </c>
      <c r="G10" s="20"/>
    </row>
    <row r="11" spans="1:55" x14ac:dyDescent="0.25">
      <c r="A11" s="54"/>
      <c r="B11" s="49"/>
      <c r="C11" s="49"/>
      <c r="D11" s="47"/>
      <c r="E11" s="48"/>
      <c r="F11" s="8" t="s">
        <v>11</v>
      </c>
      <c r="G11" s="8" t="s">
        <v>2</v>
      </c>
    </row>
    <row r="12" spans="1:55" x14ac:dyDescent="0.25">
      <c r="A12" s="9">
        <v>1</v>
      </c>
      <c r="B12" s="10"/>
      <c r="C12" s="50" t="s">
        <v>51</v>
      </c>
      <c r="D12" s="51"/>
      <c r="E12" s="51"/>
      <c r="F12" s="25"/>
      <c r="G12" s="25"/>
      <c r="BB12" s="34" t="s">
        <v>17</v>
      </c>
    </row>
    <row r="13" spans="1:55" x14ac:dyDescent="0.25">
      <c r="A13" s="9">
        <v>2</v>
      </c>
      <c r="B13" s="10"/>
      <c r="C13" s="11" t="s">
        <v>53</v>
      </c>
      <c r="D13" s="10" t="s">
        <v>49</v>
      </c>
      <c r="E13" s="12">
        <v>1</v>
      </c>
      <c r="F13" s="13">
        <v>58</v>
      </c>
      <c r="G13" s="13">
        <f>E13*F13</f>
        <v>58</v>
      </c>
      <c r="BB13" s="34" t="s">
        <v>18</v>
      </c>
    </row>
    <row r="14" spans="1:55" x14ac:dyDescent="0.25">
      <c r="A14" s="9">
        <v>9</v>
      </c>
      <c r="B14" s="10"/>
      <c r="C14" s="38" t="s">
        <v>48</v>
      </c>
      <c r="D14" s="10"/>
      <c r="E14" s="12"/>
      <c r="F14" s="13"/>
      <c r="G14" s="37">
        <f>SUM(G13:G13)</f>
        <v>58</v>
      </c>
    </row>
    <row r="15" spans="1:55" x14ac:dyDescent="0.25">
      <c r="A15" s="9">
        <v>10</v>
      </c>
      <c r="B15" s="10"/>
      <c r="C15" s="38" t="s">
        <v>59</v>
      </c>
      <c r="D15" s="10"/>
      <c r="E15" s="12"/>
      <c r="F15" s="13"/>
      <c r="G15" s="13"/>
    </row>
    <row r="16" spans="1:55" x14ac:dyDescent="0.25">
      <c r="A16" s="9">
        <v>11</v>
      </c>
      <c r="B16" s="10"/>
      <c r="C16" s="11" t="s">
        <v>60</v>
      </c>
      <c r="D16" s="10" t="s">
        <v>16</v>
      </c>
      <c r="E16" s="12">
        <v>3.75</v>
      </c>
      <c r="F16" s="13">
        <v>115</v>
      </c>
      <c r="G16" s="13">
        <f t="shared" ref="G16" si="0">E16*F16</f>
        <v>431.25</v>
      </c>
    </row>
    <row r="17" spans="1:54" x14ac:dyDescent="0.25">
      <c r="A17" s="9">
        <v>14</v>
      </c>
      <c r="B17" s="10"/>
      <c r="C17" s="38" t="s">
        <v>48</v>
      </c>
      <c r="D17" s="10"/>
      <c r="E17" s="12"/>
      <c r="F17" s="13"/>
      <c r="G17" s="37">
        <f>SUM(G16:G16)</f>
        <v>431.25</v>
      </c>
    </row>
    <row r="18" spans="1:54" x14ac:dyDescent="0.25">
      <c r="A18" s="9">
        <v>15</v>
      </c>
      <c r="B18" s="10"/>
      <c r="C18" s="38" t="s">
        <v>54</v>
      </c>
      <c r="D18" s="10"/>
      <c r="E18" s="12"/>
      <c r="F18" s="13"/>
      <c r="G18" s="37"/>
    </row>
    <row r="19" spans="1:54" ht="33.75" x14ac:dyDescent="0.25">
      <c r="A19" s="9">
        <v>16</v>
      </c>
      <c r="B19" s="10"/>
      <c r="C19" s="11" t="s">
        <v>63</v>
      </c>
      <c r="D19" s="10" t="s">
        <v>16</v>
      </c>
      <c r="E19" s="12">
        <v>15</v>
      </c>
      <c r="F19" s="13">
        <v>500</v>
      </c>
      <c r="G19" s="13">
        <f t="shared" ref="G19:G21" si="1">E19*F19</f>
        <v>7500</v>
      </c>
    </row>
    <row r="20" spans="1:54" x14ac:dyDescent="0.25">
      <c r="A20" s="9">
        <v>18</v>
      </c>
      <c r="B20" s="10"/>
      <c r="C20" s="11" t="s">
        <v>61</v>
      </c>
      <c r="D20" s="10" t="s">
        <v>49</v>
      </c>
      <c r="E20" s="12">
        <v>2</v>
      </c>
      <c r="F20" s="13">
        <v>1780</v>
      </c>
      <c r="G20" s="13">
        <f t="shared" si="1"/>
        <v>3560</v>
      </c>
    </row>
    <row r="21" spans="1:54" ht="22.5" x14ac:dyDescent="0.25">
      <c r="A21" s="9">
        <v>19</v>
      </c>
      <c r="B21" s="10"/>
      <c r="C21" s="11" t="s">
        <v>62</v>
      </c>
      <c r="D21" s="10" t="s">
        <v>49</v>
      </c>
      <c r="E21" s="12">
        <v>1</v>
      </c>
      <c r="F21" s="13">
        <v>180</v>
      </c>
      <c r="G21" s="13">
        <f t="shared" si="1"/>
        <v>180</v>
      </c>
    </row>
    <row r="22" spans="1:54" x14ac:dyDescent="0.25">
      <c r="A22" s="9">
        <v>23</v>
      </c>
      <c r="B22" s="10"/>
      <c r="C22" s="38" t="s">
        <v>48</v>
      </c>
      <c r="D22" s="10"/>
      <c r="E22" s="12"/>
      <c r="F22" s="13"/>
      <c r="G22" s="37">
        <f>SUM(G19:G21)</f>
        <v>11240</v>
      </c>
      <c r="BB22" s="34" t="s">
        <v>19</v>
      </c>
    </row>
    <row r="23" spans="1:54" ht="22.5" x14ac:dyDescent="0.25">
      <c r="A23" s="9">
        <v>24</v>
      </c>
      <c r="B23" s="10"/>
      <c r="C23" s="38" t="s">
        <v>55</v>
      </c>
      <c r="D23" s="10"/>
      <c r="E23" s="12"/>
      <c r="F23" s="13"/>
      <c r="G23" s="13">
        <f t="shared" ref="G23:G28" si="2">E23*F23</f>
        <v>0</v>
      </c>
      <c r="BB23" s="34" t="s">
        <v>20</v>
      </c>
    </row>
    <row r="24" spans="1:54" ht="22.5" x14ac:dyDescent="0.25">
      <c r="A24" s="9">
        <v>25</v>
      </c>
      <c r="B24" s="10"/>
      <c r="C24" s="11" t="s">
        <v>65</v>
      </c>
      <c r="D24" s="10" t="s">
        <v>15</v>
      </c>
      <c r="E24" s="12">
        <v>20</v>
      </c>
      <c r="F24" s="13">
        <v>50</v>
      </c>
      <c r="G24" s="13">
        <f t="shared" si="2"/>
        <v>1000</v>
      </c>
    </row>
    <row r="25" spans="1:54" ht="22.5" x14ac:dyDescent="0.25">
      <c r="A25" s="9">
        <v>26</v>
      </c>
      <c r="B25" s="10"/>
      <c r="C25" s="11" t="s">
        <v>64</v>
      </c>
      <c r="D25" s="10" t="s">
        <v>50</v>
      </c>
      <c r="E25" s="12">
        <v>6</v>
      </c>
      <c r="F25" s="13">
        <v>45</v>
      </c>
      <c r="G25" s="13">
        <f t="shared" si="2"/>
        <v>270</v>
      </c>
    </row>
    <row r="26" spans="1:54" ht="33.75" x14ac:dyDescent="0.25">
      <c r="A26" s="9">
        <v>27</v>
      </c>
      <c r="B26" s="10"/>
      <c r="C26" s="11" t="s">
        <v>66</v>
      </c>
      <c r="D26" s="10" t="s">
        <v>49</v>
      </c>
      <c r="E26" s="12">
        <v>1</v>
      </c>
      <c r="F26" s="13">
        <v>950.75</v>
      </c>
      <c r="G26" s="13">
        <f t="shared" si="2"/>
        <v>950.75</v>
      </c>
    </row>
    <row r="27" spans="1:54" x14ac:dyDescent="0.25">
      <c r="A27" s="9">
        <v>28</v>
      </c>
      <c r="B27" s="10"/>
      <c r="C27" s="11" t="s">
        <v>67</v>
      </c>
      <c r="D27" s="10" t="s">
        <v>49</v>
      </c>
      <c r="E27" s="12">
        <v>1</v>
      </c>
      <c r="F27" s="13">
        <v>350</v>
      </c>
      <c r="G27" s="13">
        <f t="shared" si="2"/>
        <v>350</v>
      </c>
    </row>
    <row r="28" spans="1:54" x14ac:dyDescent="0.25">
      <c r="A28" s="9">
        <v>29</v>
      </c>
      <c r="B28" s="10"/>
      <c r="C28" s="11" t="s">
        <v>68</v>
      </c>
      <c r="D28" s="10" t="s">
        <v>49</v>
      </c>
      <c r="E28" s="12">
        <v>1</v>
      </c>
      <c r="F28" s="13">
        <v>300</v>
      </c>
      <c r="G28" s="13">
        <f t="shared" si="2"/>
        <v>300</v>
      </c>
    </row>
    <row r="29" spans="1:54" x14ac:dyDescent="0.25">
      <c r="A29" s="9">
        <v>30</v>
      </c>
      <c r="B29" s="10"/>
      <c r="C29" s="38" t="s">
        <v>48</v>
      </c>
      <c r="D29" s="10"/>
      <c r="E29" s="12"/>
      <c r="F29" s="13"/>
      <c r="G29" s="37">
        <f>SUM(G24:G28)</f>
        <v>2870.75</v>
      </c>
      <c r="BB29" s="34" t="s">
        <v>21</v>
      </c>
    </row>
    <row r="30" spans="1:54" x14ac:dyDescent="0.25">
      <c r="A30" s="9">
        <v>37</v>
      </c>
      <c r="B30" s="10"/>
      <c r="C30" s="42" t="s">
        <v>56</v>
      </c>
      <c r="D30" s="43"/>
      <c r="E30" s="43"/>
      <c r="F30" s="25"/>
      <c r="G30" s="37">
        <f>SUM(G29,G22,G17,G14)</f>
        <v>14600</v>
      </c>
      <c r="BB30" s="34" t="s">
        <v>22</v>
      </c>
    </row>
    <row r="31" spans="1:54" x14ac:dyDescent="0.25">
      <c r="A31" s="9"/>
      <c r="B31" s="10"/>
      <c r="C31" s="11"/>
      <c r="D31" s="10"/>
      <c r="E31" s="12"/>
      <c r="F31" s="13"/>
      <c r="G31" s="13"/>
    </row>
    <row r="32" spans="1:54" x14ac:dyDescent="0.25">
      <c r="A32" s="9"/>
      <c r="B32" s="27" t="s">
        <v>41</v>
      </c>
      <c r="C32" s="27"/>
      <c r="D32" s="27"/>
      <c r="E32" s="27"/>
      <c r="F32" s="28"/>
      <c r="G32" s="32">
        <f>G30</f>
        <v>14600</v>
      </c>
    </row>
    <row r="33" spans="1:54" ht="14.1" customHeight="1" x14ac:dyDescent="0.25">
      <c r="A33" s="14"/>
      <c r="B33" s="27" t="s">
        <v>42</v>
      </c>
      <c r="C33" s="27"/>
      <c r="D33" s="27"/>
      <c r="E33" s="27"/>
      <c r="F33" s="29"/>
      <c r="G33" s="32">
        <f>G32*0.21</f>
        <v>3066</v>
      </c>
    </row>
    <row r="34" spans="1:54" x14ac:dyDescent="0.25">
      <c r="A34" s="14"/>
      <c r="B34" s="30" t="s">
        <v>43</v>
      </c>
      <c r="C34" s="30"/>
      <c r="D34" s="30"/>
      <c r="E34" s="30"/>
      <c r="F34" s="31"/>
      <c r="G34" s="33">
        <f>SUM(G32:G33)</f>
        <v>17666</v>
      </c>
      <c r="BB34" s="34" t="s">
        <v>23</v>
      </c>
    </row>
    <row r="35" spans="1:54" x14ac:dyDescent="0.25">
      <c r="A35" s="14"/>
      <c r="B35" s="15"/>
      <c r="C35" s="15"/>
      <c r="D35" s="15"/>
      <c r="E35" s="15"/>
      <c r="F35" s="21"/>
      <c r="G35" s="21"/>
      <c r="BB35" s="34" t="s">
        <v>24</v>
      </c>
    </row>
    <row r="36" spans="1:54" x14ac:dyDescent="0.25">
      <c r="A36" s="14"/>
      <c r="B36" s="15"/>
      <c r="C36" s="15"/>
      <c r="D36" s="15"/>
      <c r="E36" s="15"/>
      <c r="F36" s="21"/>
      <c r="G36" s="21"/>
      <c r="BB36" s="34" t="s">
        <v>25</v>
      </c>
    </row>
    <row r="37" spans="1:54" x14ac:dyDescent="0.25">
      <c r="A37" s="14"/>
      <c r="B37" s="15"/>
      <c r="C37" s="15"/>
      <c r="D37" s="15"/>
      <c r="E37" s="15"/>
      <c r="F37" s="21"/>
      <c r="G37" s="21"/>
      <c r="BB37" s="34" t="s">
        <v>26</v>
      </c>
    </row>
    <row r="38" spans="1:54" x14ac:dyDescent="0.25">
      <c r="A38" s="16"/>
      <c r="B38" s="15"/>
      <c r="C38" s="15"/>
      <c r="D38" s="15"/>
      <c r="E38" s="15"/>
      <c r="F38" s="21"/>
      <c r="G38" s="21"/>
    </row>
    <row r="39" spans="1:54" x14ac:dyDescent="0.25">
      <c r="A39" s="16"/>
      <c r="B39" s="15" t="s">
        <v>44</v>
      </c>
      <c r="C39" s="15"/>
      <c r="D39" s="15"/>
      <c r="E39" s="15" t="s">
        <v>45</v>
      </c>
      <c r="F39" s="21"/>
      <c r="G39" s="21"/>
    </row>
    <row r="40" spans="1:54" ht="14.45" customHeight="1" x14ac:dyDescent="0.25">
      <c r="A40" s="16"/>
      <c r="B40" s="15"/>
      <c r="C40" s="15"/>
      <c r="D40" s="15"/>
      <c r="E40" s="15"/>
      <c r="F40" s="21"/>
      <c r="G40" s="21"/>
    </row>
    <row r="41" spans="1:54" x14ac:dyDescent="0.25">
      <c r="A41" s="16"/>
      <c r="B41" s="15" t="s">
        <v>46</v>
      </c>
      <c r="C41" s="15"/>
      <c r="D41" s="15"/>
      <c r="E41" s="15"/>
      <c r="F41" s="21"/>
      <c r="G41" s="21"/>
      <c r="BB41" s="34" t="s">
        <v>27</v>
      </c>
    </row>
    <row r="42" spans="1:54" x14ac:dyDescent="0.25">
      <c r="A42" s="16"/>
      <c r="B42" s="17"/>
      <c r="C42" s="17"/>
      <c r="D42" s="17"/>
      <c r="E42" s="17"/>
      <c r="F42" s="21"/>
      <c r="G42" s="21"/>
      <c r="BB42" s="34" t="s">
        <v>28</v>
      </c>
    </row>
    <row r="43" spans="1:54" x14ac:dyDescent="0.25">
      <c r="A43" s="17"/>
      <c r="B43" s="17"/>
      <c r="C43" s="17"/>
      <c r="D43" s="18"/>
      <c r="E43" s="17"/>
      <c r="F43" s="21"/>
      <c r="G43" s="21"/>
    </row>
    <row r="44" spans="1:54" x14ac:dyDescent="0.25">
      <c r="A44" s="17"/>
      <c r="B44" s="17"/>
      <c r="C44" s="17"/>
      <c r="D44" s="17"/>
      <c r="E44" s="17"/>
      <c r="F44" s="21"/>
      <c r="G44" s="21"/>
    </row>
    <row r="45" spans="1:54" x14ac:dyDescent="0.25">
      <c r="A45" s="17"/>
      <c r="B45" s="17"/>
      <c r="C45" s="17"/>
      <c r="D45" s="17"/>
      <c r="E45" s="17"/>
      <c r="F45" s="21"/>
      <c r="G45" s="21"/>
    </row>
    <row r="46" spans="1:54" x14ac:dyDescent="0.25">
      <c r="A46" s="17"/>
      <c r="B46" s="17"/>
      <c r="C46" s="17"/>
      <c r="D46" s="17"/>
      <c r="E46" s="17"/>
      <c r="F46" s="21"/>
      <c r="G46" s="21"/>
    </row>
    <row r="47" spans="1:54" x14ac:dyDescent="0.25">
      <c r="A47" s="17"/>
      <c r="B47" s="17"/>
      <c r="C47" s="17"/>
      <c r="D47" s="17"/>
      <c r="E47" s="17"/>
      <c r="F47" s="21"/>
      <c r="G47" s="21"/>
    </row>
    <row r="48" spans="1:54" x14ac:dyDescent="0.25">
      <c r="A48" s="17"/>
      <c r="B48" s="17"/>
      <c r="C48" s="17"/>
      <c r="D48" s="17"/>
      <c r="E48" s="17"/>
      <c r="F48" s="21"/>
      <c r="G48" s="21"/>
    </row>
    <row r="49" spans="1:54" x14ac:dyDescent="0.25">
      <c r="A49" s="17"/>
      <c r="B49" s="17"/>
      <c r="C49" s="17"/>
      <c r="D49" s="17"/>
      <c r="E49" s="17"/>
      <c r="F49" s="21"/>
      <c r="G49" s="21"/>
    </row>
    <row r="50" spans="1:54" x14ac:dyDescent="0.25">
      <c r="A50" s="17"/>
      <c r="B50" s="17"/>
      <c r="C50" s="17"/>
      <c r="D50" s="17"/>
      <c r="E50" s="17"/>
      <c r="F50" s="21"/>
      <c r="G50" s="21"/>
      <c r="BB50" s="34" t="s">
        <v>29</v>
      </c>
    </row>
    <row r="51" spans="1:54" x14ac:dyDescent="0.25">
      <c r="A51" s="17"/>
      <c r="B51" s="6"/>
      <c r="C51" s="6"/>
      <c r="D51" s="6"/>
      <c r="E51" s="6"/>
      <c r="F51" s="21"/>
      <c r="G51" s="21"/>
      <c r="BB51" s="34" t="s">
        <v>30</v>
      </c>
    </row>
    <row r="52" spans="1:54" x14ac:dyDescent="0.25">
      <c r="A52" s="6"/>
      <c r="B52" s="6"/>
      <c r="C52" s="6"/>
      <c r="D52" s="6"/>
      <c r="E52" s="6"/>
      <c r="F52" s="21"/>
      <c r="G52" s="21"/>
    </row>
    <row r="53" spans="1:54" x14ac:dyDescent="0.25">
      <c r="A53" s="6"/>
      <c r="F53" s="22"/>
      <c r="G53" s="22"/>
    </row>
    <row r="54" spans="1:54" x14ac:dyDescent="0.25">
      <c r="F54" s="22"/>
      <c r="G54" s="22"/>
      <c r="BB54" s="34" t="s">
        <v>31</v>
      </c>
    </row>
    <row r="55" spans="1:54" x14ac:dyDescent="0.25">
      <c r="F55" s="22"/>
      <c r="G55" s="22"/>
      <c r="BB55" s="34" t="s">
        <v>32</v>
      </c>
    </row>
    <row r="56" spans="1:54" x14ac:dyDescent="0.25">
      <c r="F56" s="22"/>
      <c r="G56" s="22"/>
      <c r="BB56" s="34" t="s">
        <v>33</v>
      </c>
    </row>
    <row r="57" spans="1:54" x14ac:dyDescent="0.25">
      <c r="F57" s="22"/>
      <c r="G57" s="22"/>
    </row>
    <row r="58" spans="1:54" x14ac:dyDescent="0.25">
      <c r="F58" s="22"/>
      <c r="G58" s="22"/>
    </row>
    <row r="59" spans="1:54" x14ac:dyDescent="0.25">
      <c r="F59" s="22"/>
      <c r="G59" s="22"/>
    </row>
    <row r="60" spans="1:54" ht="15.95" customHeight="1" x14ac:dyDescent="0.25">
      <c r="F60" s="22"/>
      <c r="G60" s="22"/>
    </row>
    <row r="61" spans="1:54" x14ac:dyDescent="0.25">
      <c r="F61" s="22"/>
      <c r="G61" s="22"/>
      <c r="BB61" s="34" t="s">
        <v>34</v>
      </c>
    </row>
    <row r="62" spans="1:54" x14ac:dyDescent="0.25">
      <c r="F62" s="22"/>
      <c r="G62" s="22"/>
      <c r="BB62" s="34" t="s">
        <v>35</v>
      </c>
    </row>
    <row r="63" spans="1:54" x14ac:dyDescent="0.25">
      <c r="F63" s="22"/>
      <c r="G63" s="22"/>
      <c r="BB63" s="34" t="s">
        <v>36</v>
      </c>
    </row>
    <row r="64" spans="1:54" x14ac:dyDescent="0.25">
      <c r="F64" s="22"/>
      <c r="G64" s="22"/>
    </row>
    <row r="65" spans="6:54" x14ac:dyDescent="0.25">
      <c r="F65" s="22"/>
      <c r="G65" s="22"/>
    </row>
    <row r="66" spans="6:54" x14ac:dyDescent="0.25">
      <c r="F66" s="22"/>
      <c r="G66" s="22"/>
      <c r="BB66" s="34" t="s">
        <v>37</v>
      </c>
    </row>
    <row r="67" spans="6:54" x14ac:dyDescent="0.25">
      <c r="F67" s="22"/>
      <c r="G67" s="22"/>
      <c r="BB67" s="34" t="s">
        <v>38</v>
      </c>
    </row>
    <row r="68" spans="6:54" x14ac:dyDescent="0.25">
      <c r="F68" s="22"/>
      <c r="G68" s="22"/>
    </row>
    <row r="69" spans="6:54" x14ac:dyDescent="0.25">
      <c r="F69" s="22"/>
      <c r="G69" s="22"/>
    </row>
    <row r="70" spans="6:54" x14ac:dyDescent="0.25">
      <c r="F70" s="22"/>
      <c r="G70" s="22"/>
    </row>
    <row r="71" spans="6:54" x14ac:dyDescent="0.25">
      <c r="F71" s="22"/>
      <c r="G71" s="22"/>
    </row>
    <row r="72" spans="6:54" x14ac:dyDescent="0.25">
      <c r="F72" s="22"/>
      <c r="G72" s="22"/>
    </row>
    <row r="73" spans="6:54" x14ac:dyDescent="0.25">
      <c r="F73" s="22"/>
      <c r="G73" s="22"/>
    </row>
    <row r="74" spans="6:54" x14ac:dyDescent="0.25">
      <c r="F74" s="22"/>
      <c r="G74" s="22"/>
    </row>
    <row r="75" spans="6:54" x14ac:dyDescent="0.25">
      <c r="F75" s="22"/>
      <c r="G75" s="22"/>
      <c r="BB75" s="34" t="s">
        <v>39</v>
      </c>
    </row>
    <row r="76" spans="6:54" x14ac:dyDescent="0.25">
      <c r="F76" s="22"/>
      <c r="G76" s="22"/>
    </row>
    <row r="77" spans="6:54" x14ac:dyDescent="0.25">
      <c r="F77" s="22"/>
      <c r="G77" s="22"/>
      <c r="BB77" s="34" t="s">
        <v>40</v>
      </c>
    </row>
    <row r="78" spans="6:54" x14ac:dyDescent="0.25">
      <c r="F78" s="22"/>
      <c r="G78" s="22"/>
    </row>
    <row r="79" spans="6:54" x14ac:dyDescent="0.25">
      <c r="F79" s="22"/>
      <c r="G79" s="22"/>
    </row>
    <row r="80" spans="6:54" x14ac:dyDescent="0.25">
      <c r="F80" s="22"/>
      <c r="G80" s="22"/>
    </row>
    <row r="81" spans="6:7" x14ac:dyDescent="0.25">
      <c r="F81" s="22"/>
      <c r="G81" s="22"/>
    </row>
    <row r="82" spans="6:7" x14ac:dyDescent="0.25">
      <c r="F82" s="22"/>
      <c r="G82" s="22"/>
    </row>
    <row r="83" spans="6:7" x14ac:dyDescent="0.25">
      <c r="F83" s="22"/>
      <c r="G83" s="22"/>
    </row>
    <row r="84" spans="6:7" x14ac:dyDescent="0.25">
      <c r="F84" s="22"/>
      <c r="G84" s="22"/>
    </row>
    <row r="85" spans="6:7" x14ac:dyDescent="0.25">
      <c r="F85" s="22"/>
      <c r="G85" s="22"/>
    </row>
    <row r="86" spans="6:7" x14ac:dyDescent="0.25">
      <c r="F86" s="22"/>
      <c r="G86" s="22"/>
    </row>
    <row r="87" spans="6:7" x14ac:dyDescent="0.25">
      <c r="F87" s="22"/>
      <c r="G87" s="22"/>
    </row>
    <row r="88" spans="6:7" x14ac:dyDescent="0.25">
      <c r="F88" s="22"/>
      <c r="G88" s="22"/>
    </row>
    <row r="89" spans="6:7" x14ac:dyDescent="0.25">
      <c r="F89" s="22"/>
      <c r="G89" s="22"/>
    </row>
    <row r="90" spans="6:7" x14ac:dyDescent="0.25">
      <c r="F90" s="22"/>
      <c r="G90" s="22"/>
    </row>
    <row r="91" spans="6:7" x14ac:dyDescent="0.25">
      <c r="F91" s="22"/>
      <c r="G91" s="22"/>
    </row>
    <row r="92" spans="6:7" x14ac:dyDescent="0.25">
      <c r="F92" s="22"/>
      <c r="G92" s="22"/>
    </row>
    <row r="93" spans="6:7" x14ac:dyDescent="0.25">
      <c r="F93" s="22"/>
      <c r="G93" s="22"/>
    </row>
    <row r="94" spans="6:7" x14ac:dyDescent="0.25">
      <c r="F94" s="22"/>
      <c r="G94" s="22"/>
    </row>
    <row r="95" spans="6:7" x14ac:dyDescent="0.25">
      <c r="F95" s="22"/>
      <c r="G95" s="22"/>
    </row>
    <row r="96" spans="6:7" x14ac:dyDescent="0.25">
      <c r="F96" s="22"/>
      <c r="G96" s="22"/>
    </row>
    <row r="97" spans="6:7" x14ac:dyDescent="0.25">
      <c r="F97" s="22"/>
      <c r="G97" s="22"/>
    </row>
    <row r="98" spans="6:7" x14ac:dyDescent="0.25">
      <c r="F98" s="22"/>
      <c r="G98" s="22"/>
    </row>
    <row r="99" spans="6:7" x14ac:dyDescent="0.25">
      <c r="F99" s="22"/>
      <c r="G99" s="22"/>
    </row>
    <row r="100" spans="6:7" x14ac:dyDescent="0.25">
      <c r="F100" s="22"/>
      <c r="G100" s="22"/>
    </row>
    <row r="101" spans="6:7" x14ac:dyDescent="0.25">
      <c r="F101" s="22"/>
      <c r="G101" s="22"/>
    </row>
    <row r="102" spans="6:7" x14ac:dyDescent="0.25">
      <c r="F102" s="22"/>
      <c r="G102" s="22"/>
    </row>
    <row r="103" spans="6:7" x14ac:dyDescent="0.25">
      <c r="F103" s="22"/>
      <c r="G103" s="22"/>
    </row>
    <row r="104" spans="6:7" x14ac:dyDescent="0.25">
      <c r="F104" s="22"/>
      <c r="G104" s="22"/>
    </row>
    <row r="105" spans="6:7" x14ac:dyDescent="0.25">
      <c r="F105" s="22"/>
      <c r="G105" s="22"/>
    </row>
    <row r="106" spans="6:7" x14ac:dyDescent="0.25">
      <c r="F106" s="22"/>
      <c r="G106" s="22"/>
    </row>
    <row r="107" spans="6:7" x14ac:dyDescent="0.25">
      <c r="F107" s="22"/>
      <c r="G107" s="22"/>
    </row>
    <row r="108" spans="6:7" x14ac:dyDescent="0.25">
      <c r="F108" s="22"/>
      <c r="G108" s="22"/>
    </row>
    <row r="109" spans="6:7" x14ac:dyDescent="0.25">
      <c r="F109" s="22"/>
      <c r="G109" s="22"/>
    </row>
    <row r="110" spans="6:7" x14ac:dyDescent="0.25">
      <c r="F110" s="22"/>
      <c r="G110" s="22"/>
    </row>
    <row r="111" spans="6:7" x14ac:dyDescent="0.25">
      <c r="F111" s="22"/>
      <c r="G111" s="22"/>
    </row>
    <row r="112" spans="6:7" x14ac:dyDescent="0.25">
      <c r="F112" s="22"/>
      <c r="G112" s="22"/>
    </row>
    <row r="113" spans="6:7" x14ac:dyDescent="0.25">
      <c r="F113" s="22"/>
      <c r="G113" s="22"/>
    </row>
    <row r="114" spans="6:7" x14ac:dyDescent="0.25">
      <c r="F114" s="22"/>
      <c r="G114" s="22"/>
    </row>
    <row r="115" spans="6:7" x14ac:dyDescent="0.25">
      <c r="F115" s="22"/>
      <c r="G115" s="22"/>
    </row>
    <row r="116" spans="6:7" x14ac:dyDescent="0.25">
      <c r="F116" s="22"/>
      <c r="G116" s="22"/>
    </row>
    <row r="117" spans="6:7" x14ac:dyDescent="0.25">
      <c r="F117" s="22"/>
      <c r="G117" s="22"/>
    </row>
    <row r="118" spans="6:7" x14ac:dyDescent="0.25">
      <c r="F118" s="22"/>
      <c r="G118" s="22"/>
    </row>
    <row r="119" spans="6:7" x14ac:dyDescent="0.25">
      <c r="F119" s="22"/>
      <c r="G119" s="22"/>
    </row>
    <row r="120" spans="6:7" x14ac:dyDescent="0.25">
      <c r="F120" s="22"/>
      <c r="G120" s="22"/>
    </row>
    <row r="121" spans="6:7" x14ac:dyDescent="0.25">
      <c r="F121" s="22"/>
      <c r="G121" s="22"/>
    </row>
    <row r="122" spans="6:7" x14ac:dyDescent="0.25">
      <c r="F122" s="22"/>
      <c r="G122" s="22"/>
    </row>
    <row r="123" spans="6:7" x14ac:dyDescent="0.25">
      <c r="F123" s="22"/>
      <c r="G123" s="22"/>
    </row>
    <row r="124" spans="6:7" x14ac:dyDescent="0.25">
      <c r="F124" s="22"/>
      <c r="G124" s="22"/>
    </row>
    <row r="125" spans="6:7" x14ac:dyDescent="0.25">
      <c r="F125" s="22"/>
      <c r="G125" s="22"/>
    </row>
    <row r="126" spans="6:7" x14ac:dyDescent="0.25">
      <c r="F126" s="22"/>
      <c r="G126" s="22"/>
    </row>
    <row r="127" spans="6:7" x14ac:dyDescent="0.25">
      <c r="F127" s="22"/>
      <c r="G127" s="22"/>
    </row>
    <row r="128" spans="6:7" x14ac:dyDescent="0.25">
      <c r="F128" s="22"/>
      <c r="G128" s="22"/>
    </row>
    <row r="129" spans="6:7" x14ac:dyDescent="0.25">
      <c r="F129" s="22"/>
      <c r="G129" s="22"/>
    </row>
    <row r="130" spans="6:7" x14ac:dyDescent="0.25">
      <c r="F130" s="22"/>
      <c r="G130" s="22"/>
    </row>
    <row r="131" spans="6:7" x14ac:dyDescent="0.25">
      <c r="F131" s="22"/>
      <c r="G131" s="22"/>
    </row>
    <row r="132" spans="6:7" x14ac:dyDescent="0.25">
      <c r="F132" s="22"/>
      <c r="G132" s="22"/>
    </row>
    <row r="133" spans="6:7" x14ac:dyDescent="0.25">
      <c r="F133" s="22"/>
      <c r="G133" s="22"/>
    </row>
    <row r="134" spans="6:7" x14ac:dyDescent="0.25">
      <c r="F134" s="22"/>
      <c r="G134" s="22"/>
    </row>
    <row r="135" spans="6:7" x14ac:dyDescent="0.25">
      <c r="F135" s="22"/>
      <c r="G135" s="22"/>
    </row>
    <row r="136" spans="6:7" x14ac:dyDescent="0.25">
      <c r="F136" s="22"/>
      <c r="G136" s="22"/>
    </row>
    <row r="137" spans="6:7" x14ac:dyDescent="0.25">
      <c r="F137" s="22"/>
      <c r="G137" s="22"/>
    </row>
    <row r="138" spans="6:7" x14ac:dyDescent="0.25">
      <c r="F138" s="22"/>
      <c r="G138" s="22"/>
    </row>
    <row r="139" spans="6:7" x14ac:dyDescent="0.25">
      <c r="F139" s="22"/>
      <c r="G139" s="22"/>
    </row>
    <row r="140" spans="6:7" x14ac:dyDescent="0.25">
      <c r="F140" s="22"/>
      <c r="G140" s="22"/>
    </row>
    <row r="141" spans="6:7" x14ac:dyDescent="0.25">
      <c r="F141" s="22"/>
      <c r="G141" s="22"/>
    </row>
    <row r="142" spans="6:7" x14ac:dyDescent="0.25">
      <c r="F142" s="22"/>
      <c r="G142" s="22"/>
    </row>
    <row r="143" spans="6:7" x14ac:dyDescent="0.25">
      <c r="F143" s="22"/>
      <c r="G143" s="22"/>
    </row>
    <row r="144" spans="6:7" x14ac:dyDescent="0.25">
      <c r="F144" s="22"/>
      <c r="G144" s="22"/>
    </row>
    <row r="145" spans="6:7" x14ac:dyDescent="0.25">
      <c r="F145" s="22"/>
      <c r="G145" s="22"/>
    </row>
    <row r="146" spans="6:7" x14ac:dyDescent="0.25">
      <c r="F146" s="22"/>
      <c r="G146" s="22"/>
    </row>
    <row r="147" spans="6:7" x14ac:dyDescent="0.25">
      <c r="F147" s="22"/>
      <c r="G147" s="22"/>
    </row>
    <row r="148" spans="6:7" x14ac:dyDescent="0.25">
      <c r="F148" s="22"/>
      <c r="G148" s="22"/>
    </row>
    <row r="149" spans="6:7" x14ac:dyDescent="0.25">
      <c r="F149" s="22"/>
      <c r="G149" s="22"/>
    </row>
    <row r="150" spans="6:7" x14ac:dyDescent="0.25">
      <c r="F150" s="22"/>
      <c r="G150" s="22"/>
    </row>
    <row r="151" spans="6:7" x14ac:dyDescent="0.25">
      <c r="F151" s="22"/>
      <c r="G151" s="22"/>
    </row>
    <row r="152" spans="6:7" x14ac:dyDescent="0.25">
      <c r="F152" s="22"/>
      <c r="G152" s="22"/>
    </row>
    <row r="153" spans="6:7" x14ac:dyDescent="0.25">
      <c r="F153" s="22"/>
      <c r="G153" s="22"/>
    </row>
    <row r="154" spans="6:7" x14ac:dyDescent="0.25">
      <c r="F154" s="22"/>
      <c r="G154" s="22"/>
    </row>
    <row r="155" spans="6:7" x14ac:dyDescent="0.25">
      <c r="F155" s="22"/>
      <c r="G155" s="22"/>
    </row>
    <row r="156" spans="6:7" x14ac:dyDescent="0.25">
      <c r="F156" s="22"/>
      <c r="G156" s="22"/>
    </row>
    <row r="157" spans="6:7" x14ac:dyDescent="0.25">
      <c r="F157" s="22"/>
      <c r="G157" s="22"/>
    </row>
  </sheetData>
  <mergeCells count="13">
    <mergeCell ref="A6:B6"/>
    <mergeCell ref="A7:B7"/>
    <mergeCell ref="A8:B8"/>
    <mergeCell ref="A10:A11"/>
    <mergeCell ref="B10:B11"/>
    <mergeCell ref="C30:E30"/>
    <mergeCell ref="C6:G6"/>
    <mergeCell ref="C7:G7"/>
    <mergeCell ref="C8:G8"/>
    <mergeCell ref="D10:D11"/>
    <mergeCell ref="E10:E11"/>
    <mergeCell ref="C10:C11"/>
    <mergeCell ref="C12:E12"/>
  </mergeCells>
  <pageMargins left="0.19685039370078741" right="0.19685039370078741" top="0.78740157480314965" bottom="0.39370078740157483" header="0.39370078740157483" footer="0.39370078740157483"/>
  <pageSetup paperSize="9" orientation="portrait" useFirstPageNumber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Sigitas</dc:creator>
  <cp:lastModifiedBy>nvstc97nvs</cp:lastModifiedBy>
  <cp:lastPrinted>2025-04-11T10:04:52Z</cp:lastPrinted>
  <dcterms:created xsi:type="dcterms:W3CDTF">2019-05-30T12:34:03Z</dcterms:created>
  <dcterms:modified xsi:type="dcterms:W3CDTF">2025-06-30T05:16:51Z</dcterms:modified>
</cp:coreProperties>
</file>