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bbraun-my.sharepoint.com/personal/kestutis_liauba_bbraun_com/Documents/Documents/Konkursai/2025/Kretingos ligoninė/Instrumentų pasiūlymas_2025-07-04/"/>
    </mc:Choice>
  </mc:AlternateContent>
  <xr:revisionPtr revIDLastSave="0" documentId="8_{95DDDEDB-0A7D-40F8-B30D-BF7F8A795E52}"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 l="1"/>
  <c r="G37" i="1" s="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7" i="1"/>
</calcChain>
</file>

<file path=xl/sharedStrings.xml><?xml version="1.0" encoding="utf-8"?>
<sst xmlns="http://schemas.openxmlformats.org/spreadsheetml/2006/main" count="169" uniqueCount="128">
  <si>
    <t xml:space="preserve">Pirkimo dokumentų PD2 priedas </t>
  </si>
  <si>
    <t>TECHNINĖ SPECIFIKACIJA</t>
  </si>
  <si>
    <t>CHIRURGINIŲ INSTRUMENTŲ RINKINYS</t>
  </si>
  <si>
    <t>Eil. Nr.</t>
  </si>
  <si>
    <t>Pavadinimas</t>
  </si>
  <si>
    <t>Reikalavimai</t>
  </si>
  <si>
    <t>Mato vnt.</t>
  </si>
  <si>
    <t>Kiekis</t>
  </si>
  <si>
    <t>Vieneto kaina Eur. be PVM.</t>
  </si>
  <si>
    <t>Kaina Eur. be PVM (5x6 grafos)</t>
  </si>
  <si>
    <t>Informacija patvirtinanti siūlomų prekių techninius parametrus, katalogo psl.;  prekės kodas, gamintojas;</t>
  </si>
  <si>
    <t>1.</t>
  </si>
  <si>
    <t>Skalpelio rankena</t>
  </si>
  <si>
    <r>
      <t xml:space="preserve"> Nr.3, tinka 10-15, 40 ir 42 dydžio skalpelio galvutėms,  su milimetrine liniuote ant šono, iki  6 cm arba daugiau, bendras ilgis 125mm </t>
    </r>
    <r>
      <rPr>
        <sz val="11"/>
        <rFont val="Calibri"/>
        <family val="2"/>
        <charset val="186"/>
      </rPr>
      <t>±</t>
    </r>
    <r>
      <rPr>
        <sz val="11"/>
        <rFont val="Times New Roman"/>
        <family val="1"/>
        <charset val="186"/>
      </rPr>
      <t>2mm</t>
    </r>
  </si>
  <si>
    <t>vnt.</t>
  </si>
  <si>
    <t>"PILNAS General Catalog su vertimu i LT" 38 psl., "1 p.d.", BB074R, Aesculap</t>
  </si>
  <si>
    <t>2.</t>
  </si>
  <si>
    <t>Tepimo instrumentas</t>
  </si>
  <si>
    <r>
      <t xml:space="preserve">Gross arba lygiavertis, tiesus, darbinės dalys su dantukais  ir išilgine išpjova, su užraktu, žiedinės rankenos, bendras ilgis 200 </t>
    </r>
    <r>
      <rPr>
        <sz val="11"/>
        <color theme="1"/>
        <rFont val="Calibri"/>
        <family val="2"/>
        <charset val="186"/>
      </rPr>
      <t>±</t>
    </r>
    <r>
      <rPr>
        <sz val="11"/>
        <color theme="1"/>
        <rFont val="Times New Roman"/>
        <family val="1"/>
        <charset val="186"/>
      </rPr>
      <t>3mm</t>
    </r>
  </si>
  <si>
    <t>"PILNAS General Catalog su vertimu i LT" 185 psl., "2 p.d.", BF046R, Aesculap</t>
  </si>
  <si>
    <t>3.</t>
  </si>
  <si>
    <t xml:space="preserve">Sugriebimo spaustukas </t>
  </si>
  <si>
    <r>
      <t>Boys-Allis tipo, tiesus, kojelės išgaubtos, darbinės dalys su dantukais 5x6, rankenos su užraktu, bendras ilgis 155</t>
    </r>
    <r>
      <rPr>
        <sz val="11"/>
        <color theme="1"/>
        <rFont val="Calibri"/>
        <family val="2"/>
        <charset val="186"/>
      </rPr>
      <t>±</t>
    </r>
    <r>
      <rPr>
        <sz val="11"/>
        <color theme="1"/>
        <rFont val="Times New Roman"/>
        <family val="1"/>
        <charset val="186"/>
      </rPr>
      <t>3mm</t>
    </r>
  </si>
  <si>
    <t>"PILNAS General Catalog su vertimu i LT" 196 psl., "3 p.d.", EA010R, Aesculap</t>
  </si>
  <si>
    <t>4.</t>
  </si>
  <si>
    <t>Atraumatinis spaustukas</t>
  </si>
  <si>
    <r>
      <t>Lenktas, darbinės dalys 27</t>
    </r>
    <r>
      <rPr>
        <sz val="11"/>
        <rFont val="Calibri"/>
        <family val="2"/>
        <charset val="186"/>
      </rPr>
      <t>±</t>
    </r>
    <r>
      <rPr>
        <sz val="11"/>
        <rFont val="Times New Roman"/>
        <family val="1"/>
        <charset val="186"/>
      </rPr>
      <t>0,5mm ilgio, su atraumatiniais De Bakey dantukais 1x2, su alyvuogės formos skersine išpjova prieš šarnyrinį sujungimą, bendras ilgis 165</t>
    </r>
    <r>
      <rPr>
        <sz val="11"/>
        <rFont val="Calibri"/>
        <family val="2"/>
        <charset val="186"/>
      </rPr>
      <t>±</t>
    </r>
    <r>
      <rPr>
        <sz val="11"/>
        <rFont val="Times New Roman"/>
        <family val="1"/>
        <charset val="186"/>
      </rPr>
      <t>3mm</t>
    </r>
  </si>
  <si>
    <t>"PILNAS General Catalog su vertimu i LT" 23 psl., 794 psl., "4 p.d.", FB443R, Aesculap</t>
  </si>
  <si>
    <t>5.</t>
  </si>
  <si>
    <t>Atraumatinis pincetas</t>
  </si>
  <si>
    <r>
      <t>De Bakey, tiesus, darbinės dalys 2</t>
    </r>
    <r>
      <rPr>
        <sz val="11"/>
        <color theme="1"/>
        <rFont val="Calibri"/>
        <family val="2"/>
        <charset val="186"/>
      </rPr>
      <t>±</t>
    </r>
    <r>
      <rPr>
        <sz val="11"/>
        <color theme="1"/>
        <rFont val="Times New Roman"/>
        <family val="1"/>
        <charset val="186"/>
      </rPr>
      <t>0,1mm pločio su atraumatiniais De Bakey dantukais 1x2, rankenos plokščios, rantytos, bendras ilgis 150</t>
    </r>
    <r>
      <rPr>
        <sz val="11"/>
        <color theme="1"/>
        <rFont val="Calibri"/>
        <family val="2"/>
        <charset val="186"/>
      </rPr>
      <t>±</t>
    </r>
    <r>
      <rPr>
        <sz val="11"/>
        <color theme="1"/>
        <rFont val="Times New Roman"/>
        <family val="1"/>
        <charset val="186"/>
      </rPr>
      <t xml:space="preserve">3mm </t>
    </r>
  </si>
  <si>
    <t>"PILNAS General Catalog su vertimu i LT" 160 psl., "5 p.d.", FB400R, Aesculap</t>
  </si>
  <si>
    <t>6.</t>
  </si>
  <si>
    <t>Kabliukas</t>
  </si>
  <si>
    <r>
      <t>Dvidantis, aštriais kabliukais, darbinės dalies išmatavimai (gylis x plotis): (9,2x7,5)</t>
    </r>
    <r>
      <rPr>
        <sz val="11"/>
        <color theme="1"/>
        <rFont val="Calibri"/>
        <family val="2"/>
        <charset val="186"/>
      </rPr>
      <t>±</t>
    </r>
    <r>
      <rPr>
        <sz val="11"/>
        <color theme="1"/>
        <rFont val="Times New Roman"/>
        <family val="1"/>
        <charset val="186"/>
      </rPr>
      <t>0,3mm, rankena lygaus paviršiaus, bendras ilgis 165</t>
    </r>
    <r>
      <rPr>
        <sz val="11"/>
        <color theme="1"/>
        <rFont val="Calibri"/>
        <family val="2"/>
        <charset val="186"/>
      </rPr>
      <t>±</t>
    </r>
    <r>
      <rPr>
        <sz val="11"/>
        <color theme="1"/>
        <rFont val="Times New Roman"/>
        <family val="1"/>
        <charset val="186"/>
      </rPr>
      <t>3mm</t>
    </r>
  </si>
  <si>
    <t>"Surgical Instrument Catalog" 631 psl., "6 p.d.",  BT122R, Aesculap</t>
  </si>
  <si>
    <t>7.</t>
  </si>
  <si>
    <r>
      <t>Allis tipo, tiesus, kojelės išgaubtos, darbinės dalys su dantukais 5x6, rankenos su užraktu, bendras ilgis 155</t>
    </r>
    <r>
      <rPr>
        <sz val="11"/>
        <color theme="1"/>
        <rFont val="Calibri"/>
        <family val="2"/>
        <charset val="186"/>
      </rPr>
      <t>±</t>
    </r>
    <r>
      <rPr>
        <sz val="11"/>
        <color theme="1"/>
        <rFont val="Times New Roman"/>
        <family val="1"/>
        <charset val="186"/>
      </rPr>
      <t>3mm</t>
    </r>
  </si>
  <si>
    <t>"PILNAS General Catalog su vertimu i LT" 539 psl., "7 p.d.", EA016R, Aesculap</t>
  </si>
  <si>
    <t>8.</t>
  </si>
  <si>
    <t>Chirurginis pincetas</t>
  </si>
  <si>
    <r>
      <t>Tiesus, darbinis plotis 1,5</t>
    </r>
    <r>
      <rPr>
        <sz val="11"/>
        <color theme="1"/>
        <rFont val="Calibri"/>
        <family val="2"/>
        <charset val="186"/>
      </rPr>
      <t>±</t>
    </r>
    <r>
      <rPr>
        <sz val="11"/>
        <color theme="1"/>
        <rFont val="Times New Roman"/>
        <family val="1"/>
        <charset val="186"/>
      </rPr>
      <t>0,1mm, su dantukais 1x2, rankenos plokščios,  rantytos, bendras ilgis 130</t>
    </r>
    <r>
      <rPr>
        <sz val="11"/>
        <color theme="1"/>
        <rFont val="Calibri"/>
        <family val="2"/>
        <charset val="186"/>
      </rPr>
      <t>±</t>
    </r>
    <r>
      <rPr>
        <sz val="11"/>
        <color theme="1"/>
        <rFont val="Times New Roman"/>
        <family val="1"/>
        <charset val="186"/>
      </rPr>
      <t>3mm</t>
    </r>
  </si>
  <si>
    <t>"PILNAS General Catalog su vertimu i LT" 174 psl., "8 p.d.", BD535R, Aesculap</t>
  </si>
  <si>
    <t>9.</t>
  </si>
  <si>
    <r>
      <t>Tiesus, darbinis plotis 2,5</t>
    </r>
    <r>
      <rPr>
        <sz val="11"/>
        <color theme="1"/>
        <rFont val="Calibri"/>
        <family val="2"/>
        <charset val="186"/>
      </rPr>
      <t>±</t>
    </r>
    <r>
      <rPr>
        <sz val="11"/>
        <color theme="1"/>
        <rFont val="Times New Roman"/>
        <family val="1"/>
        <charset val="186"/>
      </rPr>
      <t>0,1mm, su dantukais 1x2, rankenos plokščios,  rantytos, bendras ilgis 130</t>
    </r>
    <r>
      <rPr>
        <sz val="11"/>
        <color theme="1"/>
        <rFont val="Calibri"/>
        <family val="2"/>
        <charset val="186"/>
      </rPr>
      <t>±</t>
    </r>
    <r>
      <rPr>
        <sz val="11"/>
        <color theme="1"/>
        <rFont val="Times New Roman"/>
        <family val="1"/>
        <charset val="186"/>
      </rPr>
      <t>3mm</t>
    </r>
  </si>
  <si>
    <t>"PILNAS General Catalog su vertimu i LT" 174 psl., "9 p.d.", BD555R, Aesculap</t>
  </si>
  <si>
    <t>10.</t>
  </si>
  <si>
    <t>Anatominis pincetas</t>
  </si>
  <si>
    <r>
      <t>Tiesus, darbinis plotis 3,5</t>
    </r>
    <r>
      <rPr>
        <sz val="11"/>
        <color theme="1"/>
        <rFont val="Calibri"/>
        <family val="2"/>
        <charset val="186"/>
      </rPr>
      <t>±</t>
    </r>
    <r>
      <rPr>
        <sz val="11"/>
        <color theme="1"/>
        <rFont val="Times New Roman"/>
        <family val="1"/>
        <charset val="186"/>
      </rPr>
      <t>0,1mm,  rankenos plokščios,  rantytos, bendras ilgis 130</t>
    </r>
    <r>
      <rPr>
        <sz val="11"/>
        <color theme="1"/>
        <rFont val="Calibri"/>
        <family val="2"/>
        <charset val="186"/>
      </rPr>
      <t>±</t>
    </r>
    <r>
      <rPr>
        <sz val="11"/>
        <color theme="1"/>
        <rFont val="Times New Roman"/>
        <family val="1"/>
        <charset val="186"/>
      </rPr>
      <t>3mm</t>
    </r>
  </si>
  <si>
    <t>"PILNAS General Catalog su vertimu i LT" 156 psl., "10 p.d.", BD045R, Aesculap</t>
  </si>
  <si>
    <t>11.</t>
  </si>
  <si>
    <r>
      <t>Tiesus, darbinis plotis 2,0</t>
    </r>
    <r>
      <rPr>
        <sz val="11"/>
        <color theme="1"/>
        <rFont val="Calibri"/>
        <family val="2"/>
        <charset val="186"/>
      </rPr>
      <t>±</t>
    </r>
    <r>
      <rPr>
        <sz val="11"/>
        <color theme="1"/>
        <rFont val="Times New Roman"/>
        <family val="1"/>
        <charset val="186"/>
      </rPr>
      <t>0,1mm,  rankenos plokščios,  rantytos, bendras ilgis 130</t>
    </r>
    <r>
      <rPr>
        <sz val="11"/>
        <color theme="1"/>
        <rFont val="Calibri"/>
        <family val="2"/>
        <charset val="186"/>
      </rPr>
      <t>±</t>
    </r>
    <r>
      <rPr>
        <sz val="11"/>
        <color theme="1"/>
        <rFont val="Times New Roman"/>
        <family val="1"/>
        <charset val="186"/>
      </rPr>
      <t>3mm</t>
    </r>
  </si>
  <si>
    <t>"PILNAS General Catalog su vertimu i LT" 156 psl., "11 p.d.", BD025R, Aesculap</t>
  </si>
  <si>
    <t>12.</t>
  </si>
  <si>
    <t>Preparacinės žirklės</t>
  </si>
  <si>
    <r>
      <t>Metzenbaum arba lygiavertės, lenktos, tolygiai užapvalintais darbiniais galiukais ir išorinėmis briaunomis, rankenos žiedinės, bendras ilgis145</t>
    </r>
    <r>
      <rPr>
        <sz val="11"/>
        <rFont val="Calibri"/>
        <family val="2"/>
        <charset val="186"/>
      </rPr>
      <t>±</t>
    </r>
    <r>
      <rPr>
        <sz val="11"/>
        <rFont val="Times New Roman"/>
        <family val="1"/>
        <charset val="186"/>
      </rPr>
      <t>3mm</t>
    </r>
  </si>
  <si>
    <t>"PILNAS General Catalog su vertimu i LT" 87 psl., "12 p.d.", BC605R, Aesculap</t>
  </si>
  <si>
    <t>13.</t>
  </si>
  <si>
    <r>
      <t>Metzenbaum arba lygiavertės, lenktos, su volframo karbido darbinėmis dalimis, tolygiai užapvalintais  galiukais ir išorinėmis briaunomis, rankenos žiedinės, spalviškai pažymėtos, bendras ilgis 180</t>
    </r>
    <r>
      <rPr>
        <sz val="11"/>
        <rFont val="Calibri"/>
        <family val="2"/>
        <charset val="186"/>
      </rPr>
      <t>±</t>
    </r>
    <r>
      <rPr>
        <sz val="11"/>
        <rFont val="Times New Roman"/>
        <family val="1"/>
        <charset val="186"/>
      </rPr>
      <t>3mm</t>
    </r>
  </si>
  <si>
    <t>"PILNAS General Catalog su vertimu i LT" 98 psl., 23 psl."13 p.d.", BC263R, Aesculap</t>
  </si>
  <si>
    <t>14.</t>
  </si>
  <si>
    <r>
      <t>Metzenbaum arba lygiavertės, lenktos, su volframo karbido darbinėmis dalimis, tolygiai užapvalintais  galiukais ir išorinėmis briaunomis, viena briauna su skersiniais dantukais, rankenos žiedinės, spalviškai pažymėtos, bendras ilgis 180</t>
    </r>
    <r>
      <rPr>
        <sz val="11"/>
        <rFont val="Calibri"/>
        <family val="2"/>
        <charset val="186"/>
      </rPr>
      <t>±</t>
    </r>
    <r>
      <rPr>
        <sz val="11"/>
        <rFont val="Times New Roman"/>
        <family val="1"/>
        <charset val="186"/>
      </rPr>
      <t>3mm</t>
    </r>
  </si>
  <si>
    <t>"PILNAS General Catalog su vertimu i LT" 102 psl., 23 psl."14 p.d.", BC271W, Aesculap</t>
  </si>
  <si>
    <t>15.</t>
  </si>
  <si>
    <t>Ligatūrinės žirklės</t>
  </si>
  <si>
    <r>
      <t>Lenktos su volframo karbido darbinėmis dalimis, tolygiai užapvalintais galiukais ir išorinėmis briaunomis, viena briauna su skersiniais dantukais, vienas žiedas spalviškai pažymėtas, uždarytoje pozicijoje žiedai nesusiglaudžia, bendras ilgis 180</t>
    </r>
    <r>
      <rPr>
        <sz val="11"/>
        <color theme="1"/>
        <rFont val="Calibri"/>
        <family val="2"/>
        <charset val="186"/>
      </rPr>
      <t>±</t>
    </r>
    <r>
      <rPr>
        <sz val="11"/>
        <color theme="1"/>
        <rFont val="Times New Roman"/>
        <family val="1"/>
        <charset val="186"/>
      </rPr>
      <t>3mm</t>
    </r>
  </si>
  <si>
    <t>"PILNAS General Catalog su vertimu i LT" 104 psl., 23 psl."15 p.d.", BC295W, Aesculap</t>
  </si>
  <si>
    <t>16.</t>
  </si>
  <si>
    <t>Chirurginės žirklės</t>
  </si>
  <si>
    <r>
      <t>Cooper arba lygiavertės, lenktos, bukais galais, nusklembtomis briaunomis,  130</t>
    </r>
    <r>
      <rPr>
        <sz val="11"/>
        <color theme="1"/>
        <rFont val="Calibri"/>
        <family val="2"/>
        <charset val="186"/>
      </rPr>
      <t>±</t>
    </r>
    <r>
      <rPr>
        <sz val="11"/>
        <color theme="1"/>
        <rFont val="Times New Roman"/>
        <family val="1"/>
        <charset val="186"/>
      </rPr>
      <t xml:space="preserve">3mm  ilgio                  </t>
    </r>
  </si>
  <si>
    <t>"PILNAS General Catalog su vertimu i LT" 73 psl., "16 p.d.", BC413R, Aesculap</t>
  </si>
  <si>
    <t>17.</t>
  </si>
  <si>
    <t>Peanas</t>
  </si>
  <si>
    <r>
      <t>Pean arba lygiavertis, lenktas, su alyvuogės formos skersine išpjova prieš šarnyrinį sujungimą, 140</t>
    </r>
    <r>
      <rPr>
        <sz val="11"/>
        <color theme="1"/>
        <rFont val="Calibri"/>
        <family val="2"/>
        <charset val="186"/>
      </rPr>
      <t>±</t>
    </r>
    <r>
      <rPr>
        <sz val="11"/>
        <color theme="1"/>
        <rFont val="Times New Roman"/>
        <family val="1"/>
        <charset val="186"/>
      </rPr>
      <t xml:space="preserve">3mm ilgio </t>
    </r>
  </si>
  <si>
    <t>"PILNAS General Catalog su vertimu i LT" 222 psl., 23 psl., "17 p.d.", BH145R, Aesculap</t>
  </si>
  <si>
    <t>18.</t>
  </si>
  <si>
    <r>
      <t>Baby-Crile arba lygiavertis, lenktas, su alyvuogės formos skersine išpjova prieš šarnyrinį sujungimą, 140</t>
    </r>
    <r>
      <rPr>
        <sz val="11"/>
        <color theme="1"/>
        <rFont val="Calibri"/>
        <family val="2"/>
        <charset val="186"/>
      </rPr>
      <t>±</t>
    </r>
    <r>
      <rPr>
        <sz val="11"/>
        <color theme="1"/>
        <rFont val="Times New Roman"/>
        <family val="1"/>
        <charset val="186"/>
      </rPr>
      <t xml:space="preserve">3mm ilgio </t>
    </r>
  </si>
  <si>
    <t>"PILNAS General Catalog su vertimu i LT" 222 psl., 23 psl., "18 p.d.", BH141R, Aesculap</t>
  </si>
  <si>
    <t>19.</t>
  </si>
  <si>
    <r>
      <t>Leriche arba lygiavertis, tiesus, su alyvuogės formos skersine išpjova prieš šarnyrinį sujungimą, 150</t>
    </r>
    <r>
      <rPr>
        <sz val="11"/>
        <color theme="1"/>
        <rFont val="Calibri"/>
        <family val="2"/>
        <charset val="186"/>
      </rPr>
      <t>±</t>
    </r>
    <r>
      <rPr>
        <sz val="11"/>
        <color theme="1"/>
        <rFont val="Times New Roman"/>
        <family val="1"/>
        <charset val="186"/>
      </rPr>
      <t xml:space="preserve">3mm ilgio </t>
    </r>
  </si>
  <si>
    <t>"PILNAS General Catalog su vertimu i LT" 223 psl., 23 psl., "19 p.d.", BH160R, Aesculap</t>
  </si>
  <si>
    <t>20.</t>
  </si>
  <si>
    <r>
      <t>Rochester-Pean arba lygiavertis, lenktas, su alyvuogės formos skersine išpjova prieš šarnyrinį sujungimą, bendras ilgis 160</t>
    </r>
    <r>
      <rPr>
        <sz val="11"/>
        <color theme="1"/>
        <rFont val="Calibri"/>
        <family val="2"/>
        <charset val="186"/>
      </rPr>
      <t>±</t>
    </r>
    <r>
      <rPr>
        <sz val="11"/>
        <color theme="1"/>
        <rFont val="Times New Roman"/>
        <family val="1"/>
        <charset val="186"/>
      </rPr>
      <t xml:space="preserve">3mm  </t>
    </r>
  </si>
  <si>
    <t>"PILNAS General Catalog su vertimu i LT" 233 psl., 23 psl., "20 p.d.", BH443R, Aesculap</t>
  </si>
  <si>
    <t>21.</t>
  </si>
  <si>
    <t>Moskitas</t>
  </si>
  <si>
    <r>
      <t>Halsted-Mosquito arba lygiavertis, lenktas, su alyvuogės formos skersine išpjova prieš šarnyrinį sujungimą, bendras ilgis 125</t>
    </r>
    <r>
      <rPr>
        <sz val="11"/>
        <color theme="1"/>
        <rFont val="Calibri"/>
        <family val="2"/>
        <charset val="186"/>
      </rPr>
      <t>±</t>
    </r>
    <r>
      <rPr>
        <sz val="11"/>
        <color theme="1"/>
        <rFont val="Times New Roman"/>
        <family val="1"/>
        <charset val="186"/>
      </rPr>
      <t>3mm</t>
    </r>
  </si>
  <si>
    <t>"PILNAS General Catalog su vertimu i LT" 220 psl., 23 psl., "21 p.d.", BH111R, Aesculap</t>
  </si>
  <si>
    <t>22.</t>
  </si>
  <si>
    <r>
      <t>Baby-Mosquito arba lygiavertis, lenktas, su alyvuogės formos skersine išpjova prieš šarnyrinį sujungimą, bendras ilgis 100</t>
    </r>
    <r>
      <rPr>
        <sz val="11"/>
        <color theme="1"/>
        <rFont val="Calibri"/>
        <family val="2"/>
        <charset val="186"/>
      </rPr>
      <t>±</t>
    </r>
    <r>
      <rPr>
        <sz val="11"/>
        <color theme="1"/>
        <rFont val="Times New Roman"/>
        <family val="1"/>
        <charset val="186"/>
      </rPr>
      <t>3mm</t>
    </r>
  </si>
  <si>
    <t>"PILNAS General Catalog su vertimu i LT" 220 psl., 23 psl., "22 p.d.", BH105R, Aesculap</t>
  </si>
  <si>
    <t>Kocheris</t>
  </si>
  <si>
    <t>Rochester-Ochsner arba lygiavertis, tiesus, su distaliniais dantukais 1x2, su alyvuogės formos skersine išpjova prieš šarnyrinį sujungimą, bendras ilgis 140±3mm</t>
  </si>
  <si>
    <t>"PILNAS General Catalog su vertimu i LT" 235 psl., 23 psl., "23 p.d.", BH618R, Aesculap</t>
  </si>
  <si>
    <t>24.</t>
  </si>
  <si>
    <t>Kocher arba lygiavertis, tiesus, su distaliniais dantukais 1x2, su alyvuogės formos skersine išpjova prieš šarnyrinį sujungimą, bendras ilgis 130±3mm</t>
  </si>
  <si>
    <t>"PILNAS General Catalog su vertimu i LT" 235 psl., 23 psl., "24 p.d.", BH612R, Aesculap</t>
  </si>
  <si>
    <t>25.</t>
  </si>
  <si>
    <t>Kocher arba lygiavertis, tiesus, su distaliniais dantukais 1x2, su alyvuogės formos skersine išpjova prieš šarnyrinį sujungimą, bendras ilgis 150±3mm</t>
  </si>
  <si>
    <t>"PILNAS General Catalog su vertimu i LT" 235 psl., 23 psl., "25 p.d.", BH630R, Aesculap</t>
  </si>
  <si>
    <t>26.</t>
  </si>
  <si>
    <t>Adatkotis su kietmetaliu</t>
  </si>
  <si>
    <t>Baumgartner arba lygiavertis, su volframo karbido darbinėmis dalimis, 0,5mm žingsniu, su nuopjovom iš abiejų pusių prieš šarnyrinį sujungimą, tinka 3/0 ir stambesnėm siuvimo medžiagom, žiedai spalviškai pažymėti, bendras ilgis 145±3mm</t>
  </si>
  <si>
    <t>"PILNAS General Catalog su vertimu i LT" 208 psl., 23 psl., "26 p.d.", BM015R, Aesculap</t>
  </si>
  <si>
    <t>27.</t>
  </si>
  <si>
    <t xml:space="preserve">Adatkotis </t>
  </si>
  <si>
    <t>Mayo-Hegar arba lygiavertis, kryžmiškai dantytos darbinės dalys su išilgine išpjova, su  nuopjovom iš abiejų pusių prieš šarnyrinį sujungimą, tinka 3/0 ir stambesnėm siuvimo medžiagom,  bendras ilgis 150±3mm</t>
  </si>
  <si>
    <t>"PILNAS General Catalog su vertimu i LT" 301 psl., "27 p.d.", BM235R, Aesculap</t>
  </si>
  <si>
    <t>28.</t>
  </si>
  <si>
    <r>
      <t xml:space="preserve">Hegar-Mayo arba lygiavertis, su volframo karbido darbinėmis dalimis, 0,5mm žingsniu kryžmiškai dantytos dalies ilgis </t>
    </r>
    <r>
      <rPr>
        <sz val="11"/>
        <color rgb="FFFF0000"/>
        <rFont val="Times New Roman"/>
        <family val="1"/>
        <charset val="186"/>
      </rPr>
      <t>16</t>
    </r>
    <r>
      <rPr>
        <sz val="11"/>
        <color rgb="FFFF0000"/>
        <rFont val="Calibri"/>
        <family val="2"/>
        <charset val="186"/>
      </rPr>
      <t>±</t>
    </r>
    <r>
      <rPr>
        <sz val="11"/>
        <color rgb="FFFF0000"/>
        <rFont val="Times New Roman"/>
        <family val="1"/>
        <charset val="186"/>
      </rPr>
      <t>0,5mm</t>
    </r>
    <r>
      <rPr>
        <sz val="11"/>
        <color theme="1"/>
        <rFont val="Times New Roman"/>
        <family val="1"/>
        <charset val="186"/>
      </rPr>
      <t>,  su nuopjovom iš abiejų pusių prieš šarnyrinį sujungimą, tinka 3/0 ir stambesnėm siuvimo medžiagom, žiedai spalviškai pažymėti, bendras ilgis 185±3mm</t>
    </r>
  </si>
  <si>
    <t>"PILNAS General Catalog su vertimu i LT" 310 psl., 23 psl., "28 p.d.", BM066R, Aesculap</t>
  </si>
  <si>
    <t>29.</t>
  </si>
  <si>
    <r>
      <t xml:space="preserve">Hegar-Mayo arba lygiavertis, su volframo karbido darbinėmis dalimis, 0,5mm žingsniu kryžmiškai dantytos dalies ilgis </t>
    </r>
    <r>
      <rPr>
        <sz val="11"/>
        <color rgb="FFFF0000"/>
        <rFont val="Times New Roman"/>
        <family val="1"/>
        <charset val="186"/>
      </rPr>
      <t>15</t>
    </r>
    <r>
      <rPr>
        <sz val="11"/>
        <color rgb="FFFF0000"/>
        <rFont val="Calibri"/>
        <family val="2"/>
        <charset val="186"/>
      </rPr>
      <t>±</t>
    </r>
    <r>
      <rPr>
        <sz val="11"/>
        <color rgb="FFFF0000"/>
        <rFont val="Times New Roman"/>
        <family val="1"/>
        <charset val="186"/>
      </rPr>
      <t>0,5mm</t>
    </r>
    <r>
      <rPr>
        <sz val="11"/>
        <color theme="1"/>
        <rFont val="Times New Roman"/>
        <family val="1"/>
        <charset val="186"/>
      </rPr>
      <t>,  su nuopjovom iš abiejų pusių prieš šarnyrinį sujungimą, tinka 3/0 ir stambesnėm siuvimo medžiagom, žiedai spalviškai pažymėti, bendras ilgis 150±3mm</t>
    </r>
  </si>
  <si>
    <t>"PILNAS General Catalog su vertimu i LT" 310 psl., 23 psl., "28 p.d.", BM065R, Aesculap</t>
  </si>
  <si>
    <t>Suma Eur. be PVM:</t>
  </si>
  <si>
    <r>
      <t>PVM (5</t>
    </r>
    <r>
      <rPr>
        <sz val="11"/>
        <color theme="1"/>
        <rFont val="Calibri"/>
        <family val="2"/>
        <charset val="186"/>
      </rPr>
      <t>%</t>
    </r>
    <r>
      <rPr>
        <sz val="11"/>
        <color theme="1"/>
        <rFont val="Aptos Narrow"/>
        <family val="2"/>
      </rPr>
      <t>) Eur. :</t>
    </r>
  </si>
  <si>
    <t>Pasiūlymo kaina Eur su PVM:</t>
  </si>
  <si>
    <t>Pasiūlymo kaina žodžiais: dešimt tūkstančių šeši šimtai penkiolika Eur ir 33 ct</t>
  </si>
  <si>
    <t xml:space="preserve">Bendrieji reikalavimai instrumentams: </t>
  </si>
  <si>
    <t>1. Siūlomi instrumentai pagaminti iš nerūdijančio plieno, galutinai apdirbti (matinio paviršiaus, be grubių, aštrių, vizualiai matomų neapdirbtų instrumento dalių)</t>
  </si>
  <si>
    <t xml:space="preserve">2. Instrumentai skirti daugkartiniam naudojimui, tinkami plovimui automatinėse instrumentų plovimo-dezinfekavimo mašinose ir sterilizavimui garais (autoklavavimui). </t>
  </si>
  <si>
    <t xml:space="preserve">3. Siūlomi instrumentai turi būti pažymėti CE ženklu ir atitikti Europos Parlamento ir Tarybos reglamentą 2017/745 dėl medicinos priemonių.   </t>
  </si>
  <si>
    <t>4. Būtinas siūlomų instrumentų žymėjimas UDI (unikaliu indentifikaciniu kodu) ilgalaikio žymėjimo būdu -  lazeriniu išgraviravimu.</t>
  </si>
  <si>
    <t>5. Siūlomiems instrumentams suteikiama ne trumpesnė kaip 24 (dvidešimt keturių) mėnesių garantija.</t>
  </si>
  <si>
    <t xml:space="preserve">Pirkimui taikomi aplinkos apsaugos reikalavimai: </t>
  </si>
  <si>
    <t>1. Aplinkosauginiai kriterijai prekėms nustatomi vadovaujantis  Aplinkos apsaugos kriterijų taikymo, vykdant žaliuosius pirkimus, tvarkos aprašo, patvirtinto 2011m. Birželio 28 d. įsakymu  D1-508 "Dėl Aplinkos apsaugos kriterijų taikymo, vykdant žaliuosius pirkimus, tvarkos aprašo patvirtinimo" 4 punkto 4.4.4. papunkčiu:</t>
  </si>
  <si>
    <t>1.1. Tiekėjas privalo prekes atvežti pirkėjui ne kelių eismo piko valandomis, pirmadieniais - ketvirtadieniais nuo 14:30 iki  16:00 val.,  penktadieniais ir švenčių dienų išvakarėse  nuo 13:00 iki 14:00 val., ir trumpiausiais galimais maršrutais.  Už prekių priėmimą atsakingas pirkėjo atstovas, priimdamas prekes fiziškai įsitikina ar tiekėjas prekes pristatė ne kelių eismo piko valandomis. Pirkėjas turi teisę sutarties vykdymo metu pareikalauti trumpiausio galimo maršruto pasirinkimą įrodančių dokumentų.</t>
  </si>
  <si>
    <t xml:space="preserve">2. Su prekių pakuotėmis susiję aplinkosauginiai kriterijai: jei prekės supakuojamos į antrinę ir (ar) tretinę  (transportavimo) pakuotę, ji turi būti perdirbamoji pakuotė pagal Lietuvos Respublikos mokesčio už aplinkos teršimą įstatymo nuostatas.  Tiekėjas pateikdamas prekes pirkėjui, pateikia prekės antrinės ir (ar) tretinės  (transportavimo) pakuotės tinkamumą perdirbti (perdirbamumą) patvirtinančius dokumentus (pavyzdžiui, pakuotės aprašymo dokumentą, techninį dokumentą, dokumentą iš akredituotų laboratorijų ar pakuočių atliekų perdirbėjų, ar  eksportuotojų iš tvarkytojų sąrašo, ar kitus lygiaverčius objektyvius įrodymus).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</si>
</sst>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Aptos Narrow"/>
      <family val="2"/>
      <scheme val="minor"/>
    </font>
    <font>
      <sz val="8"/>
      <name val="Aptos Narrow"/>
      <family val="2"/>
      <scheme val="minor"/>
    </font>
    <font>
      <sz val="11"/>
      <color theme="1"/>
      <name val="Times New Roman"/>
      <family val="1"/>
      <charset val="186"/>
    </font>
    <font>
      <sz val="11"/>
      <name val="Times New Roman"/>
      <family val="1"/>
      <charset val="186"/>
    </font>
    <font>
      <b/>
      <sz val="12"/>
      <color theme="1"/>
      <name val="Aptos Narrow"/>
      <charset val="186"/>
      <scheme val="minor"/>
    </font>
    <font>
      <sz val="11"/>
      <color theme="1"/>
      <name val="Calibri"/>
      <family val="2"/>
      <charset val="186"/>
    </font>
    <font>
      <sz val="11"/>
      <name val="Calibri"/>
      <family val="2"/>
      <charset val="186"/>
    </font>
    <font>
      <b/>
      <sz val="11"/>
      <color theme="1"/>
      <name val="Times New Roman"/>
      <family val="1"/>
      <charset val="186"/>
    </font>
    <font>
      <sz val="11"/>
      <color theme="1"/>
      <name val="Aptos Narrow"/>
      <family val="2"/>
      <scheme val="minor"/>
    </font>
    <font>
      <sz val="11"/>
      <color theme="1"/>
      <name val="Aptos Narrow"/>
      <family val="2"/>
    </font>
    <font>
      <sz val="11"/>
      <color rgb="FF7030A0"/>
      <name val="Times New Roman"/>
      <family val="1"/>
      <charset val="186"/>
    </font>
    <font>
      <sz val="11"/>
      <color rgb="FFFF0000"/>
      <name val="Times New Roman"/>
      <family val="1"/>
      <charset val="186"/>
    </font>
    <font>
      <sz val="11"/>
      <color rgb="FFFF0000"/>
      <name val="Calibri"/>
      <family val="2"/>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43">
    <xf numFmtId="0" fontId="0" fillId="0" borderId="0" xfId="0"/>
    <xf numFmtId="0" fontId="0" fillId="0" borderId="0" xfId="0" applyAlignment="1">
      <alignment horizontal="left" vertical="top"/>
    </xf>
    <xf numFmtId="0" fontId="0" fillId="0" borderId="0" xfId="0" applyAlignment="1">
      <alignment horizontal="left" vertical="top" wrapText="1"/>
    </xf>
    <xf numFmtId="0" fontId="2" fillId="0" borderId="0" xfId="0" applyFont="1" applyAlignment="1">
      <alignment horizontal="left" vertical="top"/>
    </xf>
    <xf numFmtId="0" fontId="2" fillId="0" borderId="0" xfId="0" applyFont="1" applyAlignment="1">
      <alignment horizontal="left" vertical="top" wrapText="1"/>
    </xf>
    <xf numFmtId="0" fontId="2" fillId="0" borderId="1" xfId="0" applyFont="1" applyBorder="1" applyAlignment="1">
      <alignment horizontal="left" vertical="top"/>
    </xf>
    <xf numFmtId="0" fontId="2" fillId="0" borderId="1" xfId="0" applyFont="1" applyBorder="1" applyAlignment="1">
      <alignment horizontal="left" vertical="top" wrapText="1"/>
    </xf>
    <xf numFmtId="49" fontId="2" fillId="0" borderId="1" xfId="0" applyNumberFormat="1" applyFont="1" applyBorder="1" applyAlignment="1">
      <alignment horizontal="left" vertical="top"/>
    </xf>
    <xf numFmtId="0" fontId="3" fillId="0" borderId="1" xfId="0" applyFont="1" applyBorder="1" applyAlignment="1">
      <alignment horizontal="left" vertical="top" wrapText="1"/>
    </xf>
    <xf numFmtId="0" fontId="4" fillId="0" borderId="0" xfId="0" applyFont="1" applyAlignment="1">
      <alignment horizontal="center" vertical="top" wrapText="1"/>
    </xf>
    <xf numFmtId="0" fontId="2" fillId="0" borderId="1" xfId="0" applyFont="1" applyBorder="1" applyAlignment="1">
      <alignment horizontal="center" vertical="top"/>
    </xf>
    <xf numFmtId="0" fontId="0" fillId="0" borderId="0" xfId="0" applyAlignment="1">
      <alignment horizontal="center" vertical="top"/>
    </xf>
    <xf numFmtId="0" fontId="7" fillId="0" borderId="0" xfId="0" applyFont="1" applyAlignment="1">
      <alignment horizontal="left" vertical="top"/>
    </xf>
    <xf numFmtId="0" fontId="2" fillId="0" borderId="0" xfId="0" applyFont="1" applyAlignment="1">
      <alignment horizontal="right" vertical="top" wrapText="1"/>
    </xf>
    <xf numFmtId="0" fontId="2" fillId="0" borderId="0" xfId="0" applyFont="1" applyAlignment="1">
      <alignment horizontal="right" vertical="top"/>
    </xf>
    <xf numFmtId="0" fontId="7" fillId="0" borderId="0" xfId="0" applyFont="1" applyAlignment="1">
      <alignment horizontal="left" vertical="top" wrapText="1"/>
    </xf>
    <xf numFmtId="0" fontId="2" fillId="0" borderId="3" xfId="0" applyFont="1" applyBorder="1" applyAlignment="1">
      <alignment horizontal="left" vertical="top" wrapText="1"/>
    </xf>
    <xf numFmtId="0" fontId="0" fillId="0" borderId="1"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2" fillId="0" borderId="0" xfId="0" applyFont="1" applyAlignment="1">
      <alignment horizontal="center" vertical="top"/>
    </xf>
    <xf numFmtId="0" fontId="2" fillId="0" borderId="2" xfId="0" applyFont="1" applyBorder="1" applyAlignment="1">
      <alignment horizontal="left" vertical="top"/>
    </xf>
    <xf numFmtId="0" fontId="2" fillId="0" borderId="3" xfId="0" applyFont="1" applyBorder="1" applyAlignment="1">
      <alignment horizontal="center" vertical="top"/>
    </xf>
    <xf numFmtId="0" fontId="8" fillId="0" borderId="4" xfId="0" applyFont="1" applyBorder="1" applyAlignment="1">
      <alignment horizontal="right" vertical="top"/>
    </xf>
    <xf numFmtId="0" fontId="8" fillId="0" borderId="0" xfId="0" applyFont="1" applyAlignment="1">
      <alignment horizontal="right" vertical="top"/>
    </xf>
    <xf numFmtId="0" fontId="0" fillId="2" borderId="0" xfId="0" applyFill="1" applyAlignment="1">
      <alignment horizontal="left" vertical="top"/>
    </xf>
    <xf numFmtId="0" fontId="10" fillId="2" borderId="0" xfId="0" applyFont="1" applyFill="1" applyAlignment="1">
      <alignment horizontal="left" vertical="top"/>
    </xf>
    <xf numFmtId="0" fontId="10" fillId="2" borderId="0" xfId="0" applyFont="1" applyFill="1" applyAlignment="1">
      <alignment horizontal="left" vertical="top" wrapText="1"/>
    </xf>
    <xf numFmtId="0" fontId="2" fillId="0" borderId="1" xfId="0" applyFont="1" applyBorder="1" applyAlignment="1">
      <alignment horizontal="center" vertical="top" wrapText="1"/>
    </xf>
    <xf numFmtId="0" fontId="8" fillId="0" borderId="1" xfId="0" applyFont="1" applyBorder="1" applyAlignment="1">
      <alignment horizontal="center" vertical="top" wrapText="1"/>
    </xf>
    <xf numFmtId="0" fontId="0" fillId="0" borderId="1" xfId="0" applyBorder="1" applyAlignment="1">
      <alignment horizontal="center" vertical="top"/>
    </xf>
    <xf numFmtId="4" fontId="2" fillId="0" borderId="1" xfId="0" applyNumberFormat="1" applyFont="1" applyBorder="1" applyAlignment="1">
      <alignment horizontal="center" vertical="top"/>
    </xf>
    <xf numFmtId="4" fontId="2" fillId="0" borderId="1" xfId="0" applyNumberFormat="1" applyFont="1" applyBorder="1" applyAlignment="1">
      <alignment vertical="top"/>
    </xf>
    <xf numFmtId="0" fontId="0" fillId="3" borderId="0" xfId="0" applyFill="1" applyAlignment="1">
      <alignment horizontal="left" vertical="top"/>
    </xf>
    <xf numFmtId="0" fontId="0" fillId="0" borderId="0" xfId="0" applyFill="1" applyAlignment="1">
      <alignment horizontal="left" vertical="top"/>
    </xf>
    <xf numFmtId="0" fontId="7" fillId="0" borderId="2" xfId="0" applyFont="1" applyBorder="1" applyAlignment="1">
      <alignment horizontal="left" wrapText="1"/>
    </xf>
    <xf numFmtId="0" fontId="7" fillId="0" borderId="3"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8"/>
  <sheetViews>
    <sheetView tabSelected="1" topLeftCell="A19" zoomScale="143" zoomScaleNormal="150" workbookViewId="0">
      <selection activeCell="K22" sqref="K22"/>
    </sheetView>
  </sheetViews>
  <sheetFormatPr defaultColWidth="10.75" defaultRowHeight="16" x14ac:dyDescent="0.4"/>
  <cols>
    <col min="1" max="1" width="3.33203125" style="1" customWidth="1"/>
    <col min="2" max="2" width="13.25" style="2" customWidth="1"/>
    <col min="3" max="3" width="36.58203125" style="2" customWidth="1"/>
    <col min="4" max="4" width="6.75" style="1" customWidth="1"/>
    <col min="5" max="5" width="5.33203125" style="1" customWidth="1"/>
    <col min="6" max="6" width="10" style="1" customWidth="1"/>
    <col min="7" max="7" width="10.75" style="1"/>
    <col min="8" max="8" width="19.58203125" style="1" customWidth="1"/>
    <col min="9" max="9" width="37.58203125" style="1" customWidth="1"/>
    <col min="10" max="16384" width="10.75" style="1"/>
  </cols>
  <sheetData>
    <row r="1" spans="1:8" x14ac:dyDescent="0.4">
      <c r="C1" s="13"/>
      <c r="E1" s="14" t="s">
        <v>0</v>
      </c>
    </row>
    <row r="2" spans="1:8" x14ac:dyDescent="0.4">
      <c r="C2" s="9" t="s">
        <v>1</v>
      </c>
    </row>
    <row r="3" spans="1:8" x14ac:dyDescent="0.4">
      <c r="C3" s="11" t="s">
        <v>2</v>
      </c>
    </row>
    <row r="4" spans="1:8" x14ac:dyDescent="0.4">
      <c r="B4" s="1"/>
      <c r="C4" s="11"/>
    </row>
    <row r="5" spans="1:8" ht="70" x14ac:dyDescent="0.4">
      <c r="A5" s="6" t="s">
        <v>3</v>
      </c>
      <c r="B5" s="6" t="s">
        <v>4</v>
      </c>
      <c r="C5" s="6" t="s">
        <v>5</v>
      </c>
      <c r="D5" s="6" t="s">
        <v>6</v>
      </c>
      <c r="E5" s="5" t="s">
        <v>7</v>
      </c>
      <c r="F5" s="6" t="s">
        <v>8</v>
      </c>
      <c r="G5" s="6" t="s">
        <v>9</v>
      </c>
      <c r="H5" s="6" t="s">
        <v>10</v>
      </c>
    </row>
    <row r="6" spans="1:8" x14ac:dyDescent="0.4">
      <c r="A6" s="28">
        <v>1</v>
      </c>
      <c r="B6" s="28">
        <v>2</v>
      </c>
      <c r="C6" s="28">
        <v>3</v>
      </c>
      <c r="D6" s="28">
        <v>4</v>
      </c>
      <c r="E6" s="10">
        <v>5</v>
      </c>
      <c r="F6" s="29">
        <v>6</v>
      </c>
      <c r="G6" s="30">
        <v>7</v>
      </c>
      <c r="H6" s="30">
        <v>8</v>
      </c>
    </row>
    <row r="7" spans="1:8" ht="69.650000000000006" customHeight="1" x14ac:dyDescent="0.4">
      <c r="A7" s="7" t="s">
        <v>11</v>
      </c>
      <c r="B7" s="6" t="s">
        <v>12</v>
      </c>
      <c r="C7" s="8" t="s">
        <v>13</v>
      </c>
      <c r="D7" s="10" t="s">
        <v>14</v>
      </c>
      <c r="E7" s="10">
        <v>10</v>
      </c>
      <c r="F7" s="31">
        <v>4</v>
      </c>
      <c r="G7" s="31">
        <f>F7*E7</f>
        <v>40</v>
      </c>
      <c r="H7" s="6" t="s">
        <v>15</v>
      </c>
    </row>
    <row r="8" spans="1:8" ht="60" customHeight="1" x14ac:dyDescent="0.4">
      <c r="A8" s="7" t="s">
        <v>16</v>
      </c>
      <c r="B8" s="6" t="s">
        <v>17</v>
      </c>
      <c r="C8" s="6" t="s">
        <v>18</v>
      </c>
      <c r="D8" s="10" t="s">
        <v>14</v>
      </c>
      <c r="E8" s="10">
        <v>10</v>
      </c>
      <c r="F8" s="31">
        <v>42</v>
      </c>
      <c r="G8" s="31">
        <f t="shared" ref="G8:G35" si="0">F8*E8</f>
        <v>420</v>
      </c>
      <c r="H8" s="8" t="s">
        <v>19</v>
      </c>
    </row>
    <row r="9" spans="1:8" ht="62.5" customHeight="1" x14ac:dyDescent="0.4">
      <c r="A9" s="7" t="s">
        <v>20</v>
      </c>
      <c r="B9" s="6" t="s">
        <v>21</v>
      </c>
      <c r="C9" s="6" t="s">
        <v>22</v>
      </c>
      <c r="D9" s="10" t="s">
        <v>14</v>
      </c>
      <c r="E9" s="10">
        <v>2</v>
      </c>
      <c r="F9" s="31">
        <v>68</v>
      </c>
      <c r="G9" s="31">
        <f t="shared" si="0"/>
        <v>136</v>
      </c>
      <c r="H9" s="6" t="s">
        <v>23</v>
      </c>
    </row>
    <row r="10" spans="1:8" ht="57" x14ac:dyDescent="0.4">
      <c r="A10" s="7" t="s">
        <v>24</v>
      </c>
      <c r="B10" s="6" t="s">
        <v>25</v>
      </c>
      <c r="C10" s="8" t="s">
        <v>26</v>
      </c>
      <c r="D10" s="10" t="s">
        <v>14</v>
      </c>
      <c r="E10" s="10">
        <v>1</v>
      </c>
      <c r="F10" s="31">
        <v>145</v>
      </c>
      <c r="G10" s="31">
        <f t="shared" si="0"/>
        <v>145</v>
      </c>
      <c r="H10" s="6" t="s">
        <v>27</v>
      </c>
    </row>
    <row r="11" spans="1:8" ht="57" x14ac:dyDescent="0.4">
      <c r="A11" s="7" t="s">
        <v>28</v>
      </c>
      <c r="B11" s="6" t="s">
        <v>29</v>
      </c>
      <c r="C11" s="6" t="s">
        <v>30</v>
      </c>
      <c r="D11" s="10" t="s">
        <v>14</v>
      </c>
      <c r="E11" s="10">
        <v>1</v>
      </c>
      <c r="F11" s="31">
        <v>54</v>
      </c>
      <c r="G11" s="31">
        <f t="shared" si="0"/>
        <v>54</v>
      </c>
      <c r="H11" s="6" t="s">
        <v>31</v>
      </c>
    </row>
    <row r="12" spans="1:8" ht="57" x14ac:dyDescent="0.4">
      <c r="A12" s="7" t="s">
        <v>32</v>
      </c>
      <c r="B12" s="6" t="s">
        <v>33</v>
      </c>
      <c r="C12" s="6" t="s">
        <v>34</v>
      </c>
      <c r="D12" s="10" t="s">
        <v>14</v>
      </c>
      <c r="E12" s="10">
        <v>1</v>
      </c>
      <c r="F12" s="31">
        <v>24</v>
      </c>
      <c r="G12" s="31">
        <f t="shared" si="0"/>
        <v>24</v>
      </c>
      <c r="H12" s="6" t="s">
        <v>35</v>
      </c>
    </row>
    <row r="13" spans="1:8" ht="56" x14ac:dyDescent="0.4">
      <c r="A13" s="7" t="s">
        <v>36</v>
      </c>
      <c r="B13" s="6" t="s">
        <v>21</v>
      </c>
      <c r="C13" s="6" t="s">
        <v>37</v>
      </c>
      <c r="D13" s="10" t="s">
        <v>14</v>
      </c>
      <c r="E13" s="10">
        <v>10</v>
      </c>
      <c r="F13" s="31">
        <v>47</v>
      </c>
      <c r="G13" s="31">
        <f t="shared" si="0"/>
        <v>470</v>
      </c>
      <c r="H13" s="6" t="s">
        <v>38</v>
      </c>
    </row>
    <row r="14" spans="1:8" ht="56" x14ac:dyDescent="0.4">
      <c r="A14" s="7" t="s">
        <v>39</v>
      </c>
      <c r="B14" s="6" t="s">
        <v>40</v>
      </c>
      <c r="C14" s="6" t="s">
        <v>41</v>
      </c>
      <c r="D14" s="10" t="s">
        <v>14</v>
      </c>
      <c r="E14" s="10">
        <v>11</v>
      </c>
      <c r="F14" s="31">
        <v>9</v>
      </c>
      <c r="G14" s="31">
        <f t="shared" si="0"/>
        <v>99</v>
      </c>
      <c r="H14" s="6" t="s">
        <v>42</v>
      </c>
    </row>
    <row r="15" spans="1:8" ht="62.15" customHeight="1" x14ac:dyDescent="0.4">
      <c r="A15" s="7" t="s">
        <v>43</v>
      </c>
      <c r="B15" s="6" t="s">
        <v>40</v>
      </c>
      <c r="C15" s="6" t="s">
        <v>44</v>
      </c>
      <c r="D15" s="10" t="s">
        <v>14</v>
      </c>
      <c r="E15" s="10">
        <v>11</v>
      </c>
      <c r="F15" s="31">
        <v>9</v>
      </c>
      <c r="G15" s="31">
        <f t="shared" si="0"/>
        <v>99</v>
      </c>
      <c r="H15" s="6" t="s">
        <v>45</v>
      </c>
    </row>
    <row r="16" spans="1:8" ht="59.5" customHeight="1" x14ac:dyDescent="0.4">
      <c r="A16" s="7" t="s">
        <v>46</v>
      </c>
      <c r="B16" s="6" t="s">
        <v>47</v>
      </c>
      <c r="C16" s="6" t="s">
        <v>48</v>
      </c>
      <c r="D16" s="10" t="s">
        <v>14</v>
      </c>
      <c r="E16" s="10">
        <v>10</v>
      </c>
      <c r="F16" s="31">
        <v>8</v>
      </c>
      <c r="G16" s="31">
        <f t="shared" si="0"/>
        <v>80</v>
      </c>
      <c r="H16" s="6" t="s">
        <v>49</v>
      </c>
    </row>
    <row r="17" spans="1:13" ht="57.65" customHeight="1" x14ac:dyDescent="0.4">
      <c r="A17" s="7" t="s">
        <v>50</v>
      </c>
      <c r="B17" s="6" t="s">
        <v>47</v>
      </c>
      <c r="C17" s="6" t="s">
        <v>51</v>
      </c>
      <c r="D17" s="10" t="s">
        <v>14</v>
      </c>
      <c r="E17" s="10">
        <v>10</v>
      </c>
      <c r="F17" s="31">
        <v>8</v>
      </c>
      <c r="G17" s="31">
        <f t="shared" si="0"/>
        <v>80</v>
      </c>
      <c r="H17" s="6" t="s">
        <v>52</v>
      </c>
    </row>
    <row r="18" spans="1:13" ht="58" customHeight="1" x14ac:dyDescent="0.4">
      <c r="A18" s="7" t="s">
        <v>53</v>
      </c>
      <c r="B18" s="6" t="s">
        <v>54</v>
      </c>
      <c r="C18" s="8" t="s">
        <v>55</v>
      </c>
      <c r="D18" s="10" t="s">
        <v>14</v>
      </c>
      <c r="E18" s="10">
        <v>5</v>
      </c>
      <c r="F18" s="31">
        <v>25</v>
      </c>
      <c r="G18" s="31">
        <f t="shared" si="0"/>
        <v>125</v>
      </c>
      <c r="H18" s="6" t="s">
        <v>56</v>
      </c>
    </row>
    <row r="19" spans="1:13" ht="59.25" customHeight="1" x14ac:dyDescent="0.4">
      <c r="A19" s="7" t="s">
        <v>57</v>
      </c>
      <c r="B19" s="6" t="s">
        <v>54</v>
      </c>
      <c r="C19" s="8" t="s">
        <v>58</v>
      </c>
      <c r="D19" s="10" t="s">
        <v>14</v>
      </c>
      <c r="E19" s="10">
        <v>3</v>
      </c>
      <c r="F19" s="31">
        <v>130</v>
      </c>
      <c r="G19" s="31">
        <f t="shared" si="0"/>
        <v>390</v>
      </c>
      <c r="H19" s="6" t="s">
        <v>59</v>
      </c>
    </row>
    <row r="20" spans="1:13" ht="90.65" customHeight="1" x14ac:dyDescent="0.4">
      <c r="A20" s="7" t="s">
        <v>60</v>
      </c>
      <c r="B20" s="6" t="s">
        <v>54</v>
      </c>
      <c r="C20" s="8" t="s">
        <v>61</v>
      </c>
      <c r="D20" s="10" t="s">
        <v>14</v>
      </c>
      <c r="E20" s="10">
        <v>3</v>
      </c>
      <c r="F20" s="31">
        <v>141</v>
      </c>
      <c r="G20" s="31">
        <f t="shared" si="0"/>
        <v>423</v>
      </c>
      <c r="H20" s="6" t="s">
        <v>62</v>
      </c>
    </row>
    <row r="21" spans="1:13" ht="89.5" customHeight="1" x14ac:dyDescent="0.4">
      <c r="A21" s="7" t="s">
        <v>63</v>
      </c>
      <c r="B21" s="6" t="s">
        <v>64</v>
      </c>
      <c r="C21" s="6" t="s">
        <v>65</v>
      </c>
      <c r="D21" s="10" t="s">
        <v>14</v>
      </c>
      <c r="E21" s="10">
        <v>8</v>
      </c>
      <c r="F21" s="31">
        <v>144</v>
      </c>
      <c r="G21" s="31">
        <f t="shared" si="0"/>
        <v>1152</v>
      </c>
      <c r="H21" s="6" t="s">
        <v>66</v>
      </c>
    </row>
    <row r="22" spans="1:13" ht="66.650000000000006" customHeight="1" x14ac:dyDescent="0.4">
      <c r="A22" s="7" t="s">
        <v>67</v>
      </c>
      <c r="B22" s="6" t="s">
        <v>68</v>
      </c>
      <c r="C22" s="6" t="s">
        <v>69</v>
      </c>
      <c r="D22" s="10" t="s">
        <v>14</v>
      </c>
      <c r="E22" s="10">
        <v>4</v>
      </c>
      <c r="F22" s="31">
        <v>19</v>
      </c>
      <c r="G22" s="31">
        <f t="shared" si="0"/>
        <v>76</v>
      </c>
      <c r="H22" s="6" t="s">
        <v>70</v>
      </c>
    </row>
    <row r="23" spans="1:13" s="33" customFormat="1" ht="71.5" customHeight="1" x14ac:dyDescent="0.4">
      <c r="A23" s="7" t="s">
        <v>71</v>
      </c>
      <c r="B23" s="6" t="s">
        <v>72</v>
      </c>
      <c r="C23" s="6" t="s">
        <v>73</v>
      </c>
      <c r="D23" s="10" t="s">
        <v>14</v>
      </c>
      <c r="E23" s="10">
        <v>20</v>
      </c>
      <c r="F23" s="31">
        <v>24</v>
      </c>
      <c r="G23" s="31">
        <f t="shared" si="0"/>
        <v>480</v>
      </c>
      <c r="H23" s="6" t="s">
        <v>74</v>
      </c>
      <c r="I23" s="1"/>
      <c r="J23" s="34"/>
      <c r="K23" s="34"/>
      <c r="L23" s="34"/>
      <c r="M23" s="34"/>
    </row>
    <row r="24" spans="1:13" ht="64.5" customHeight="1" x14ac:dyDescent="0.4">
      <c r="A24" s="7" t="s">
        <v>75</v>
      </c>
      <c r="B24" s="6" t="s">
        <v>72</v>
      </c>
      <c r="C24" s="6" t="s">
        <v>76</v>
      </c>
      <c r="D24" s="10" t="s">
        <v>14</v>
      </c>
      <c r="E24" s="10">
        <v>20</v>
      </c>
      <c r="F24" s="31">
        <v>26</v>
      </c>
      <c r="G24" s="31">
        <f t="shared" si="0"/>
        <v>520</v>
      </c>
      <c r="H24" s="6" t="s">
        <v>77</v>
      </c>
    </row>
    <row r="25" spans="1:13" ht="56" x14ac:dyDescent="0.4">
      <c r="A25" s="5" t="s">
        <v>78</v>
      </c>
      <c r="B25" s="6" t="s">
        <v>72</v>
      </c>
      <c r="C25" s="6" t="s">
        <v>79</v>
      </c>
      <c r="D25" s="10" t="s">
        <v>14</v>
      </c>
      <c r="E25" s="10">
        <v>10</v>
      </c>
      <c r="F25" s="31">
        <v>27</v>
      </c>
      <c r="G25" s="31">
        <f t="shared" si="0"/>
        <v>270</v>
      </c>
      <c r="H25" s="6" t="s">
        <v>80</v>
      </c>
    </row>
    <row r="26" spans="1:13" ht="56" x14ac:dyDescent="0.4">
      <c r="A26" s="5" t="s">
        <v>81</v>
      </c>
      <c r="B26" s="6" t="s">
        <v>72</v>
      </c>
      <c r="C26" s="6" t="s">
        <v>82</v>
      </c>
      <c r="D26" s="10" t="s">
        <v>14</v>
      </c>
      <c r="E26" s="10">
        <v>8</v>
      </c>
      <c r="F26" s="31">
        <v>26</v>
      </c>
      <c r="G26" s="31">
        <f t="shared" si="0"/>
        <v>208</v>
      </c>
      <c r="H26" s="6" t="s">
        <v>83</v>
      </c>
    </row>
    <row r="27" spans="1:13" ht="56" x14ac:dyDescent="0.4">
      <c r="A27" s="5" t="s">
        <v>84</v>
      </c>
      <c r="B27" s="6" t="s">
        <v>85</v>
      </c>
      <c r="C27" s="6" t="s">
        <v>86</v>
      </c>
      <c r="D27" s="10" t="s">
        <v>14</v>
      </c>
      <c r="E27" s="10">
        <v>20</v>
      </c>
      <c r="F27" s="31">
        <v>23</v>
      </c>
      <c r="G27" s="31">
        <f t="shared" si="0"/>
        <v>460</v>
      </c>
      <c r="H27" s="6" t="s">
        <v>87</v>
      </c>
    </row>
    <row r="28" spans="1:13" ht="56" x14ac:dyDescent="0.4">
      <c r="A28" s="5" t="s">
        <v>88</v>
      </c>
      <c r="B28" s="6" t="s">
        <v>85</v>
      </c>
      <c r="C28" s="6" t="s">
        <v>89</v>
      </c>
      <c r="D28" s="10" t="s">
        <v>14</v>
      </c>
      <c r="E28" s="10">
        <v>20</v>
      </c>
      <c r="F28" s="31">
        <v>27</v>
      </c>
      <c r="G28" s="31">
        <f t="shared" si="0"/>
        <v>540</v>
      </c>
      <c r="H28" s="6" t="s">
        <v>90</v>
      </c>
    </row>
    <row r="29" spans="1:13" ht="56" x14ac:dyDescent="0.4">
      <c r="A29" s="5">
        <v>23</v>
      </c>
      <c r="B29" s="6" t="s">
        <v>91</v>
      </c>
      <c r="C29" s="6" t="s">
        <v>92</v>
      </c>
      <c r="D29" s="10" t="s">
        <v>14</v>
      </c>
      <c r="E29" s="10">
        <v>10</v>
      </c>
      <c r="F29" s="31">
        <v>25</v>
      </c>
      <c r="G29" s="31">
        <f t="shared" si="0"/>
        <v>250</v>
      </c>
      <c r="H29" s="6" t="s">
        <v>93</v>
      </c>
    </row>
    <row r="30" spans="1:13" ht="56" x14ac:dyDescent="0.4">
      <c r="A30" s="5" t="s">
        <v>94</v>
      </c>
      <c r="B30" s="6" t="s">
        <v>91</v>
      </c>
      <c r="C30" s="6" t="s">
        <v>95</v>
      </c>
      <c r="D30" s="10" t="s">
        <v>14</v>
      </c>
      <c r="E30" s="10">
        <v>10</v>
      </c>
      <c r="F30" s="31">
        <v>24</v>
      </c>
      <c r="G30" s="31">
        <f t="shared" si="0"/>
        <v>240</v>
      </c>
      <c r="H30" s="6" t="s">
        <v>96</v>
      </c>
    </row>
    <row r="31" spans="1:13" ht="57" customHeight="1" x14ac:dyDescent="0.4">
      <c r="A31" s="5" t="s">
        <v>97</v>
      </c>
      <c r="B31" s="6" t="s">
        <v>91</v>
      </c>
      <c r="C31" s="6" t="s">
        <v>98</v>
      </c>
      <c r="D31" s="10" t="s">
        <v>14</v>
      </c>
      <c r="E31" s="10">
        <v>8</v>
      </c>
      <c r="F31" s="31">
        <v>31</v>
      </c>
      <c r="G31" s="31">
        <f t="shared" si="0"/>
        <v>248</v>
      </c>
      <c r="H31" s="6" t="s">
        <v>99</v>
      </c>
    </row>
    <row r="32" spans="1:13" ht="84" x14ac:dyDescent="0.4">
      <c r="A32" s="5" t="s">
        <v>100</v>
      </c>
      <c r="B32" s="6" t="s">
        <v>101</v>
      </c>
      <c r="C32" s="6" t="s">
        <v>102</v>
      </c>
      <c r="D32" s="10" t="s">
        <v>14</v>
      </c>
      <c r="E32" s="10">
        <v>12</v>
      </c>
      <c r="F32" s="31">
        <v>85</v>
      </c>
      <c r="G32" s="31">
        <f t="shared" si="0"/>
        <v>1020</v>
      </c>
      <c r="H32" s="6" t="s">
        <v>103</v>
      </c>
    </row>
    <row r="33" spans="1:8" ht="70" x14ac:dyDescent="0.4">
      <c r="A33" s="5" t="s">
        <v>104</v>
      </c>
      <c r="B33" s="6" t="s">
        <v>105</v>
      </c>
      <c r="C33" s="6" t="s">
        <v>106</v>
      </c>
      <c r="D33" s="10" t="s">
        <v>14</v>
      </c>
      <c r="E33" s="10">
        <v>10</v>
      </c>
      <c r="F33" s="31">
        <v>26</v>
      </c>
      <c r="G33" s="31">
        <f t="shared" si="0"/>
        <v>260</v>
      </c>
      <c r="H33" s="6" t="s">
        <v>107</v>
      </c>
    </row>
    <row r="34" spans="1:8" ht="107.25" customHeight="1" x14ac:dyDescent="0.4">
      <c r="A34" s="5" t="s">
        <v>108</v>
      </c>
      <c r="B34" s="6" t="s">
        <v>101</v>
      </c>
      <c r="C34" s="6" t="s">
        <v>109</v>
      </c>
      <c r="D34" s="10" t="s">
        <v>14</v>
      </c>
      <c r="E34" s="10">
        <v>4</v>
      </c>
      <c r="F34" s="31">
        <v>79</v>
      </c>
      <c r="G34" s="31">
        <f t="shared" si="0"/>
        <v>316</v>
      </c>
      <c r="H34" s="6" t="s">
        <v>110</v>
      </c>
    </row>
    <row r="35" spans="1:8" ht="98.5" x14ac:dyDescent="0.4">
      <c r="A35" s="5" t="s">
        <v>111</v>
      </c>
      <c r="B35" s="6" t="s">
        <v>101</v>
      </c>
      <c r="C35" s="6" t="s">
        <v>112</v>
      </c>
      <c r="D35" s="10" t="s">
        <v>14</v>
      </c>
      <c r="E35" s="10">
        <v>2</v>
      </c>
      <c r="F35" s="31">
        <v>74</v>
      </c>
      <c r="G35" s="31">
        <f t="shared" si="0"/>
        <v>148</v>
      </c>
      <c r="H35" s="6" t="s">
        <v>113</v>
      </c>
    </row>
    <row r="36" spans="1:8" x14ac:dyDescent="0.4">
      <c r="A36" s="21"/>
      <c r="B36" s="16"/>
      <c r="C36" s="16"/>
      <c r="D36" s="22"/>
      <c r="E36" s="22"/>
      <c r="F36" s="23" t="s">
        <v>114</v>
      </c>
      <c r="G36" s="32">
        <v>8773</v>
      </c>
      <c r="H36" s="17"/>
    </row>
    <row r="37" spans="1:8" x14ac:dyDescent="0.4">
      <c r="A37" s="21"/>
      <c r="B37" s="16"/>
      <c r="C37" s="16"/>
      <c r="D37" s="22"/>
      <c r="E37" s="22"/>
      <c r="F37" s="23" t="s">
        <v>115</v>
      </c>
      <c r="G37" s="32">
        <f>G38-G36</f>
        <v>1842.33</v>
      </c>
      <c r="H37" s="17"/>
    </row>
    <row r="38" spans="1:8" x14ac:dyDescent="0.4">
      <c r="A38" s="21"/>
      <c r="B38" s="16"/>
      <c r="C38" s="16"/>
      <c r="D38" s="22"/>
      <c r="E38" s="22"/>
      <c r="F38" s="23" t="s">
        <v>116</v>
      </c>
      <c r="G38" s="32">
        <f>G36*1.21</f>
        <v>10615.33</v>
      </c>
      <c r="H38" s="17"/>
    </row>
    <row r="39" spans="1:8" x14ac:dyDescent="0.4">
      <c r="A39" s="3"/>
      <c r="B39" s="26" t="s">
        <v>117</v>
      </c>
      <c r="C39" s="27"/>
      <c r="D39" s="20"/>
      <c r="E39" s="20"/>
      <c r="F39" s="24"/>
    </row>
    <row r="40" spans="1:8" x14ac:dyDescent="0.4">
      <c r="A40" s="3"/>
      <c r="B40" s="4"/>
      <c r="C40" s="4"/>
      <c r="D40" s="20"/>
      <c r="E40" s="20"/>
      <c r="F40" s="24"/>
    </row>
    <row r="41" spans="1:8" x14ac:dyDescent="0.4">
      <c r="G41" s="25"/>
    </row>
    <row r="42" spans="1:8" x14ac:dyDescent="0.4">
      <c r="B42" s="12" t="s">
        <v>118</v>
      </c>
      <c r="C42" s="4"/>
    </row>
    <row r="43" spans="1:8" ht="33.75" customHeight="1" x14ac:dyDescent="0.4">
      <c r="B43" s="40" t="s">
        <v>119</v>
      </c>
      <c r="C43" s="41"/>
      <c r="D43" s="41"/>
      <c r="E43" s="41"/>
      <c r="F43" s="41"/>
      <c r="G43" s="41"/>
      <c r="H43" s="42"/>
    </row>
    <row r="44" spans="1:8" ht="33.75" customHeight="1" x14ac:dyDescent="0.4">
      <c r="B44" s="40" t="s">
        <v>120</v>
      </c>
      <c r="C44" s="41"/>
      <c r="D44" s="41"/>
      <c r="E44" s="41"/>
      <c r="F44" s="41"/>
      <c r="G44" s="41"/>
      <c r="H44" s="42"/>
    </row>
    <row r="45" spans="1:8" ht="33" customHeight="1" x14ac:dyDescent="0.4">
      <c r="B45" s="40" t="s">
        <v>121</v>
      </c>
      <c r="C45" s="41"/>
      <c r="D45" s="41"/>
      <c r="E45" s="41"/>
      <c r="F45" s="41"/>
      <c r="G45" s="41"/>
      <c r="H45" s="42"/>
    </row>
    <row r="46" spans="1:8" ht="29.25" customHeight="1" x14ac:dyDescent="0.4">
      <c r="B46" s="40" t="s">
        <v>122</v>
      </c>
      <c r="C46" s="41"/>
      <c r="D46" s="41"/>
      <c r="E46" s="41"/>
      <c r="F46" s="41"/>
      <c r="G46" s="41"/>
      <c r="H46" s="42"/>
    </row>
    <row r="47" spans="1:8" ht="29.25" customHeight="1" x14ac:dyDescent="0.4">
      <c r="B47" s="40" t="s">
        <v>123</v>
      </c>
      <c r="C47" s="41"/>
      <c r="D47" s="41"/>
      <c r="E47" s="41"/>
      <c r="F47" s="41"/>
      <c r="G47" s="41"/>
      <c r="H47" s="42"/>
    </row>
    <row r="48" spans="1:8" ht="18" customHeight="1" x14ac:dyDescent="0.3">
      <c r="B48" s="35" t="s">
        <v>124</v>
      </c>
      <c r="C48" s="36"/>
      <c r="D48" s="36"/>
      <c r="E48" s="36"/>
      <c r="F48" s="36"/>
      <c r="G48" s="18"/>
      <c r="H48" s="19"/>
    </row>
    <row r="49" spans="2:8" ht="65.25" customHeight="1" x14ac:dyDescent="0.3">
      <c r="B49" s="37" t="s">
        <v>125</v>
      </c>
      <c r="C49" s="38"/>
      <c r="D49" s="38"/>
      <c r="E49" s="38"/>
      <c r="F49" s="38"/>
      <c r="G49" s="38"/>
      <c r="H49" s="39"/>
    </row>
    <row r="50" spans="2:8" ht="70.5" customHeight="1" x14ac:dyDescent="0.3">
      <c r="B50" s="37" t="s">
        <v>126</v>
      </c>
      <c r="C50" s="38"/>
      <c r="D50" s="38"/>
      <c r="E50" s="38"/>
      <c r="F50" s="38"/>
      <c r="G50" s="38"/>
      <c r="H50" s="39"/>
    </row>
    <row r="51" spans="2:8" ht="85.5" customHeight="1" x14ac:dyDescent="0.3">
      <c r="B51" s="37" t="s">
        <v>127</v>
      </c>
      <c r="C51" s="38"/>
      <c r="D51" s="38"/>
      <c r="E51" s="38"/>
      <c r="F51" s="38"/>
      <c r="G51" s="38"/>
      <c r="H51" s="39"/>
    </row>
    <row r="54" spans="2:8" x14ac:dyDescent="0.4">
      <c r="B54" s="3"/>
      <c r="D54" s="3"/>
    </row>
    <row r="56" spans="2:8" x14ac:dyDescent="0.4">
      <c r="B56" s="15"/>
    </row>
    <row r="58" spans="2:8" x14ac:dyDescent="0.4">
      <c r="B58" s="3"/>
      <c r="D58" s="3"/>
    </row>
  </sheetData>
  <mergeCells count="9">
    <mergeCell ref="B48:F48"/>
    <mergeCell ref="B49:H49"/>
    <mergeCell ref="B50:H50"/>
    <mergeCell ref="B51:H51"/>
    <mergeCell ref="B43:H43"/>
    <mergeCell ref="B44:H44"/>
    <mergeCell ref="B45:H45"/>
    <mergeCell ref="B46:H46"/>
    <mergeCell ref="B47:H47"/>
  </mergeCells>
  <phoneticPr fontId="1" type="noConversion"/>
  <pageMargins left="0.70866141732283472" right="0.19685039370078741" top="0.74803149606299213"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58203125" defaultRowHeight="16" x14ac:dyDescent="0.4"/>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FZJ6XTJY6WQ3-1352427771-478687</_dlc_DocId>
    <_dlc_DocIdUrl xmlns="f401bc6b-16ae-4eec-874e-4b24bc321f82">
      <Url>https://bbraun.sharepoint.com/sites/bbraun_eis_ltmedical/_layouts/15/DocIdRedir.aspx?ID=FZJ6XTJY6WQ3-1352427771-478687</Url>
      <Description>FZJ6XTJY6WQ3-1352427771-478687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9" ma:contentTypeDescription="Create a new document." ma:contentTypeScope="" ma:versionID="0db341bcc95c421645581f4c56d0661b">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a50e5fbe4af37f05468efaee08718292"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0C7489-0F7B-442B-AE80-6375AAE660F2}">
  <ds:schemaRefs>
    <ds:schemaRef ds:uri="http://purl.org/dc/terms/"/>
    <ds:schemaRef ds:uri="http://purl.org/dc/dcmitype/"/>
    <ds:schemaRef ds:uri="http://schemas.microsoft.com/office/2006/documentManagement/types"/>
    <ds:schemaRef ds:uri="http://purl.org/dc/elements/1.1/"/>
    <ds:schemaRef ds:uri="http://schemas.openxmlformats.org/package/2006/metadata/core-properties"/>
    <ds:schemaRef ds:uri="http://www.w3.org/XML/1998/namespace"/>
    <ds:schemaRef ds:uri="06dd7db3-2e72-47be-aeb3-e0883d579c8c"/>
    <ds:schemaRef ds:uri="f401bc6b-16ae-4eec-874e-4b24bc321f82"/>
    <ds:schemaRef ds:uri="http://schemas.microsoft.com/office/infopath/2007/PartnerControls"/>
    <ds:schemaRef ds:uri="4905f377-a451-4615-9fa2-421809ba2b0c"/>
    <ds:schemaRef ds:uri="http://schemas.microsoft.com/office/2006/metadata/properties"/>
  </ds:schemaRefs>
</ds:datastoreItem>
</file>

<file path=customXml/itemProps2.xml><?xml version="1.0" encoding="utf-8"?>
<ds:datastoreItem xmlns:ds="http://schemas.openxmlformats.org/officeDocument/2006/customXml" ds:itemID="{8A7356BB-D92A-4B1B-838B-E07A04C50437}">
  <ds:schemaRefs>
    <ds:schemaRef ds:uri="http://schemas.microsoft.com/sharepoint/v3/contenttype/forms"/>
  </ds:schemaRefs>
</ds:datastoreItem>
</file>

<file path=customXml/itemProps3.xml><?xml version="1.0" encoding="utf-8"?>
<ds:datastoreItem xmlns:ds="http://schemas.openxmlformats.org/officeDocument/2006/customXml" ds:itemID="{316B1C69-2426-4982-9AF9-BDFB616C593C}">
  <ds:schemaRefs>
    <ds:schemaRef ds:uri="http://schemas.microsoft.com/sharepoint/events"/>
  </ds:schemaRefs>
</ds:datastoreItem>
</file>

<file path=customXml/itemProps4.xml><?xml version="1.0" encoding="utf-8"?>
<ds:datastoreItem xmlns:ds="http://schemas.openxmlformats.org/officeDocument/2006/customXml" ds:itemID="{B1E95171-BE4F-4B29-AEDF-EBFEBB54E9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Evelina Krasauskienė | Bright medical</dc:creator>
  <cp:keywords/>
  <dc:description/>
  <cp:lastModifiedBy>Kestutis Liauba</cp:lastModifiedBy>
  <cp:revision/>
  <dcterms:created xsi:type="dcterms:W3CDTF">2024-03-24T13:09:49Z</dcterms:created>
  <dcterms:modified xsi:type="dcterms:W3CDTF">2025-07-03T12:18:42Z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de25a8-ef47-40a7-b7ec-c38f3edc2acf_Enabled">
    <vt:lpwstr>true</vt:lpwstr>
  </property>
  <property fmtid="{D5CDD505-2E9C-101B-9397-08002B2CF9AE}" pid="3" name="MSIP_Label_a8de25a8-ef47-40a7-b7ec-c38f3edc2acf_SetDate">
    <vt:lpwstr>2025-07-03T05:52:56Z</vt:lpwstr>
  </property>
  <property fmtid="{D5CDD505-2E9C-101B-9397-08002B2CF9AE}" pid="4" name="MSIP_Label_a8de25a8-ef47-40a7-b7ec-c38f3edc2acf_Method">
    <vt:lpwstr>Standard</vt:lpwstr>
  </property>
  <property fmtid="{D5CDD505-2E9C-101B-9397-08002B2CF9AE}" pid="5" name="MSIP_Label_a8de25a8-ef47-40a7-b7ec-c38f3edc2acf_Name">
    <vt:lpwstr>a8de25a8-ef47-40a7-b7ec-c38f3edc2acf</vt:lpwstr>
  </property>
  <property fmtid="{D5CDD505-2E9C-101B-9397-08002B2CF9AE}" pid="6" name="MSIP_Label_a8de25a8-ef47-40a7-b7ec-c38f3edc2acf_SiteId">
    <vt:lpwstr>15d1bef2-0a6a-46f9-be4c-023279325e51</vt:lpwstr>
  </property>
  <property fmtid="{D5CDD505-2E9C-101B-9397-08002B2CF9AE}" pid="7" name="MSIP_Label_a8de25a8-ef47-40a7-b7ec-c38f3edc2acf_ActionId">
    <vt:lpwstr>18e8354b-83e3-44e3-9559-89c36c82caf7</vt:lpwstr>
  </property>
  <property fmtid="{D5CDD505-2E9C-101B-9397-08002B2CF9AE}" pid="8" name="MSIP_Label_a8de25a8-ef47-40a7-b7ec-c38f3edc2acf_ContentBits">
    <vt:lpwstr>0</vt:lpwstr>
  </property>
  <property fmtid="{D5CDD505-2E9C-101B-9397-08002B2CF9AE}" pid="9" name="ContentTypeId">
    <vt:lpwstr>0x0101005BF0F1A8739DF147BC4266312D07E72D</vt:lpwstr>
  </property>
  <property fmtid="{D5CDD505-2E9C-101B-9397-08002B2CF9AE}" pid="10" name="_dlc_DocIdItemGuid">
    <vt:lpwstr>ce3450a9-9aa0-49c4-89a4-54113fbb873d</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