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92.168.225.3\Eazymed_Konkursai\1 Viešieji konkursai\2025 m. konkursai\2 ketv. 4,5,6\07.09_KUL_Apklotas neurochirurg mikroskop_3360943\Skenuoti\"/>
    </mc:Choice>
  </mc:AlternateContent>
  <xr:revisionPtr revIDLastSave="0" documentId="13_ncr:1_{28AE9B3D-DD78-4C92-8FC8-F1C1E68C9199}"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34" i="1"/>
  <c r="G42" i="1" s="1"/>
  <c r="G21" i="1"/>
  <c r="F42" i="1" l="1"/>
  <c r="F43" i="1" s="1"/>
  <c r="F44" i="1" s="1"/>
</calcChain>
</file>

<file path=xl/sharedStrings.xml><?xml version="1.0" encoding="utf-8"?>
<sst xmlns="http://schemas.openxmlformats.org/spreadsheetml/2006/main" count="125" uniqueCount="107">
  <si>
    <t>PIRKIMO SĄLYGŲ PRIEDAS "PASIŪLYMO FORMA"</t>
  </si>
  <si>
    <t>APKLOTAS NEUROCHIRURGINIAM MIKROSKOPUI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</si>
  <si>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</si>
  <si>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</si>
  <si>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</si>
  <si>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</si>
  <si>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</si>
  <si>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</si>
  <si>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</si>
  <si>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</si>
  <si>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</si>
  <si>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</si>
  <si>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</si>
  <si>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</si>
  <si>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</si>
  <si>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</si>
  <si>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</si>
  <si>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</si>
  <si>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</si>
  <si>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</si>
  <si>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</si>
  <si>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</si>
  <si>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</si>
  <si>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</si>
  <si>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</si>
  <si>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</si>
  <si>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</si>
  <si>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</si>
  <si>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</si>
  <si>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</si>
  <si>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</si>
  <si>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</si>
  <si>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</si>
  <si>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</si>
  <si>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</si>
  <si>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</si>
  <si>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Apklotas neurochirurginiam mikroskopui</t>
  </si>
  <si>
    <t>vnt</t>
  </si>
  <si>
    <t>1.1.1.</t>
  </si>
  <si>
    <t>Sterilus</t>
  </si>
  <si>
    <t>1.1.2.</t>
  </si>
  <si>
    <t>Apklotas skaidrus;</t>
  </si>
  <si>
    <t>1.1.3.</t>
  </si>
  <si>
    <t>Pagamintas iš tvirto ne plonesnio kaip 80μ polietileno;</t>
  </si>
  <si>
    <t>1.1.4.</t>
  </si>
  <si>
    <t xml:space="preserve">Turi tris optinės dalies atšakas; </t>
  </si>
  <si>
    <t>1.1.5.</t>
  </si>
  <si>
    <t>Tvirtinamas popieriniu, lipnių juostelių pagalba;</t>
  </si>
  <si>
    <t>1.1.6.</t>
  </si>
  <si>
    <t>Objektyvo dalies skersmuo 48cm (+/- 2 cm); dydis 117x270cm (+/- 3 cm);</t>
  </si>
  <si>
    <t>1.1.7.</t>
  </si>
  <si>
    <t>Įpakuotas viename steriliame gamykliniame įpakavime su sterilumo kontrolės sistema.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</si>
  <si>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</si>
  <si>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</si>
  <si>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</si>
  <si>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</si>
  <si>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</si>
  <si>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</si>
  <si>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</si>
  <si>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</si>
  <si>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</si>
  <si>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</si>
  <si>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</si>
  <si>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</si>
  <si>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</si>
  <si>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</si>
  <si>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</si>
  <si>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</si>
  <si>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</si>
  <si>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</si>
  <si>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</si>
  <si>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</si>
  <si>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</si>
  <si>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</si>
  <si>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</si>
  <si>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</si>
  <si>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</si>
  <si>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</si>
  <si>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3638 2025-06-25 08:15:39</t>
  </si>
  <si>
    <t>Exact medical, E5712G</t>
  </si>
  <si>
    <t>Kaunas</t>
  </si>
  <si>
    <t>UAB „EazyMed“</t>
  </si>
  <si>
    <t>J. Pabrėžos 24 A, Kaunas, LT-46321</t>
  </si>
  <si>
    <t>LT100013345013</t>
  </si>
  <si>
    <t>AB „Swedbank“, bankas 
Banko kodas 73000 
LT727300010162797643</t>
  </si>
  <si>
    <t>Viešųjų pirkimų specialistė 
Dovilė Andrijauskaitė</t>
  </si>
  <si>
    <t>066617658, info@eazymed.lt</t>
  </si>
  <si>
    <t>Direktorius 
Povilas Janonis</t>
  </si>
  <si>
    <t>Direktorius 
Povilas Janonis
info@eazymed.lt
060732661</t>
  </si>
  <si>
    <t>_</t>
  </si>
  <si>
    <t>Viešųų pirkimų specialistė</t>
  </si>
  <si>
    <t>Dovilė Andrijauskaitė</t>
  </si>
  <si>
    <t>Pasiūlymas galioja iki 2025-10-14 d.</t>
  </si>
  <si>
    <t>Objektyvo dalies skersmuo 65mm; dydis 117x267cm;
Žr. „Katalogas.pdf“, psl. 1</t>
  </si>
  <si>
    <t>Turi tris optinės dalies atšakas; 
Žr. „Katalogas.pdf“, psl. 1</t>
  </si>
  <si>
    <t>Sterilus
Žr. „Katalogas.pdf“, psl. 2, 5</t>
  </si>
  <si>
    <t>Apklotas skaidrus;
Žr. „Katalogas.pdf“, psl. 2, 5</t>
  </si>
  <si>
    <t>Pagamintas iš tvirto 80μ polietileno;
Žr. „Katalogas.pdf“, psl. 2, 5</t>
  </si>
  <si>
    <t>Tvirtinamas popieriniu, lipnių juostelių pagalba;
Žr. „Katalogas.pdf“, psl. 1, 2, 5.</t>
  </si>
  <si>
    <t xml:space="preserve">Įpakuotas viename steriliame gamykliniame įpakavime su sterilumo kontrolės sistema.
Žr. „Katalogas.pdf“, psl. 2, 5 </t>
  </si>
  <si>
    <t>Tiekėjo deklaracija</t>
  </si>
  <si>
    <t>Įgaliojimas pasirašyti pasiūlymą</t>
  </si>
  <si>
    <t>-</t>
  </si>
  <si>
    <t>Ne</t>
  </si>
  <si>
    <t>Taip, asmens duomenys</t>
  </si>
  <si>
    <t>Gamintojo sertifikatas</t>
  </si>
  <si>
    <t>Gamintojo įgaliojimas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</si>
</sst>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14" fontId="1" fillId="5" borderId="1" xfId="0" applyNumberFormat="1" applyFont="1" applyFill="1" applyBorder="1" applyProtection="1">
      <protection locked="0"/>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4"/>
  <sheetViews>
    <sheetView tabSelected="1" zoomScale="79" zoomScaleNormal="79" workbookViewId="0">
      <selection activeCell="H39" sqref="H3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7">
        <v>45846</v>
      </c>
    </row>
    <row r="9" spans="1:6" x14ac:dyDescent="0.25">
      <c r="A9" s="4" t="s">
        <v>5</v>
      </c>
      <c r="B9" s="14">
        <v>1561</v>
      </c>
    </row>
    <row r="10" spans="1:6" x14ac:dyDescent="0.25">
      <c r="A10" s="4" t="s">
        <v>6</v>
      </c>
      <c r="B10" s="14" t="s">
        <v>80</v>
      </c>
    </row>
    <row r="12" spans="1:6" ht="15.75" x14ac:dyDescent="0.25">
      <c r="A12" s="33" t="s">
        <v>7</v>
      </c>
      <c r="B12" s="34"/>
      <c r="C12" s="30" t="s">
        <v>81</v>
      </c>
      <c r="D12" s="31"/>
      <c r="E12" s="31"/>
      <c r="F12" s="32"/>
    </row>
    <row r="13" spans="1:6" ht="15.95" customHeight="1" x14ac:dyDescent="0.25">
      <c r="A13" s="38" t="s">
        <v>8</v>
      </c>
      <c r="B13" s="39"/>
      <c r="C13" s="30">
        <v>305593486</v>
      </c>
      <c r="D13" s="31"/>
      <c r="E13" s="31"/>
      <c r="F13" s="32"/>
    </row>
    <row r="14" spans="1:6" ht="15.95" customHeight="1" x14ac:dyDescent="0.25">
      <c r="A14" s="38" t="s">
        <v>9</v>
      </c>
      <c r="B14" s="39"/>
      <c r="C14" s="30" t="s">
        <v>82</v>
      </c>
      <c r="D14" s="31"/>
      <c r="E14" s="31"/>
      <c r="F14" s="32"/>
    </row>
    <row r="15" spans="1:6" ht="15.95" customHeight="1" x14ac:dyDescent="0.25">
      <c r="A15" s="33" t="s">
        <v>10</v>
      </c>
      <c r="B15" s="34"/>
      <c r="C15" s="30" t="s">
        <v>83</v>
      </c>
      <c r="D15" s="31"/>
      <c r="E15" s="31"/>
      <c r="F15" s="32"/>
    </row>
    <row r="16" spans="1:6" ht="63" customHeight="1" x14ac:dyDescent="0.25">
      <c r="A16" s="42" t="s">
        <v>11</v>
      </c>
      <c r="B16" s="39"/>
      <c r="C16" s="30" t="s">
        <v>84</v>
      </c>
      <c r="D16" s="31"/>
      <c r="E16" s="31"/>
      <c r="F16" s="32"/>
    </row>
    <row r="17" spans="1:7" ht="15.95" customHeight="1" x14ac:dyDescent="0.25">
      <c r="A17" s="33" t="s">
        <v>12</v>
      </c>
      <c r="B17" s="34"/>
      <c r="C17" s="30" t="s">
        <v>85</v>
      </c>
      <c r="D17" s="31"/>
      <c r="E17" s="31"/>
      <c r="F17" s="32"/>
    </row>
    <row r="18" spans="1:7" ht="15.95" customHeight="1" x14ac:dyDescent="0.25">
      <c r="A18" s="33" t="s">
        <v>13</v>
      </c>
      <c r="B18" s="34"/>
      <c r="C18" s="30" t="s">
        <v>86</v>
      </c>
      <c r="D18" s="31"/>
      <c r="E18" s="31"/>
      <c r="F18" s="32"/>
    </row>
    <row r="19" spans="1:7" ht="48" customHeight="1" x14ac:dyDescent="0.25">
      <c r="A19" s="33" t="s">
        <v>14</v>
      </c>
      <c r="B19" s="34"/>
      <c r="C19" s="30" t="s">
        <v>87</v>
      </c>
      <c r="D19" s="31"/>
      <c r="E19" s="31"/>
      <c r="F19" s="32"/>
    </row>
    <row r="20" spans="1:7" ht="54.95" customHeight="1" x14ac:dyDescent="0.25">
      <c r="A20" s="33" t="s">
        <v>15</v>
      </c>
      <c r="B20" s="34"/>
      <c r="C20" s="30" t="s">
        <v>88</v>
      </c>
      <c r="D20" s="31"/>
      <c r="E20" s="31"/>
      <c r="F20" s="32"/>
    </row>
    <row r="21" spans="1:7" ht="71.099999999999994" customHeight="1" x14ac:dyDescent="0.25">
      <c r="A21" s="35" t="s">
        <v>16</v>
      </c>
      <c r="B21" s="36"/>
      <c r="C21" s="40" t="s">
        <v>89</v>
      </c>
      <c r="D21" s="41"/>
      <c r="E21" s="41"/>
      <c r="F21" s="41"/>
      <c r="G21" s="15" t="str">
        <f>IF((SUMPRODUCT(--(C21=""))&gt;0), "Privaloma užpildyti, kai taikomi pašalinimo pagrindai", "")</f>
        <v/>
      </c>
    </row>
    <row r="22" spans="1:7" ht="18" customHeight="1" x14ac:dyDescent="0.25">
      <c r="A22" s="5"/>
      <c r="B22" s="5"/>
      <c r="C22" s="6"/>
      <c r="D22" s="6"/>
      <c r="E22" s="6"/>
      <c r="F22" s="6"/>
    </row>
    <row r="23" spans="1:7" x14ac:dyDescent="0.25">
      <c r="A23" s="43"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7"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row>
    <row r="33" spans="1:13" ht="105" x14ac:dyDescent="0.25">
      <c r="A33" s="17" t="s">
        <v>27</v>
      </c>
      <c r="B33" s="17" t="s">
        <v>28</v>
      </c>
      <c r="C33" s="17" t="s">
        <v>29</v>
      </c>
      <c r="D33" s="17" t="s">
        <v>30</v>
      </c>
      <c r="E33" s="17" t="s">
        <v>31</v>
      </c>
      <c r="F33" s="17" t="s">
        <v>32</v>
      </c>
      <c r="G33" s="17" t="s">
        <v>33</v>
      </c>
      <c r="H33" s="26" t="s">
        <v>34</v>
      </c>
      <c r="I33" s="12"/>
      <c r="J33" s="12"/>
      <c r="K33" s="12"/>
      <c r="L33" s="12"/>
      <c r="M33" s="12"/>
    </row>
    <row r="34" spans="1:13" x14ac:dyDescent="0.25">
      <c r="A34" s="18" t="s">
        <v>35</v>
      </c>
      <c r="B34" s="18" t="s">
        <v>36</v>
      </c>
      <c r="C34" s="18">
        <v>1000</v>
      </c>
      <c r="D34" s="18" t="s">
        <v>37</v>
      </c>
      <c r="E34" s="19">
        <v>9.68</v>
      </c>
      <c r="F34" s="18">
        <f>IF(ISBLANK(E34),"", PRODUCT(C34,E34))</f>
        <v>9680</v>
      </c>
      <c r="G34" s="20" t="s">
        <v>79</v>
      </c>
      <c r="H34" s="18"/>
    </row>
    <row r="35" spans="1:13" ht="30" x14ac:dyDescent="0.25">
      <c r="A35" s="18" t="s">
        <v>38</v>
      </c>
      <c r="B35" s="18" t="s">
        <v>39</v>
      </c>
      <c r="C35" s="18"/>
      <c r="D35" s="18"/>
      <c r="E35" s="18"/>
      <c r="F35" s="18"/>
      <c r="G35" s="18"/>
      <c r="H35" s="28" t="s">
        <v>95</v>
      </c>
    </row>
    <row r="36" spans="1:13" ht="30" x14ac:dyDescent="0.25">
      <c r="A36" s="18" t="s">
        <v>40</v>
      </c>
      <c r="B36" s="18" t="s">
        <v>41</v>
      </c>
      <c r="C36" s="18"/>
      <c r="D36" s="18"/>
      <c r="E36" s="18"/>
      <c r="F36" s="18"/>
      <c r="G36" s="18"/>
      <c r="H36" s="28" t="s">
        <v>96</v>
      </c>
    </row>
    <row r="37" spans="1:13" ht="45" x14ac:dyDescent="0.25">
      <c r="A37" s="18" t="s">
        <v>42</v>
      </c>
      <c r="B37" s="18" t="s">
        <v>43</v>
      </c>
      <c r="C37" s="18"/>
      <c r="D37" s="18"/>
      <c r="E37" s="18"/>
      <c r="F37" s="18"/>
      <c r="G37" s="18"/>
      <c r="H37" s="28" t="s">
        <v>97</v>
      </c>
    </row>
    <row r="38" spans="1:13" ht="30" x14ac:dyDescent="0.25">
      <c r="A38" s="18" t="s">
        <v>44</v>
      </c>
      <c r="B38" s="18" t="s">
        <v>45</v>
      </c>
      <c r="C38" s="18"/>
      <c r="D38" s="18"/>
      <c r="E38" s="18"/>
      <c r="F38" s="18"/>
      <c r="G38" s="18"/>
      <c r="H38" s="28" t="s">
        <v>94</v>
      </c>
    </row>
    <row r="39" spans="1:13" ht="45" x14ac:dyDescent="0.25">
      <c r="A39" s="18" t="s">
        <v>46</v>
      </c>
      <c r="B39" s="18" t="s">
        <v>47</v>
      </c>
      <c r="C39" s="18"/>
      <c r="D39" s="18"/>
      <c r="E39" s="18"/>
      <c r="F39" s="18"/>
      <c r="G39" s="18"/>
      <c r="H39" s="28" t="s">
        <v>98</v>
      </c>
    </row>
    <row r="40" spans="1:13" ht="45" x14ac:dyDescent="0.25">
      <c r="A40" s="18" t="s">
        <v>48</v>
      </c>
      <c r="B40" s="18" t="s">
        <v>49</v>
      </c>
      <c r="C40" s="18"/>
      <c r="D40" s="18"/>
      <c r="E40" s="18"/>
      <c r="F40" s="18"/>
      <c r="G40" s="18"/>
      <c r="H40" s="28" t="s">
        <v>93</v>
      </c>
    </row>
    <row r="41" spans="1:13" ht="60" x14ac:dyDescent="0.25">
      <c r="A41" s="18" t="s">
        <v>50</v>
      </c>
      <c r="B41" s="18" t="s">
        <v>51</v>
      </c>
      <c r="C41" s="18"/>
      <c r="D41" s="18"/>
      <c r="E41" s="18"/>
      <c r="F41" s="18"/>
      <c r="G41" s="18"/>
      <c r="H41" s="28" t="s">
        <v>99</v>
      </c>
    </row>
    <row r="42" spans="1:13" x14ac:dyDescent="0.25">
      <c r="E42" s="17" t="s">
        <v>52</v>
      </c>
      <c r="F42" s="17">
        <f>IF((COUNT(C34:C41)&lt;&gt;COUNT(F34:F41)),"", ROUND(SUM(F34:F41),2))</f>
        <v>9680</v>
      </c>
      <c r="G42" s="15" t="str">
        <f>IF((COUNT(C34:C41)&lt;&gt;COUNT(F34:F41)),"Neužpildytos visų objektų kainos", "")</f>
        <v/>
      </c>
    </row>
    <row r="43" spans="1:13" x14ac:dyDescent="0.25">
      <c r="C43" s="17" t="s">
        <v>53</v>
      </c>
      <c r="D43" s="20">
        <v>5</v>
      </c>
      <c r="E43" s="17" t="s">
        <v>54</v>
      </c>
      <c r="F43" s="17">
        <f>IF(OR(F42="",D43=""),"", ROUND(PRODUCT(D43,F42)/100,2))</f>
        <v>484</v>
      </c>
      <c r="G43" s="15" t="str">
        <f>IF(D43="", "Nurodykite taikomą PVM dydį", "")</f>
        <v/>
      </c>
    </row>
    <row r="44" spans="1:13" x14ac:dyDescent="0.25">
      <c r="E44" s="17" t="s">
        <v>55</v>
      </c>
      <c r="F44" s="17">
        <f>IF(ISBLANK(F43), "", ROUND(SUM(F42:F43),2))</f>
        <v>10164</v>
      </c>
    </row>
  </sheetData>
  <sheetProtection algorithmName="SHA-512" hashValue="KthUjNP6hRQWlkuErk5Y7DcG54samsVM6DILfwO+ygtl8inEnYlgv5Oo2TXSBn3fwoqZJtPPL+8LcEsFhG8vQw==" saltValue="jfgsKJSfuO+IOXcarbuh1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3" workbookViewId="0">
      <selection activeCell="H44" sqref="H44:J4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56</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66" t="s">
        <v>57</v>
      </c>
      <c r="B5" s="55"/>
      <c r="C5" s="53" t="s">
        <v>58</v>
      </c>
      <c r="D5" s="54"/>
      <c r="E5" s="55"/>
      <c r="F5" s="53" t="s">
        <v>59</v>
      </c>
      <c r="G5" s="54"/>
      <c r="H5" s="55"/>
      <c r="I5" s="53" t="s">
        <v>60</v>
      </c>
      <c r="J5" s="55"/>
      <c r="K5" s="9" t="s">
        <v>61</v>
      </c>
    </row>
    <row r="6" spans="1:11" ht="48.95" customHeight="1" x14ac:dyDescent="0.25">
      <c r="A6" s="47" t="s">
        <v>89</v>
      </c>
      <c r="B6" s="34"/>
      <c r="C6" s="48" t="s">
        <v>89</v>
      </c>
      <c r="D6" s="46"/>
      <c r="E6" s="34"/>
      <c r="F6" s="48" t="s">
        <v>89</v>
      </c>
      <c r="G6" s="46"/>
      <c r="H6" s="34"/>
      <c r="I6" s="48" t="s">
        <v>89</v>
      </c>
      <c r="J6" s="34"/>
      <c r="K6" s="21" t="s">
        <v>89</v>
      </c>
    </row>
    <row r="7" spans="1:11" ht="48.95" customHeight="1" x14ac:dyDescent="0.25">
      <c r="A7" s="47"/>
      <c r="B7" s="34"/>
      <c r="C7" s="48"/>
      <c r="D7" s="46"/>
      <c r="E7" s="34"/>
      <c r="F7" s="48"/>
      <c r="G7" s="46"/>
      <c r="H7" s="34"/>
      <c r="I7" s="48"/>
      <c r="J7" s="34"/>
      <c r="K7" s="21"/>
    </row>
    <row r="8" spans="1:11" ht="48.95" customHeight="1" x14ac:dyDescent="0.25">
      <c r="A8" s="47"/>
      <c r="B8" s="34"/>
      <c r="C8" s="48"/>
      <c r="D8" s="46"/>
      <c r="E8" s="34"/>
      <c r="F8" s="48"/>
      <c r="G8" s="46"/>
      <c r="H8" s="34"/>
      <c r="I8" s="48"/>
      <c r="J8" s="34"/>
      <c r="K8" s="21"/>
    </row>
    <row r="9" spans="1:11" ht="48.95" customHeight="1" x14ac:dyDescent="0.25">
      <c r="A9" s="47"/>
      <c r="B9" s="34"/>
      <c r="C9" s="48"/>
      <c r="D9" s="46"/>
      <c r="E9" s="34"/>
      <c r="F9" s="48"/>
      <c r="G9" s="46"/>
      <c r="H9" s="34"/>
      <c r="I9" s="48"/>
      <c r="J9" s="34"/>
      <c r="K9" s="21"/>
    </row>
    <row r="10" spans="1:11" ht="48.95" customHeight="1" x14ac:dyDescent="0.25">
      <c r="A10" s="47"/>
      <c r="B10" s="34"/>
      <c r="C10" s="48"/>
      <c r="D10" s="46"/>
      <c r="E10" s="34"/>
      <c r="F10" s="48"/>
      <c r="G10" s="46"/>
      <c r="H10" s="34"/>
      <c r="I10" s="48"/>
      <c r="J10" s="34"/>
      <c r="K10" s="21"/>
    </row>
    <row r="11" spans="1:11" ht="48.95" customHeight="1" x14ac:dyDescent="0.25">
      <c r="A11" s="47"/>
      <c r="B11" s="34"/>
      <c r="C11" s="48"/>
      <c r="D11" s="46"/>
      <c r="E11" s="34"/>
      <c r="F11" s="48"/>
      <c r="G11" s="46"/>
      <c r="H11" s="34"/>
      <c r="I11" s="48"/>
      <c r="J11" s="34"/>
      <c r="K11" s="21"/>
    </row>
    <row r="12" spans="1:11" ht="48.95" customHeight="1" x14ac:dyDescent="0.25">
      <c r="A12" s="47"/>
      <c r="B12" s="34"/>
      <c r="C12" s="48"/>
      <c r="D12" s="46"/>
      <c r="E12" s="34"/>
      <c r="F12" s="48"/>
      <c r="G12" s="46"/>
      <c r="H12" s="34"/>
      <c r="I12" s="48"/>
      <c r="J12" s="34"/>
      <c r="K12" s="21"/>
    </row>
    <row r="13" spans="1:11" ht="48.95" customHeight="1" x14ac:dyDescent="0.25">
      <c r="A13" s="47"/>
      <c r="B13" s="34"/>
      <c r="C13" s="48"/>
      <c r="D13" s="46"/>
      <c r="E13" s="34"/>
      <c r="F13" s="48"/>
      <c r="G13" s="46"/>
      <c r="H13" s="34"/>
      <c r="I13" s="48"/>
      <c r="J13" s="34"/>
      <c r="K13" s="21"/>
    </row>
    <row r="14" spans="1:11" ht="48.95" customHeight="1" x14ac:dyDescent="0.25">
      <c r="A14" s="47"/>
      <c r="B14" s="34"/>
      <c r="C14" s="48"/>
      <c r="D14" s="46"/>
      <c r="E14" s="34"/>
      <c r="F14" s="48"/>
      <c r="G14" s="46"/>
      <c r="H14" s="34"/>
      <c r="I14" s="48"/>
      <c r="J14" s="34"/>
      <c r="K14" s="21"/>
    </row>
    <row r="15" spans="1:11" ht="48" customHeight="1" thickBot="1" x14ac:dyDescent="0.3">
      <c r="A15" s="71"/>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56" t="s">
        <v>62</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66" t="s">
        <v>28</v>
      </c>
      <c r="B19" s="55"/>
      <c r="C19" s="53" t="s">
        <v>58</v>
      </c>
      <c r="D19" s="54"/>
      <c r="E19" s="55"/>
      <c r="F19" s="53" t="s">
        <v>63</v>
      </c>
      <c r="G19" s="54"/>
      <c r="H19" s="55"/>
      <c r="I19" s="69" t="s">
        <v>60</v>
      </c>
      <c r="J19" s="70"/>
      <c r="K19" s="11"/>
    </row>
    <row r="20" spans="1:11" ht="48.95" customHeight="1" x14ac:dyDescent="0.25">
      <c r="A20" s="47" t="s">
        <v>89</v>
      </c>
      <c r="B20" s="34"/>
      <c r="C20" s="48" t="s">
        <v>89</v>
      </c>
      <c r="D20" s="46"/>
      <c r="E20" s="34"/>
      <c r="F20" s="48" t="s">
        <v>89</v>
      </c>
      <c r="G20" s="46"/>
      <c r="H20" s="34"/>
      <c r="I20" s="52" t="s">
        <v>89</v>
      </c>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7"/>
      <c r="B31" s="29"/>
      <c r="C31" s="29"/>
      <c r="D31" s="29"/>
      <c r="E31" s="29"/>
      <c r="F31" s="29"/>
      <c r="G31" s="29"/>
      <c r="H31" s="29"/>
      <c r="I31" s="29"/>
      <c r="J31" s="29"/>
    </row>
    <row r="33" spans="1:10" ht="15.95" customHeight="1" x14ac:dyDescent="0.25">
      <c r="A33" s="68" t="s">
        <v>64</v>
      </c>
      <c r="B33" s="29"/>
      <c r="C33" s="29"/>
      <c r="D33" s="29"/>
      <c r="E33" s="29"/>
      <c r="F33" s="29"/>
      <c r="G33" s="29"/>
      <c r="H33" s="29"/>
      <c r="I33" s="29"/>
      <c r="J33" s="29"/>
    </row>
    <row r="34" spans="1:10" ht="15.95" customHeight="1" thickBot="1" x14ac:dyDescent="0.3"/>
    <row r="35" spans="1:10" ht="15.95" customHeight="1" x14ac:dyDescent="0.25">
      <c r="A35" s="8" t="s">
        <v>27</v>
      </c>
      <c r="B35" s="72" t="s">
        <v>65</v>
      </c>
      <c r="C35" s="54"/>
      <c r="D35" s="54"/>
      <c r="E35" s="54"/>
      <c r="F35" s="54"/>
      <c r="G35" s="55"/>
      <c r="H35" s="73" t="s">
        <v>66</v>
      </c>
      <c r="I35" s="54"/>
      <c r="J35" s="70"/>
    </row>
    <row r="36" spans="1:10" ht="48" customHeight="1" x14ac:dyDescent="0.25">
      <c r="A36" s="23" t="s">
        <v>67</v>
      </c>
      <c r="B36" s="49" t="s">
        <v>68</v>
      </c>
      <c r="C36" s="46"/>
      <c r="D36" s="46"/>
      <c r="E36" s="46"/>
      <c r="F36" s="46"/>
      <c r="G36" s="34"/>
      <c r="H36" s="50" t="s">
        <v>102</v>
      </c>
      <c r="I36" s="46"/>
      <c r="J36" s="51"/>
    </row>
    <row r="37" spans="1:10" ht="48" customHeight="1" x14ac:dyDescent="0.25">
      <c r="A37" s="23" t="s">
        <v>69</v>
      </c>
      <c r="B37" s="49" t="s">
        <v>70</v>
      </c>
      <c r="C37" s="46"/>
      <c r="D37" s="46"/>
      <c r="E37" s="46"/>
      <c r="F37" s="46"/>
      <c r="G37" s="34"/>
      <c r="H37" s="50" t="s">
        <v>103</v>
      </c>
      <c r="I37" s="46"/>
      <c r="J37" s="51"/>
    </row>
    <row r="38" spans="1:10" ht="48" customHeight="1" x14ac:dyDescent="0.25">
      <c r="A38" s="23" t="s">
        <v>71</v>
      </c>
      <c r="B38" s="49" t="s">
        <v>72</v>
      </c>
      <c r="C38" s="46"/>
      <c r="D38" s="46"/>
      <c r="E38" s="46"/>
      <c r="F38" s="46"/>
      <c r="G38" s="34"/>
      <c r="H38" s="50" t="s">
        <v>102</v>
      </c>
      <c r="I38" s="46"/>
      <c r="J38" s="51"/>
    </row>
    <row r="39" spans="1:10" ht="48" customHeight="1" x14ac:dyDescent="0.25">
      <c r="A39" s="23" t="s">
        <v>73</v>
      </c>
      <c r="B39" s="49" t="s">
        <v>74</v>
      </c>
      <c r="C39" s="46"/>
      <c r="D39" s="46"/>
      <c r="E39" s="46"/>
      <c r="F39" s="46"/>
      <c r="G39" s="34"/>
      <c r="H39" s="50" t="s">
        <v>103</v>
      </c>
      <c r="I39" s="46"/>
      <c r="J39" s="51"/>
    </row>
    <row r="40" spans="1:10" ht="48" customHeight="1" x14ac:dyDescent="0.25">
      <c r="A40" s="24">
        <v>5</v>
      </c>
      <c r="B40" s="45" t="s">
        <v>105</v>
      </c>
      <c r="C40" s="46"/>
      <c r="D40" s="46"/>
      <c r="E40" s="46"/>
      <c r="F40" s="46"/>
      <c r="G40" s="34"/>
      <c r="H40" s="50" t="s">
        <v>103</v>
      </c>
      <c r="I40" s="46"/>
      <c r="J40" s="51"/>
    </row>
    <row r="41" spans="1:10" ht="48" customHeight="1" x14ac:dyDescent="0.25">
      <c r="A41" s="24">
        <v>6</v>
      </c>
      <c r="B41" s="45" t="s">
        <v>106</v>
      </c>
      <c r="C41" s="46"/>
      <c r="D41" s="46"/>
      <c r="E41" s="46"/>
      <c r="F41" s="46"/>
      <c r="G41" s="34"/>
      <c r="H41" s="50" t="s">
        <v>103</v>
      </c>
      <c r="I41" s="46"/>
      <c r="J41" s="51"/>
    </row>
    <row r="42" spans="1:10" ht="48" customHeight="1" x14ac:dyDescent="0.25">
      <c r="A42" s="24">
        <v>7</v>
      </c>
      <c r="B42" s="45" t="s">
        <v>100</v>
      </c>
      <c r="C42" s="46"/>
      <c r="D42" s="46"/>
      <c r="E42" s="46"/>
      <c r="F42" s="46"/>
      <c r="G42" s="34"/>
      <c r="H42" s="50" t="s">
        <v>103</v>
      </c>
      <c r="I42" s="46"/>
      <c r="J42" s="51"/>
    </row>
    <row r="43" spans="1:10" ht="48" customHeight="1" x14ac:dyDescent="0.25">
      <c r="A43" s="24">
        <v>8</v>
      </c>
      <c r="B43" s="45" t="s">
        <v>101</v>
      </c>
      <c r="C43" s="46"/>
      <c r="D43" s="46"/>
      <c r="E43" s="46"/>
      <c r="F43" s="46"/>
      <c r="G43" s="34"/>
      <c r="H43" s="50" t="s">
        <v>104</v>
      </c>
      <c r="I43" s="46"/>
      <c r="J43" s="51"/>
    </row>
    <row r="44" spans="1:10" ht="48" customHeight="1" x14ac:dyDescent="0.25">
      <c r="A44" s="24"/>
      <c r="B44" s="45"/>
      <c r="C44" s="46"/>
      <c r="D44" s="46"/>
      <c r="E44" s="46"/>
      <c r="F44" s="46"/>
      <c r="G44" s="34"/>
      <c r="H44" s="50"/>
      <c r="I44" s="46"/>
      <c r="J44" s="51"/>
    </row>
    <row r="45" spans="1:10" ht="48" customHeight="1" x14ac:dyDescent="0.25">
      <c r="A45" s="24"/>
      <c r="B45" s="45"/>
      <c r="C45" s="46"/>
      <c r="D45" s="46"/>
      <c r="E45" s="46"/>
      <c r="F45" s="46"/>
      <c r="G45" s="34"/>
      <c r="H45" s="50"/>
      <c r="I45" s="46"/>
      <c r="J45" s="51"/>
    </row>
    <row r="46" spans="1:10" ht="48.95" customHeight="1" thickBot="1" x14ac:dyDescent="0.3">
      <c r="A46" s="25"/>
      <c r="B46" s="58" t="s">
        <v>92</v>
      </c>
      <c r="C46" s="59"/>
      <c r="D46" s="59"/>
      <c r="E46" s="59"/>
      <c r="F46" s="59"/>
      <c r="G46" s="60"/>
      <c r="H46" s="61"/>
      <c r="I46" s="62"/>
      <c r="J46" s="63"/>
    </row>
    <row r="48" spans="1:10" ht="102" customHeight="1" x14ac:dyDescent="0.25">
      <c r="A48" s="57" t="s">
        <v>75</v>
      </c>
      <c r="B48" s="29"/>
      <c r="C48" s="29"/>
      <c r="D48" s="29"/>
      <c r="E48" s="29"/>
      <c r="F48" s="29"/>
      <c r="G48" s="29"/>
      <c r="H48" s="29"/>
      <c r="I48" s="29"/>
      <c r="J48" s="29"/>
    </row>
    <row r="51" spans="1:10" x14ac:dyDescent="0.25">
      <c r="A51" s="64" t="s">
        <v>76</v>
      </c>
      <c r="B51" s="29"/>
      <c r="C51" s="29"/>
      <c r="D51" s="29"/>
      <c r="E51" s="67" t="s">
        <v>90</v>
      </c>
      <c r="F51" s="29"/>
      <c r="G51" s="29"/>
      <c r="H51" s="29"/>
      <c r="I51" s="29"/>
      <c r="J51" s="29"/>
    </row>
    <row r="53" spans="1:10" x14ac:dyDescent="0.25">
      <c r="A53" s="64" t="s">
        <v>77</v>
      </c>
      <c r="B53" s="29"/>
      <c r="C53" s="29"/>
      <c r="D53" s="29"/>
      <c r="E53" s="67" t="s">
        <v>91</v>
      </c>
      <c r="F53" s="29"/>
      <c r="G53" s="29"/>
      <c r="H53" s="29"/>
      <c r="I53" s="29"/>
      <c r="J53" s="29"/>
    </row>
    <row r="100" spans="1:1" ht="15.75" x14ac:dyDescent="0.25">
      <c r="A100" t="s">
        <v>78</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Bendra Dėžutė| EA2</cp:lastModifiedBy>
  <dcterms:created xsi:type="dcterms:W3CDTF">2023-04-04T12:16:45Z</dcterms:created>
  <dcterms:modified xsi:type="dcterms:W3CDTF">2025-07-08T07:17:12Z</dcterms:modified>
</cp:coreProperties>
</file>