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vegalt-my.sharepoint.com/personal/gintare_urbonaite_ilte_lt/Documents/Desktop/Genesis/"/>
    </mc:Choice>
  </mc:AlternateContent>
  <xr:revisionPtr revIDLastSave="6" documentId="13_ncr:1_{733B9757-35C2-4693-A8A9-861F5BECCC86}" xr6:coauthVersionLast="47" xr6:coauthVersionMax="47" xr10:uidLastSave="{7B92A017-B888-4EA5-8586-1466752BEA39}"/>
  <bookViews>
    <workbookView xWindow="3465" yWindow="3465" windowWidth="21600" windowHeight="11295"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33" i="1" l="1"/>
  <c r="I32" i="1"/>
  <c r="I31" i="1"/>
  <c r="J33" i="1"/>
  <c r="J32" i="1"/>
  <c r="H35" i="1"/>
  <c r="H34" i="1"/>
  <c r="H30" i="1"/>
  <c r="I30" i="1" l="1"/>
  <c r="K30" i="1" s="1"/>
  <c r="J30" i="1"/>
  <c r="J31" i="1"/>
  <c r="I34" i="1"/>
  <c r="J34" i="1"/>
  <c r="I35" i="1"/>
  <c r="J35" i="1"/>
  <c r="J37" i="1"/>
  <c r="J10" i="1"/>
  <c r="J11" i="1"/>
  <c r="J12" i="1"/>
  <c r="J13" i="1"/>
  <c r="J14" i="1"/>
  <c r="J15" i="1"/>
  <c r="J16" i="1"/>
  <c r="J17" i="1"/>
  <c r="J18" i="1"/>
  <c r="J19" i="1"/>
  <c r="J9" i="1"/>
  <c r="K35" i="1" l="1"/>
  <c r="I38" i="1"/>
  <c r="I37" i="1" s="1"/>
</calcChain>
</file>

<file path=xl/sharedStrings.xml><?xml version="1.0" encoding="utf-8"?>
<sst xmlns="http://schemas.openxmlformats.org/spreadsheetml/2006/main" count="109" uniqueCount="88">
  <si>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</si>
  <si>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</si>
  <si>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</si>
  <si>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</si>
  <si>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</si>
  <si>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</si>
  <si>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</si>
  <si>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</si>
  <si>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</si>
  <si>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Nr.</t>
  </si>
  <si>
    <t>Pavadinimas</t>
  </si>
  <si>
    <t>PVM suma</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</si>
  <si>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</si>
  <si>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</si>
  <si>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</si>
  <si>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</si>
  <si>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</si>
  <si>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</si>
  <si>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</si>
  <si>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</si>
  <si>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</si>
  <si>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</si>
  <si>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</si>
  <si>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</si>
  <si>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</si>
  <si>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Paaiškinimas, kokia konkreti informacija dokumente yra konfidenciali ir kodėl</t>
  </si>
  <si>
    <t>Jungtinės veiklos kopija, jei pasiūlymą pateikia ūkio subjektų grupė (jei taikoma)</t>
  </si>
  <si>
    <t>Asmens, įgalioto pasirašyti pasiūlymą  vardas ir pavardė:</t>
  </si>
  <si>
    <t>Tiekėjai</t>
  </si>
  <si>
    <t>Kiti kartu su pasiūlymu teikiami dokumentai.
(teikiant papildomus dokumentus, papildyti lentelę atitinkamu įrašu)</t>
  </si>
  <si>
    <t>Dokumentas yra konfidencialus? 
Taip/Ne</t>
  </si>
  <si>
    <t>I. Informacija apie tiekėją:</t>
  </si>
  <si>
    <t>Eil. Nr.</t>
  </si>
  <si>
    <t>Pastabos</t>
  </si>
  <si>
    <t>EBVPD</t>
  </si>
  <si>
    <t>3. Pasiūlymas galioja iki termino, nustatyto pirkimo dokumentuose.</t>
  </si>
  <si>
    <t>4. Tais atvejais, kai pagal galiojančius teisės aktus tiekėjui nereikia mokėti PVM, jis nurodo priežastis, dėl kurių PVM nemoka:</t>
  </si>
  <si>
    <t>7. Tiekėjas kainas pateikia nurodydamas ne daugiau skaičių po kablelio, nei leidžiama pirkimo dokumentuose.</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</si>
  <si>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</si>
  <si>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Specialiųjų pirkimo sąlygų (SPS) 5 priedas "Pasiūlymo forma"</t>
  </si>
  <si>
    <t>PASIŪLYMAS KLIENTŲ APTARNAVIMO (SKAMBUČIŲ CENTRO) PROGRAMINĖS IR TECHNINĖS ĮRANGOS NUOMOS PIRKIMUI</t>
  </si>
  <si>
    <t>UAB ,,ILTE“</t>
  </si>
  <si>
    <r>
      <t>Tiekėjo koliagialus valdymo ir  priežiūros organas (</t>
    </r>
    <r>
      <rPr>
        <i/>
        <sz val="10"/>
        <color rgb="FF00435B"/>
        <rFont val="Arial"/>
        <family val="2"/>
        <charset val="186"/>
      </rPr>
      <t>nurodomas jeigu turi</t>
    </r>
    <r>
      <rPr>
        <sz val="10"/>
        <color rgb="FF00435B"/>
        <rFont val="Arial"/>
        <family val="2"/>
        <charset val="186"/>
      </rPr>
      <t>)</t>
    </r>
  </si>
  <si>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</si>
  <si>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Tiekėjai, subtiekėjai (jeigu taikoma)</t>
  </si>
  <si>
    <t>Tiekėjai, kiekvienas tiekėjų grupės narys (jeigu taikoma).</t>
  </si>
  <si>
    <t>II. Tiekėjo pasiūlymas:</t>
  </si>
  <si>
    <t>III. Subtiekėjams / subteikėjams / subrangovams numatomos perduoti veiklos (privaloma nurodyti) ir šių ūkio subjektų pavadinimai (jei žinomi):</t>
  </si>
  <si>
    <r>
      <t xml:space="preserve">IV.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</si>
  <si>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t>Tiekėjo/subtiekėjo deklaracija dėl atitikties Reglemanto nuostatoms (SPS 7 priedas)</t>
  </si>
  <si>
    <t>Subtiekėjo deklaracija ar kitas dokumentas, patvirtinantis jo sutikimą būti subtiekėju pirkime (SPS 6 priedas)</t>
  </si>
  <si>
    <t>Pasiūlymo formos 1 priedėlis</t>
  </si>
  <si>
    <t>Nuorodą ar gamintojo deklaraciją dėl prekių atitikimo techniniams reikalavimams</t>
  </si>
  <si>
    <t>Subtiekėjai (jeigu taikoma)</t>
  </si>
  <si>
    <t xml:space="preserve">Sutarties kaina bus lygi maksimaliai pirkimui skirtai lėšų sumai pirkimo dokumentuose ir Sutartyje nurodytų prekių įsigijimui. </t>
  </si>
  <si>
    <t xml:space="preserve">***Tiekėjo pasiūlymas bus atmestas, jeigu tiekėjo pasiūlymo suma viršys pirkimui skirtą lėšų sumą 90 000,00 Eur be PVM. </t>
  </si>
  <si>
    <t>Dokumentų ir sertifikatų kopijos, įrodančios, kad Tiekėjas yra oficialus siūlomos įrangos gamintojo atstovas įgaliotas parduoti, įdiegti ir techniškai aptarnauti Prekę.</t>
  </si>
  <si>
    <t>Prekių gamintojas, modelis</t>
  </si>
  <si>
    <t>*Prekių/Paslaugų techninis aprašymas nurodytas Specialiųjų pirkimo sąlygų 2 priede Techninė specifikacija (toliau - TS).</t>
  </si>
  <si>
    <t>Prekės/Paslaugos pavadinimas*</t>
  </si>
  <si>
    <t>Skambučiai į Lietuvos fiksuoto/ judriojo ryšio tinklą.</t>
  </si>
  <si>
    <t>SMS žinutės į Lietuvos operatorių tinklus.</t>
  </si>
  <si>
    <t>Kontaktų centro konsultanto vardinės darbo vietos nuoma</t>
  </si>
  <si>
    <t>Mokymai darbuotojams (su darbo instrukcijų paruošimu)</t>
  </si>
  <si>
    <r>
      <t xml:space="preserve">Eur </t>
    </r>
    <r>
      <rPr>
        <b/>
        <sz val="10"/>
        <color rgb="FFFF0000"/>
        <rFont val="Arial"/>
        <family val="2"/>
        <charset val="186"/>
      </rPr>
      <t>su</t>
    </r>
    <r>
      <rPr>
        <b/>
        <sz val="10"/>
        <color rgb="FF00435B"/>
        <rFont val="Arial"/>
        <family val="2"/>
        <charset val="186"/>
      </rPr>
      <t xml:space="preserve"> PVM</t>
    </r>
  </si>
  <si>
    <r>
      <t xml:space="preserve">Pasiūlymo kaina, 
Eur </t>
    </r>
    <r>
      <rPr>
        <b/>
        <sz val="10"/>
        <color rgb="FFFF0000"/>
        <rFont val="Arial"/>
        <family val="2"/>
        <charset val="186"/>
      </rPr>
      <t>be</t>
    </r>
    <r>
      <rPr>
        <b/>
        <sz val="10"/>
        <color rgb="FF00435B"/>
        <rFont val="Arial"/>
        <family val="2"/>
        <charset val="186"/>
      </rPr>
      <t xml:space="preserve"> PVM</t>
    </r>
  </si>
  <si>
    <t>Papildomos kontaktų centro išplėtimo konfigūravimo paslaugos</t>
  </si>
  <si>
    <t>Kontaktų centro sistemos ir konsultanto darbo vietų pirminio diegimo, konfigūravimo ir parengimo dirbti (sistemos parengimas veikimui) paslaugos.</t>
  </si>
  <si>
    <t>Veikiančio kreipinių ir incidentų sprendimo proceso, atitinkančio ITIL (ar lygiavertės metodikos) aprašymas.</t>
  </si>
  <si>
    <r>
      <t xml:space="preserve">**Preliminarus kiekis reiškia, kad 2-6 eilutėse nurodytas </t>
    </r>
    <r>
      <rPr>
        <b/>
        <sz val="10"/>
        <color rgb="FF00435B"/>
        <rFont val="Arial"/>
        <family val="2"/>
        <charset val="186"/>
      </rPr>
      <t>paslaugų</t>
    </r>
    <r>
      <rPr>
        <sz val="10"/>
        <color rgb="FF00435B"/>
        <rFont val="Arial"/>
        <family val="2"/>
        <charset val="186"/>
      </rPr>
      <t xml:space="preserve"> kiekis gali mažėti arba didėti. Perkančioji organizacija neįsipareigoja įsigyti visų paslaugų kiekio ar jo dalies.</t>
    </r>
    <r>
      <rPr>
        <b/>
        <sz val="10"/>
        <color rgb="FF00435B"/>
        <rFont val="Arial"/>
        <family val="2"/>
        <charset val="186"/>
      </rPr>
      <t xml:space="preserve"> </t>
    </r>
  </si>
  <si>
    <t>Kaina 1 vnt. 36 mėn., 
Eur be PVM</t>
  </si>
  <si>
    <t>Suma, 
Eur be PVM</t>
  </si>
  <si>
    <t xml:space="preserve"> įkainis 1 vnt. 1 mėn., Eur be PVM/įkainis 1 vnt. Eur be PVM</t>
  </si>
  <si>
    <t>Preliminarus Kiekis** 1 mėn.,/Preliminarus Kiekis**</t>
  </si>
  <si>
    <t>Mato vienetas</t>
  </si>
  <si>
    <t>vnt.</t>
  </si>
  <si>
    <t>val.</t>
  </si>
  <si>
    <r>
      <t xml:space="preserve">1 eilutėje nurodytas </t>
    </r>
    <r>
      <rPr>
        <b/>
        <sz val="10"/>
        <color rgb="FF00435B"/>
        <rFont val="Arial"/>
        <family val="2"/>
        <charset val="186"/>
      </rPr>
      <t>Prekių</t>
    </r>
    <r>
      <rPr>
        <sz val="10"/>
        <color rgb="FF00435B"/>
        <rFont val="Arial"/>
        <family val="2"/>
        <charset val="186"/>
      </rPr>
      <t xml:space="preserve"> kiekis gali tik didėti. </t>
    </r>
  </si>
  <si>
    <t>UAB „Baltnetos komunikacijos“</t>
  </si>
  <si>
    <t>J. Rutkausko g. 6, 05132 Vilnius</t>
  </si>
  <si>
    <t xml:space="preserve">LT251458610 </t>
  </si>
  <si>
    <t xml:space="preserve">LT364010042400314010 
Luminor Bank AB Lietuvos skyrius  </t>
  </si>
  <si>
    <t>min.</t>
  </si>
  <si>
    <t>Ne</t>
  </si>
  <si>
    <t>Taip</t>
  </si>
  <si>
    <t>Asmens duomenys, parašas</t>
  </si>
  <si>
    <t>Prisijungimo duomenys, slaptažodis</t>
  </si>
  <si>
    <t xml:space="preserve">Genesys gamintojo Kontaktų centro sistema Genesys.
www.genesys.com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</si>
</sst>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sz val="11"/>
      <color theme="1"/>
      <name val="Arial"/>
      <family val="2"/>
      <charset val="186"/>
    </font>
    <font>
      <b/>
      <sz val="10"/>
      <color rgb="FF0070C0"/>
      <name val="Arial"/>
      <family val="2"/>
      <charset val="186"/>
    </font>
    <font>
      <sz val="10"/>
      <color rgb="FFFF0000"/>
      <name val="Arial"/>
      <family val="2"/>
      <charset val="186"/>
    </font>
    <font>
      <sz val="8"/>
      <name val="Calibri"/>
      <family val="2"/>
      <scheme val="minor"/>
    </font>
    <font>
      <sz val="10"/>
      <color rgb="FF00435B"/>
      <name val="Arial"/>
      <family val="2"/>
      <charset val="186"/>
    </font>
    <font>
      <b/>
      <sz val="10"/>
      <color rgb="FF00435B"/>
      <name val="Arial"/>
      <family val="2"/>
      <charset val="186"/>
    </font>
    <font>
      <i/>
      <sz val="10"/>
      <color rgb="FF00435B"/>
      <name val="Arial"/>
      <family val="2"/>
      <charset val="186"/>
    </font>
    <font>
      <sz val="11"/>
      <color rgb="FF00435B"/>
      <name val="Calibri"/>
      <family val="2"/>
      <scheme val="minor"/>
    </font>
    <font>
      <sz val="10"/>
      <color rgb="FF00435B"/>
      <name val="Calibri"/>
      <family val="2"/>
      <scheme val="minor"/>
    </font>
    <font>
      <sz val="11"/>
      <color rgb="FF00435B"/>
      <name val="Arial"/>
      <family val="2"/>
      <charset val="186"/>
    </font>
    <font>
      <sz val="8"/>
      <color rgb="FF00435B"/>
      <name val="Arial"/>
      <family val="2"/>
      <charset val="186"/>
    </font>
    <font>
      <b/>
      <sz val="9"/>
      <color rgb="FF00435B"/>
      <name val="Arial"/>
      <family val="2"/>
      <charset val="186"/>
    </font>
    <font>
      <sz val="9"/>
      <color rgb="FF00435B"/>
      <name val="Arial"/>
      <family val="2"/>
      <charset val="186"/>
    </font>
    <font>
      <i/>
      <sz val="9"/>
      <color rgb="FF00435B"/>
      <name val="Arial"/>
      <family val="2"/>
      <charset val="186"/>
    </font>
    <font>
      <sz val="9"/>
      <color rgb="FFFF0000"/>
      <name val="Arial"/>
      <family val="2"/>
      <charset val="186"/>
    </font>
    <font>
      <b/>
      <sz val="10"/>
      <color rgb="FFFF0000"/>
      <name val="Arial"/>
      <family val="2"/>
      <charset val="186"/>
    </font>
    <font>
      <sz val="11"/>
      <color rgb="FF00435B"/>
      <name val="Calibri"/>
      <family val="2"/>
      <charset val="186"/>
      <scheme val="minor"/>
    </font>
  </fonts>
  <fills count="14">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
      <patternFill patternType="solid">
        <fgColor theme="6" tint="0.59999389629810485"/>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s>
  <cellStyleXfs count="2">
    <xf numFmtId="0" fontId="0" fillId="0" borderId="0"/>
    <xf numFmtId="0" fontId="1" fillId="13" borderId="0" applyNumberFormat="0" applyBorder="0" applyAlignment="0" applyProtection="0"/>
  </cellStyleXfs>
  <cellXfs count="150">
    <xf numFmtId="0" fontId="0" fillId="0" borderId="0" xfId="0"/>
    <xf numFmtId="0" fontId="2" fillId="2" borderId="0" xfId="0" applyFont="1" applyFill="1"/>
    <xf numFmtId="0" fontId="3" fillId="3" borderId="0" xfId="0" applyFont="1" applyFill="1"/>
    <xf numFmtId="0" fontId="3" fillId="2" borderId="0" xfId="0" applyFont="1" applyFill="1"/>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5" fillId="2" borderId="0" xfId="0" applyFont="1" applyFill="1" applyAlignment="1">
      <alignment wrapText="1"/>
    </xf>
    <xf numFmtId="0" fontId="7" fillId="2" borderId="0" xfId="0" applyFont="1" applyFill="1" applyAlignment="1">
      <alignment wrapText="1"/>
    </xf>
    <xf numFmtId="0" fontId="9" fillId="2" borderId="0" xfId="0" applyFont="1" applyFill="1" applyAlignment="1">
      <alignment horizontal="left" vertical="center"/>
    </xf>
    <xf numFmtId="0" fontId="9" fillId="2" borderId="0" xfId="0" applyFont="1" applyFill="1"/>
    <xf numFmtId="0" fontId="10" fillId="3" borderId="0" xfId="0" applyFont="1" applyFill="1"/>
    <xf numFmtId="0" fontId="10" fillId="2" borderId="0" xfId="0" applyFont="1" applyFill="1"/>
    <xf numFmtId="0" fontId="9" fillId="2" borderId="1" xfId="0" applyFont="1" applyFill="1" applyBorder="1" applyAlignment="1">
      <alignment horizontal="left"/>
    </xf>
    <xf numFmtId="0" fontId="12" fillId="2" borderId="0" xfId="0" applyFont="1" applyFill="1"/>
    <xf numFmtId="0" fontId="9"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xf numFmtId="0" fontId="9" fillId="3" borderId="0" xfId="0" applyFont="1" applyFill="1" applyAlignment="1">
      <alignment horizontal="left" vertical="center"/>
    </xf>
    <xf numFmtId="0" fontId="10" fillId="3" borderId="0" xfId="0" applyFont="1" applyFill="1" applyAlignment="1">
      <alignment horizontal="left" vertical="center"/>
    </xf>
    <xf numFmtId="0" fontId="10" fillId="3" borderId="0" xfId="0" applyFont="1" applyFill="1" applyAlignment="1">
      <alignment horizontal="center" vertical="center" wrapText="1"/>
    </xf>
    <xf numFmtId="0" fontId="9" fillId="2" borderId="0" xfId="0" applyFont="1" applyFill="1" applyAlignment="1">
      <alignment wrapText="1"/>
    </xf>
    <xf numFmtId="0" fontId="14" fillId="2" borderId="0" xfId="0" applyFont="1" applyFill="1" applyAlignment="1">
      <alignment wrapText="1"/>
    </xf>
    <xf numFmtId="0" fontId="9" fillId="8" borderId="7" xfId="0" applyFont="1" applyFill="1" applyBorder="1" applyAlignment="1">
      <alignment horizontal="center" vertical="center"/>
    </xf>
    <xf numFmtId="0" fontId="9" fillId="8" borderId="15" xfId="0" applyFont="1" applyFill="1" applyBorder="1" applyAlignment="1">
      <alignment vertical="center" wrapText="1"/>
    </xf>
    <xf numFmtId="0" fontId="9" fillId="8" borderId="1" xfId="0" applyFont="1" applyFill="1" applyBorder="1" applyAlignment="1">
      <alignment horizontal="center" vertical="center"/>
    </xf>
    <xf numFmtId="2" fontId="9" fillId="12" borderId="1" xfId="0" applyNumberFormat="1" applyFont="1" applyFill="1" applyBorder="1" applyAlignment="1" applyProtection="1">
      <alignment horizontal="center" vertical="center"/>
      <protection locked="0"/>
    </xf>
    <xf numFmtId="2" fontId="9" fillId="10" borderId="1" xfId="0" applyNumberFormat="1" applyFont="1" applyFill="1" applyBorder="1" applyAlignment="1">
      <alignment vertical="center"/>
    </xf>
    <xf numFmtId="2" fontId="9" fillId="8" borderId="1" xfId="0" applyNumberFormat="1" applyFont="1" applyFill="1" applyBorder="1" applyAlignment="1">
      <alignment vertical="center"/>
    </xf>
    <xf numFmtId="4" fontId="15" fillId="3" borderId="0" xfId="0" applyNumberFormat="1" applyFont="1" applyFill="1" applyAlignment="1">
      <alignment vertical="center"/>
    </xf>
    <xf numFmtId="0" fontId="9" fillId="3" borderId="0" xfId="0" applyFont="1" applyFill="1"/>
    <xf numFmtId="0" fontId="14" fillId="2" borderId="0" xfId="0" applyFont="1" applyFill="1"/>
    <xf numFmtId="0" fontId="10" fillId="3" borderId="26" xfId="0" applyFont="1" applyFill="1" applyBorder="1" applyAlignment="1">
      <alignment wrapText="1"/>
    </xf>
    <xf numFmtId="4" fontId="10" fillId="3" borderId="26" xfId="0" applyNumberFormat="1" applyFont="1" applyFill="1" applyBorder="1"/>
    <xf numFmtId="4" fontId="10" fillId="3" borderId="0" xfId="0" applyNumberFormat="1" applyFont="1" applyFill="1"/>
    <xf numFmtId="0" fontId="9" fillId="11" borderId="6" xfId="0" applyFont="1" applyFill="1" applyBorder="1"/>
    <xf numFmtId="0" fontId="10" fillId="3" borderId="6" xfId="0" applyFont="1" applyFill="1" applyBorder="1"/>
    <xf numFmtId="4" fontId="10" fillId="3" borderId="6" xfId="0" applyNumberFormat="1" applyFont="1" applyFill="1" applyBorder="1"/>
    <xf numFmtId="4" fontId="9" fillId="3" borderId="0" xfId="0" applyNumberFormat="1" applyFont="1" applyFill="1"/>
    <xf numFmtId="0" fontId="10" fillId="3" borderId="6" xfId="0" applyFont="1" applyFill="1" applyBorder="1" applyAlignment="1">
      <alignment wrapText="1"/>
    </xf>
    <xf numFmtId="0" fontId="17" fillId="2" borderId="0" xfId="0" applyFont="1" applyFill="1"/>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9" xfId="0" applyFont="1" applyFill="1" applyBorder="1" applyAlignment="1">
      <alignment wrapText="1"/>
    </xf>
    <xf numFmtId="0" fontId="17" fillId="2" borderId="0" xfId="0" applyFont="1" applyFill="1" applyAlignment="1">
      <alignment horizontal="center" vertical="center"/>
    </xf>
    <xf numFmtId="0" fontId="17" fillId="0" borderId="3" xfId="0" applyFont="1" applyBorder="1" applyAlignment="1" applyProtection="1">
      <alignment wrapText="1"/>
      <protection locked="0"/>
    </xf>
    <xf numFmtId="0" fontId="17" fillId="6" borderId="1" xfId="0" applyFont="1" applyFill="1" applyBorder="1" applyAlignment="1" applyProtection="1">
      <alignment horizontal="center" vertical="center" wrapText="1"/>
      <protection locked="0"/>
    </xf>
    <xf numFmtId="0" fontId="17" fillId="2" borderId="0" xfId="0" applyFont="1" applyFill="1" applyProtection="1">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 xfId="0" applyFont="1" applyFill="1" applyBorder="1" applyAlignment="1">
      <alignment vertical="center" wrapText="1"/>
    </xf>
    <xf numFmtId="0" fontId="17" fillId="6" borderId="1" xfId="0" applyFont="1" applyFill="1" applyBorder="1" applyAlignment="1" applyProtection="1">
      <alignment wrapText="1"/>
      <protection locked="0"/>
    </xf>
    <xf numFmtId="0" fontId="17" fillId="6" borderId="4" xfId="0" applyFont="1" applyFill="1" applyBorder="1" applyAlignment="1" applyProtection="1">
      <alignment horizontal="left" wrapText="1"/>
      <protection locked="0"/>
    </xf>
    <xf numFmtId="0" fontId="17" fillId="11" borderId="0" xfId="0" applyFont="1" applyFill="1" applyAlignment="1" applyProtection="1">
      <alignment horizontal="center" vertical="center" wrapText="1"/>
      <protection locked="0"/>
    </xf>
    <xf numFmtId="0" fontId="17" fillId="10" borderId="1" xfId="0" applyFont="1" applyFill="1" applyBorder="1" applyAlignment="1">
      <alignment vertical="center" wrapText="1"/>
    </xf>
    <xf numFmtId="0" fontId="17" fillId="9" borderId="1" xfId="0" applyFont="1" applyFill="1" applyBorder="1" applyAlignment="1">
      <alignment vertical="center"/>
    </xf>
    <xf numFmtId="0" fontId="19" fillId="6" borderId="1" xfId="0" applyFont="1" applyFill="1" applyBorder="1" applyAlignment="1" applyProtection="1">
      <alignment wrapText="1"/>
      <protection locked="0"/>
    </xf>
    <xf numFmtId="49" fontId="17" fillId="7" borderId="1" xfId="0" applyNumberFormat="1" applyFont="1" applyFill="1" applyBorder="1" applyAlignment="1" applyProtection="1">
      <alignment vertical="center" wrapText="1"/>
      <protection locked="0"/>
    </xf>
    <xf numFmtId="0" fontId="10" fillId="3" borderId="0" xfId="0" applyFont="1" applyFill="1" applyAlignment="1">
      <alignment wrapText="1"/>
    </xf>
    <xf numFmtId="0" fontId="10" fillId="3" borderId="6" xfId="0" applyFont="1" applyFill="1" applyBorder="1" applyAlignment="1">
      <alignment horizontal="center" vertical="center" wrapText="1"/>
    </xf>
    <xf numFmtId="0" fontId="9" fillId="13" borderId="0" xfId="1" applyFont="1" applyAlignment="1">
      <alignment wrapText="1"/>
    </xf>
    <xf numFmtId="0" fontId="10" fillId="3" borderId="16" xfId="0" applyFont="1" applyFill="1" applyBorder="1" applyAlignment="1">
      <alignment horizontal="center" vertical="center" wrapText="1"/>
    </xf>
    <xf numFmtId="0" fontId="9" fillId="8" borderId="15" xfId="0" applyFont="1" applyFill="1" applyBorder="1" applyAlignment="1">
      <alignment horizontal="center" vertical="center"/>
    </xf>
    <xf numFmtId="0" fontId="9" fillId="8" borderId="1" xfId="0" applyFont="1" applyFill="1" applyBorder="1" applyAlignment="1">
      <alignment vertical="center" wrapText="1"/>
    </xf>
    <xf numFmtId="0" fontId="9" fillId="9" borderId="1" xfId="0" applyFont="1" applyFill="1" applyBorder="1" applyAlignment="1">
      <alignment vertical="center" wrapText="1"/>
    </xf>
    <xf numFmtId="0" fontId="9" fillId="13" borderId="1" xfId="1" applyFont="1" applyBorder="1" applyAlignment="1">
      <alignment wrapText="1"/>
    </xf>
    <xf numFmtId="0" fontId="10" fillId="3" borderId="2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1" fillId="13" borderId="1" xfId="1" applyFont="1" applyBorder="1" applyAlignment="1">
      <alignment horizontal="center" vertical="center"/>
    </xf>
    <xf numFmtId="0" fontId="21" fillId="13" borderId="3" xfId="1" applyFont="1" applyBorder="1" applyAlignment="1">
      <alignment horizontal="center" vertical="center"/>
    </xf>
    <xf numFmtId="1" fontId="9" fillId="4" borderId="17" xfId="0" applyNumberFormat="1" applyFont="1" applyFill="1" applyBorder="1" applyProtection="1">
      <protection locked="0"/>
    </xf>
    <xf numFmtId="0" fontId="10" fillId="3" borderId="3" xfId="0" applyFont="1" applyFill="1" applyBorder="1" applyAlignment="1">
      <alignment horizontal="center"/>
    </xf>
    <xf numFmtId="14" fontId="9" fillId="5" borderId="1" xfId="0" applyNumberFormat="1" applyFont="1" applyFill="1" applyBorder="1" applyProtection="1">
      <protection locked="0"/>
    </xf>
    <xf numFmtId="0" fontId="17" fillId="9" borderId="14"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9" fillId="9" borderId="14" xfId="0" applyFont="1" applyFill="1" applyBorder="1" applyAlignment="1">
      <alignment horizontal="center" vertical="center"/>
    </xf>
    <xf numFmtId="0" fontId="19" fillId="9" borderId="3" xfId="0" applyFont="1" applyFill="1" applyBorder="1" applyAlignment="1">
      <alignment horizontal="center" vertical="center"/>
    </xf>
    <xf numFmtId="0" fontId="17" fillId="6" borderId="14" xfId="0" applyFont="1" applyFill="1" applyBorder="1" applyAlignment="1" applyProtection="1">
      <alignment horizontal="left" wrapText="1"/>
      <protection locked="0"/>
    </xf>
    <xf numFmtId="0" fontId="17" fillId="6" borderId="4" xfId="0" applyFont="1" applyFill="1" applyBorder="1" applyAlignment="1" applyProtection="1">
      <alignment horizontal="left" wrapText="1"/>
      <protection locked="0"/>
    </xf>
    <xf numFmtId="0" fontId="17" fillId="6" borderId="14"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7" fillId="6" borderId="11" xfId="0" applyFont="1" applyFill="1" applyBorder="1" applyAlignment="1" applyProtection="1">
      <alignment horizontal="center" vertical="center" wrapText="1"/>
      <protection locked="0"/>
    </xf>
    <xf numFmtId="0" fontId="17" fillId="0" borderId="3" xfId="0" applyFont="1" applyBorder="1" applyAlignment="1" applyProtection="1">
      <alignment wrapText="1"/>
      <protection locked="0"/>
    </xf>
    <xf numFmtId="0" fontId="17" fillId="6" borderId="1" xfId="0" applyFont="1" applyFill="1" applyBorder="1" applyAlignment="1" applyProtection="1">
      <alignment horizontal="center" vertical="center" wrapText="1"/>
      <protection locked="0"/>
    </xf>
    <xf numFmtId="0" fontId="17" fillId="0" borderId="1" xfId="0" applyFont="1" applyBorder="1" applyAlignment="1" applyProtection="1">
      <alignment wrapText="1"/>
      <protection locked="0"/>
    </xf>
    <xf numFmtId="0" fontId="17" fillId="0" borderId="19" xfId="0" applyFont="1" applyBorder="1" applyAlignment="1" applyProtection="1">
      <alignment wrapText="1"/>
      <protection locked="0"/>
    </xf>
    <xf numFmtId="0" fontId="17" fillId="2" borderId="8" xfId="0" applyFont="1" applyFill="1" applyBorder="1" applyAlignment="1">
      <alignment horizontal="center" vertical="center" wrapText="1"/>
    </xf>
    <xf numFmtId="0" fontId="17" fillId="0" borderId="9" xfId="0" applyFont="1" applyBorder="1"/>
    <xf numFmtId="0" fontId="17" fillId="2" borderId="10" xfId="0" applyFont="1" applyFill="1" applyBorder="1" applyAlignment="1">
      <alignment horizontal="center" vertical="center" wrapText="1"/>
    </xf>
    <xf numFmtId="0" fontId="17" fillId="0" borderId="10" xfId="0" applyFont="1" applyBorder="1"/>
    <xf numFmtId="0" fontId="17" fillId="0" borderId="18" xfId="0" applyFont="1" applyBorder="1"/>
    <xf numFmtId="0" fontId="17" fillId="2" borderId="0" xfId="0" applyFont="1" applyFill="1" applyAlignment="1">
      <alignment horizontal="center" vertical="center" wrapText="1"/>
    </xf>
    <xf numFmtId="0" fontId="17" fillId="2" borderId="0" xfId="0" applyFont="1" applyFill="1"/>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9" borderId="14" xfId="0" applyFont="1" applyFill="1" applyBorder="1" applyAlignment="1">
      <alignment horizontal="center" vertical="center"/>
    </xf>
    <xf numFmtId="0" fontId="17" fillId="9" borderId="3" xfId="0" applyFont="1" applyFill="1" applyBorder="1" applyAlignment="1">
      <alignment horizontal="center" vertical="center"/>
    </xf>
    <xf numFmtId="0" fontId="17" fillId="2" borderId="0" xfId="0" applyFont="1" applyFill="1" applyAlignment="1" applyProtection="1">
      <alignment horizontal="center" vertical="center" wrapText="1"/>
      <protection locked="0"/>
    </xf>
    <xf numFmtId="0" fontId="17" fillId="2" borderId="0" xfId="0" applyFont="1" applyFill="1" applyProtection="1">
      <protection locked="0"/>
    </xf>
    <xf numFmtId="0" fontId="10" fillId="3" borderId="14" xfId="0" applyFont="1" applyFill="1" applyBorder="1" applyAlignment="1">
      <alignment horizontal="center"/>
    </xf>
    <xf numFmtId="0" fontId="10" fillId="3" borderId="4" xfId="0" applyFont="1" applyFill="1" applyBorder="1" applyAlignment="1">
      <alignment horizontal="center"/>
    </xf>
    <xf numFmtId="0" fontId="9" fillId="3" borderId="0" xfId="0" applyFont="1" applyFill="1" applyAlignment="1">
      <alignment horizontal="left" vertical="center" wrapText="1"/>
    </xf>
    <xf numFmtId="0" fontId="9" fillId="5" borderId="23"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11" fillId="2" borderId="0" xfId="0" applyFont="1" applyFill="1" applyAlignment="1">
      <alignment horizontal="left" vertical="top" wrapText="1"/>
    </xf>
    <xf numFmtId="0" fontId="1" fillId="13" borderId="1" xfId="1" applyBorder="1"/>
    <xf numFmtId="0" fontId="1" fillId="13" borderId="14" xfId="1" applyBorder="1"/>
    <xf numFmtId="0" fontId="1" fillId="13" borderId="3" xfId="1" applyBorder="1"/>
    <xf numFmtId="0" fontId="10" fillId="3" borderId="2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0" fillId="0" borderId="1" xfId="0" applyBorder="1" applyAlignment="1">
      <alignment wrapText="1"/>
    </xf>
    <xf numFmtId="0" fontId="1" fillId="13" borderId="14" xfId="1" applyBorder="1" applyAlignment="1"/>
    <xf numFmtId="0" fontId="0" fillId="0" borderId="3" xfId="0" applyBorder="1"/>
    <xf numFmtId="0" fontId="9" fillId="2" borderId="0" xfId="0" applyFont="1" applyFill="1" applyAlignment="1">
      <alignment horizontal="left" vertical="center" wrapText="1"/>
    </xf>
    <xf numFmtId="0" fontId="9" fillId="2" borderId="1" xfId="0" applyFont="1" applyFill="1" applyBorder="1" applyAlignment="1">
      <alignment vertical="center" wrapText="1"/>
    </xf>
    <xf numFmtId="0" fontId="9" fillId="0" borderId="3" xfId="0" applyFont="1" applyBorder="1"/>
    <xf numFmtId="0" fontId="4" fillId="5" borderId="14"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0" borderId="4" xfId="0" applyFont="1" applyBorder="1" applyAlignment="1" applyProtection="1">
      <alignment wrapText="1"/>
      <protection locked="0"/>
    </xf>
    <xf numFmtId="0" fontId="4" fillId="0" borderId="3" xfId="0" applyFont="1" applyBorder="1" applyAlignment="1" applyProtection="1">
      <alignment wrapText="1"/>
      <protection locked="0"/>
    </xf>
    <xf numFmtId="49" fontId="9" fillId="2" borderId="12" xfId="0" applyNumberFormat="1" applyFont="1" applyFill="1" applyBorder="1" applyAlignment="1">
      <alignment horizontal="left" vertical="center" wrapText="1"/>
    </xf>
    <xf numFmtId="49" fontId="9" fillId="2" borderId="13"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0" fontId="10" fillId="2" borderId="0" xfId="0" applyFont="1" applyFill="1" applyAlignment="1">
      <alignment horizontal="left" vertical="center"/>
    </xf>
    <xf numFmtId="0" fontId="9" fillId="2" borderId="0" xfId="0" applyFont="1" applyFill="1" applyAlignment="1">
      <alignment horizontal="left" vertical="center"/>
    </xf>
    <xf numFmtId="0" fontId="4" fillId="5" borderId="3" xfId="0" applyFont="1" applyFill="1" applyBorder="1" applyAlignment="1" applyProtection="1">
      <alignment horizontal="center" vertical="center" wrapText="1"/>
      <protection locked="0"/>
    </xf>
    <xf numFmtId="0" fontId="18"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11" borderId="0" xfId="0" applyFont="1" applyFill="1" applyAlignment="1" applyProtection="1">
      <alignment horizontal="center" vertical="center" wrapText="1"/>
      <protection locked="0"/>
    </xf>
    <xf numFmtId="0" fontId="19" fillId="6" borderId="14" xfId="0" applyFont="1" applyFill="1" applyBorder="1" applyAlignment="1" applyProtection="1">
      <alignment horizontal="left" wrapText="1"/>
      <protection locked="0"/>
    </xf>
    <xf numFmtId="0" fontId="19" fillId="6" borderId="4" xfId="0" applyFont="1" applyFill="1" applyBorder="1" applyAlignment="1" applyProtection="1">
      <alignment horizontal="left" wrapText="1"/>
      <protection locked="0"/>
    </xf>
    <xf numFmtId="0" fontId="16" fillId="2" borderId="0" xfId="0" applyFont="1" applyFill="1" applyAlignment="1">
      <alignment horizontal="left"/>
    </xf>
    <xf numFmtId="0" fontId="17" fillId="2" borderId="4" xfId="0" applyFont="1" applyFill="1" applyBorder="1" applyAlignment="1">
      <alignment horizontal="center" vertical="center" wrapText="1"/>
    </xf>
    <xf numFmtId="0" fontId="16" fillId="2" borderId="0" xfId="0" applyFont="1" applyFill="1" applyAlignment="1">
      <alignment horizontal="left" vertical="center" wrapText="1"/>
    </xf>
    <xf numFmtId="0" fontId="10" fillId="3" borderId="0" xfId="0" applyFont="1" applyFill="1" applyAlignment="1">
      <alignment horizontal="center" wrapText="1"/>
    </xf>
    <xf numFmtId="0" fontId="6" fillId="3" borderId="0" xfId="0" applyFont="1" applyFill="1" applyAlignment="1">
      <alignment horizontal="center"/>
    </xf>
    <xf numFmtId="49" fontId="9" fillId="2" borderId="2" xfId="0" applyNumberFormat="1" applyFont="1" applyFill="1" applyBorder="1" applyAlignment="1">
      <alignment horizontal="left" vertical="center" wrapText="1"/>
    </xf>
    <xf numFmtId="0" fontId="9" fillId="0" borderId="5" xfId="0" applyFont="1" applyBorder="1"/>
    <xf numFmtId="0" fontId="4" fillId="5" borderId="20" xfId="0" applyFont="1" applyFill="1" applyBorder="1" applyAlignment="1" applyProtection="1">
      <alignment horizontal="center" vertical="center" wrapText="1"/>
      <protection locked="0"/>
    </xf>
    <xf numFmtId="49" fontId="9" fillId="2" borderId="2" xfId="0" applyNumberFormat="1" applyFont="1" applyFill="1" applyBorder="1" applyAlignment="1">
      <alignment horizontal="left" vertical="center"/>
    </xf>
    <xf numFmtId="0" fontId="10" fillId="2" borderId="4" xfId="0" applyFont="1" applyFill="1" applyBorder="1" applyAlignment="1">
      <alignment horizontal="left"/>
    </xf>
  </cellXfs>
  <cellStyles count="2">
    <cellStyle name="40% - Accent3" xfId="1" builtinId="39"/>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30</xdr:row>
      <xdr:rowOff>0</xdr:rowOff>
    </xdr:from>
    <xdr:to>
      <xdr:col>8</xdr:col>
      <xdr:colOff>6350</xdr:colOff>
      <xdr:row>31</xdr:row>
      <xdr:rowOff>0</xdr:rowOff>
    </xdr:to>
    <xdr:cxnSp macro="">
      <xdr:nvCxnSpPr>
        <xdr:cNvPr id="5" name="Straight Connector 4">
          <a:extLst>
            <a:ext uri="{FF2B5EF4-FFF2-40B4-BE49-F238E27FC236}">
              <a16:creationId xmlns:a16="http://schemas.microsoft.com/office/drawing/2014/main" id="{8829A913-CDE5-2F2A-E474-C3FE7FAD0589}"/>
            </a:ext>
          </a:extLst>
        </xdr:cNvPr>
        <xdr:cNvCxnSpPr/>
      </xdr:nvCxnSpPr>
      <xdr:spPr>
        <a:xfrm>
          <a:off x="7439025" y="10982325"/>
          <a:ext cx="1387475" cy="828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4763</xdr:colOff>
      <xdr:row>30</xdr:row>
      <xdr:rowOff>1587</xdr:rowOff>
    </xdr:from>
    <xdr:to>
      <xdr:col>8</xdr:col>
      <xdr:colOff>6350</xdr:colOff>
      <xdr:row>31</xdr:row>
      <xdr:rowOff>0</xdr:rowOff>
    </xdr:to>
    <xdr:cxnSp macro="">
      <xdr:nvCxnSpPr>
        <xdr:cNvPr id="10" name="Straight Connector 9">
          <a:extLst>
            <a:ext uri="{FF2B5EF4-FFF2-40B4-BE49-F238E27FC236}">
              <a16:creationId xmlns:a16="http://schemas.microsoft.com/office/drawing/2014/main" id="{10D321E7-0284-3885-DD18-F5FEB5B37EE0}"/>
            </a:ext>
          </a:extLst>
        </xdr:cNvPr>
        <xdr:cNvCxnSpPr/>
      </xdr:nvCxnSpPr>
      <xdr:spPr>
        <a:xfrm flipH="1">
          <a:off x="7443788" y="10983912"/>
          <a:ext cx="1382712" cy="8270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31</xdr:row>
      <xdr:rowOff>0</xdr:rowOff>
    </xdr:from>
    <xdr:to>
      <xdr:col>8</xdr:col>
      <xdr:colOff>0</xdr:colOff>
      <xdr:row>31</xdr:row>
      <xdr:rowOff>419100</xdr:rowOff>
    </xdr:to>
    <xdr:cxnSp macro="">
      <xdr:nvCxnSpPr>
        <xdr:cNvPr id="14" name="Straight Connector 13">
          <a:extLst>
            <a:ext uri="{FF2B5EF4-FFF2-40B4-BE49-F238E27FC236}">
              <a16:creationId xmlns:a16="http://schemas.microsoft.com/office/drawing/2014/main" id="{0D00877F-393C-DFCC-42F4-322CF06D9E9F}"/>
            </a:ext>
          </a:extLst>
        </xdr:cNvPr>
        <xdr:cNvCxnSpPr/>
      </xdr:nvCxnSpPr>
      <xdr:spPr>
        <a:xfrm>
          <a:off x="7439025" y="11811000"/>
          <a:ext cx="1381125"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31</xdr:row>
      <xdr:rowOff>6350</xdr:rowOff>
    </xdr:from>
    <xdr:to>
      <xdr:col>7</xdr:col>
      <xdr:colOff>1379538</xdr:colOff>
      <xdr:row>32</xdr:row>
      <xdr:rowOff>4763</xdr:rowOff>
    </xdr:to>
    <xdr:cxnSp macro="">
      <xdr:nvCxnSpPr>
        <xdr:cNvPr id="18" name="Straight Connector 17">
          <a:extLst>
            <a:ext uri="{FF2B5EF4-FFF2-40B4-BE49-F238E27FC236}">
              <a16:creationId xmlns:a16="http://schemas.microsoft.com/office/drawing/2014/main" id="{54DA27AF-BEDC-583C-581F-09D8150B8328}"/>
            </a:ext>
          </a:extLst>
        </xdr:cNvPr>
        <xdr:cNvCxnSpPr/>
      </xdr:nvCxnSpPr>
      <xdr:spPr>
        <a:xfrm flipH="1">
          <a:off x="7439025" y="11817350"/>
          <a:ext cx="1379538" cy="427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32</xdr:row>
      <xdr:rowOff>4762</xdr:rowOff>
    </xdr:from>
    <xdr:to>
      <xdr:col>8</xdr:col>
      <xdr:colOff>0</xdr:colOff>
      <xdr:row>33</xdr:row>
      <xdr:rowOff>0</xdr:rowOff>
    </xdr:to>
    <xdr:cxnSp macro="">
      <xdr:nvCxnSpPr>
        <xdr:cNvPr id="21" name="Straight Connector 20">
          <a:extLst>
            <a:ext uri="{FF2B5EF4-FFF2-40B4-BE49-F238E27FC236}">
              <a16:creationId xmlns:a16="http://schemas.microsoft.com/office/drawing/2014/main" id="{17AE85F8-87BA-9A6E-8088-B183B309E41A}"/>
            </a:ext>
          </a:extLst>
        </xdr:cNvPr>
        <xdr:cNvCxnSpPr/>
      </xdr:nvCxnSpPr>
      <xdr:spPr>
        <a:xfrm>
          <a:off x="7439025" y="12244387"/>
          <a:ext cx="1381125" cy="45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4763</xdr:colOff>
      <xdr:row>32</xdr:row>
      <xdr:rowOff>9525</xdr:rowOff>
    </xdr:from>
    <xdr:to>
      <xdr:col>8</xdr:col>
      <xdr:colOff>0</xdr:colOff>
      <xdr:row>33</xdr:row>
      <xdr:rowOff>0</xdr:rowOff>
    </xdr:to>
    <xdr:cxnSp macro="">
      <xdr:nvCxnSpPr>
        <xdr:cNvPr id="25" name="Straight Connector 24">
          <a:extLst>
            <a:ext uri="{FF2B5EF4-FFF2-40B4-BE49-F238E27FC236}">
              <a16:creationId xmlns:a16="http://schemas.microsoft.com/office/drawing/2014/main" id="{CD003241-1EDB-B9AF-2E6A-5D6F89ADE03D}"/>
            </a:ext>
          </a:extLst>
        </xdr:cNvPr>
        <xdr:cNvCxnSpPr/>
      </xdr:nvCxnSpPr>
      <xdr:spPr>
        <a:xfrm flipH="1">
          <a:off x="7443788" y="12249150"/>
          <a:ext cx="1376362"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topLeftCell="A5" zoomScaleNormal="100" workbookViewId="0">
      <selection activeCell="C15" sqref="C15:I15"/>
    </sheetView>
  </sheetViews>
  <sheetFormatPr defaultColWidth="10.75" defaultRowHeight="15" x14ac:dyDescent="0.25"/>
  <cols>
    <col min="1" max="1" width="9.25" style="1" customWidth="1"/>
    <col min="2" max="2" width="28.375" style="1" customWidth="1"/>
    <col min="3" max="3" width="19.625" style="1" customWidth="1"/>
    <col min="4" max="4" width="8.5" style="1" customWidth="1"/>
    <col min="5" max="5" width="7.5" style="1" customWidth="1"/>
    <col min="6" max="6" width="12.875" style="1" customWidth="1"/>
    <col min="7" max="7" width="13.25" style="1" customWidth="1"/>
    <col min="8" max="8" width="17.375" style="1" customWidth="1"/>
    <col min="9" max="9" width="13.75" style="1" customWidth="1"/>
    <col min="10" max="10" width="23.75" style="1" customWidth="1"/>
    <col min="11" max="11" width="0.875" style="1" customWidth="1"/>
    <col min="12" max="12" width="26.5" style="1" hidden="1" customWidth="1"/>
    <col min="13" max="13" width="25.5" style="1" customWidth="1"/>
    <col min="14" max="14" width="25" style="1" hidden="1" customWidth="1"/>
    <col min="15" max="15" width="19.125" style="1" customWidth="1"/>
    <col min="16" max="19" width="25" style="1" customWidth="1"/>
    <col min="20" max="20" width="10.75" style="1" customWidth="1"/>
    <col min="21" max="16384" width="10.75" style="1"/>
  </cols>
  <sheetData>
    <row r="1" spans="1:10" x14ac:dyDescent="0.25">
      <c r="A1" s="4"/>
      <c r="B1" s="4"/>
      <c r="C1" s="4"/>
      <c r="D1" s="4"/>
      <c r="E1" s="4"/>
      <c r="F1" s="4"/>
      <c r="G1" s="4"/>
      <c r="H1" s="4"/>
      <c r="I1" s="4"/>
      <c r="J1" s="4"/>
    </row>
    <row r="2" spans="1:10" x14ac:dyDescent="0.25">
      <c r="A2" s="2"/>
      <c r="B2" s="3"/>
      <c r="C2" s="4"/>
      <c r="D2" s="4"/>
      <c r="E2" s="4"/>
      <c r="F2" s="10" t="s">
        <v>39</v>
      </c>
      <c r="G2" s="10"/>
      <c r="H2" s="11"/>
      <c r="I2" s="11"/>
      <c r="J2" s="4"/>
    </row>
    <row r="3" spans="1:10" ht="33" customHeight="1" x14ac:dyDescent="0.25">
      <c r="A3" s="143" t="s">
        <v>40</v>
      </c>
      <c r="B3" s="144"/>
      <c r="C3" s="144"/>
      <c r="D3" s="144"/>
      <c r="E3" s="144"/>
      <c r="F3" s="144"/>
      <c r="G3" s="144"/>
      <c r="H3" s="144"/>
      <c r="I3" s="4"/>
      <c r="J3" s="4"/>
    </row>
    <row r="4" spans="1:10" x14ac:dyDescent="0.25">
      <c r="A4" s="3"/>
      <c r="B4" s="3"/>
      <c r="C4" s="4"/>
      <c r="D4" s="4"/>
      <c r="E4" s="4"/>
      <c r="F4" s="4"/>
      <c r="G4" s="4"/>
      <c r="H4" s="4"/>
      <c r="I4" s="4"/>
      <c r="J4" s="4"/>
    </row>
    <row r="5" spans="1:10" x14ac:dyDescent="0.25">
      <c r="A5" s="11" t="s">
        <v>0</v>
      </c>
      <c r="B5" s="12" t="s">
        <v>41</v>
      </c>
      <c r="C5" s="4"/>
      <c r="D5" s="4"/>
      <c r="E5" s="4"/>
      <c r="F5" s="4"/>
      <c r="G5" s="4"/>
      <c r="H5" s="4"/>
      <c r="I5" s="4"/>
      <c r="J5" s="4"/>
    </row>
    <row r="6" spans="1:10" x14ac:dyDescent="0.25">
      <c r="A6" s="11"/>
      <c r="B6" s="13"/>
      <c r="C6" s="4"/>
      <c r="D6" s="4"/>
      <c r="E6" s="4"/>
      <c r="F6" s="4"/>
      <c r="G6" s="4"/>
      <c r="H6" s="4"/>
      <c r="I6" s="4"/>
      <c r="J6" s="4"/>
    </row>
    <row r="7" spans="1:10" x14ac:dyDescent="0.25">
      <c r="A7" s="14" t="s">
        <v>12</v>
      </c>
      <c r="B7" s="75">
        <v>45960</v>
      </c>
      <c r="C7" s="4"/>
      <c r="D7" s="4"/>
      <c r="E7" s="4"/>
      <c r="F7" s="4"/>
      <c r="G7" s="4"/>
      <c r="H7" s="4"/>
      <c r="I7" s="4"/>
      <c r="J7" s="4"/>
    </row>
    <row r="8" spans="1:10" x14ac:dyDescent="0.25">
      <c r="A8" s="149" t="s">
        <v>31</v>
      </c>
      <c r="B8" s="149"/>
      <c r="C8" s="4"/>
      <c r="D8" s="4"/>
      <c r="E8" s="4"/>
      <c r="F8" s="4"/>
      <c r="G8" s="4"/>
      <c r="H8" s="4"/>
      <c r="I8" s="4"/>
      <c r="J8" s="4"/>
    </row>
    <row r="9" spans="1:10" x14ac:dyDescent="0.25">
      <c r="A9" s="122" t="s">
        <v>1</v>
      </c>
      <c r="B9" s="123"/>
      <c r="C9" s="124" t="s">
        <v>78</v>
      </c>
      <c r="D9" s="125"/>
      <c r="E9" s="125"/>
      <c r="F9" s="126"/>
      <c r="G9" s="126"/>
      <c r="H9" s="126"/>
      <c r="I9" s="127"/>
      <c r="J9" s="9" t="str">
        <f t="shared" ref="J9:J19" si="0">IF(C9="", "Užpildykite", "")</f>
        <v/>
      </c>
    </row>
    <row r="10" spans="1:10" ht="14.45" customHeight="1" x14ac:dyDescent="0.25">
      <c r="A10" s="148" t="s">
        <v>2</v>
      </c>
      <c r="B10" s="146"/>
      <c r="C10" s="147">
        <v>125145862</v>
      </c>
      <c r="D10" s="125"/>
      <c r="E10" s="125"/>
      <c r="F10" s="126"/>
      <c r="G10" s="126"/>
      <c r="H10" s="126"/>
      <c r="I10" s="127"/>
      <c r="J10" s="9" t="str">
        <f t="shared" si="0"/>
        <v/>
      </c>
    </row>
    <row r="11" spans="1:10" ht="14.45" customHeight="1" x14ac:dyDescent="0.25">
      <c r="A11" s="148" t="s">
        <v>3</v>
      </c>
      <c r="B11" s="146"/>
      <c r="C11" s="147" t="s">
        <v>79</v>
      </c>
      <c r="D11" s="125"/>
      <c r="E11" s="125"/>
      <c r="F11" s="126"/>
      <c r="G11" s="126"/>
      <c r="H11" s="126"/>
      <c r="I11" s="127"/>
      <c r="J11" s="9" t="str">
        <f t="shared" si="0"/>
        <v/>
      </c>
    </row>
    <row r="12" spans="1:10" ht="15.4" customHeight="1" x14ac:dyDescent="0.25">
      <c r="A12" s="122" t="s">
        <v>4</v>
      </c>
      <c r="B12" s="123"/>
      <c r="C12" s="124" t="s">
        <v>80</v>
      </c>
      <c r="D12" s="125"/>
      <c r="E12" s="125"/>
      <c r="F12" s="126"/>
      <c r="G12" s="126"/>
      <c r="H12" s="126"/>
      <c r="I12" s="127"/>
      <c r="J12" s="9" t="str">
        <f t="shared" si="0"/>
        <v/>
      </c>
    </row>
    <row r="13" spans="1:10" ht="45" customHeight="1" x14ac:dyDescent="0.25">
      <c r="A13" s="145" t="s">
        <v>5</v>
      </c>
      <c r="B13" s="146"/>
      <c r="C13" s="147" t="s">
        <v>81</v>
      </c>
      <c r="D13" s="125"/>
      <c r="E13" s="125"/>
      <c r="F13" s="126"/>
      <c r="G13" s="126"/>
      <c r="H13" s="126"/>
      <c r="I13" s="127"/>
      <c r="J13" s="9" t="str">
        <f t="shared" si="0"/>
        <v/>
      </c>
    </row>
    <row r="14" spans="1:10" ht="36" customHeight="1" x14ac:dyDescent="0.25">
      <c r="A14" s="128" t="s">
        <v>42</v>
      </c>
      <c r="B14" s="129"/>
      <c r="C14" s="124"/>
      <c r="D14" s="125"/>
      <c r="E14" s="125"/>
      <c r="F14" s="125"/>
      <c r="G14" s="125"/>
      <c r="H14" s="125"/>
      <c r="I14" s="134"/>
      <c r="J14" s="9" t="str">
        <f t="shared" si="0"/>
        <v>Užpildykite</v>
      </c>
    </row>
    <row r="15" spans="1:10" ht="132" customHeight="1" x14ac:dyDescent="0.25">
      <c r="A15" s="130" t="s">
        <v>38</v>
      </c>
      <c r="B15" s="131"/>
      <c r="C15" s="124"/>
      <c r="D15" s="125"/>
      <c r="E15" s="125"/>
      <c r="F15" s="125"/>
      <c r="G15" s="125"/>
      <c r="H15" s="125"/>
      <c r="I15" s="134"/>
      <c r="J15" s="9" t="str">
        <f t="shared" si="0"/>
        <v>Užpildykite</v>
      </c>
    </row>
    <row r="16" spans="1:10" ht="34.9" customHeight="1" x14ac:dyDescent="0.25">
      <c r="A16" s="122" t="s">
        <v>27</v>
      </c>
      <c r="B16" s="123"/>
      <c r="C16" s="124"/>
      <c r="D16" s="125"/>
      <c r="E16" s="125"/>
      <c r="F16" s="126"/>
      <c r="G16" s="126"/>
      <c r="H16" s="126"/>
      <c r="I16" s="127"/>
      <c r="J16" s="9" t="str">
        <f t="shared" si="0"/>
        <v>Užpildykite</v>
      </c>
    </row>
    <row r="17" spans="1:15" ht="41.45" customHeight="1" x14ac:dyDescent="0.25">
      <c r="A17" s="122" t="s">
        <v>43</v>
      </c>
      <c r="B17" s="123"/>
      <c r="C17" s="124"/>
      <c r="D17" s="125"/>
      <c r="E17" s="125"/>
      <c r="F17" s="126"/>
      <c r="G17" s="126"/>
      <c r="H17" s="126"/>
      <c r="I17" s="127"/>
      <c r="J17" s="9" t="str">
        <f t="shared" si="0"/>
        <v>Užpildykite</v>
      </c>
    </row>
    <row r="18" spans="1:15" ht="45" customHeight="1" x14ac:dyDescent="0.25">
      <c r="A18" s="122" t="s">
        <v>6</v>
      </c>
      <c r="B18" s="123"/>
      <c r="C18" s="124"/>
      <c r="D18" s="125"/>
      <c r="E18" s="125"/>
      <c r="F18" s="126"/>
      <c r="G18" s="126"/>
      <c r="H18" s="126"/>
      <c r="I18" s="127"/>
      <c r="J18" s="9" t="str">
        <f t="shared" si="0"/>
        <v>Užpildykite</v>
      </c>
    </row>
    <row r="19" spans="1:15" ht="59.45" customHeight="1" x14ac:dyDescent="0.25">
      <c r="A19" s="122" t="s">
        <v>7</v>
      </c>
      <c r="B19" s="123"/>
      <c r="C19" s="124"/>
      <c r="D19" s="125"/>
      <c r="E19" s="125"/>
      <c r="F19" s="126"/>
      <c r="G19" s="126"/>
      <c r="H19" s="126"/>
      <c r="I19" s="127"/>
      <c r="J19" s="9" t="str">
        <f t="shared" si="0"/>
        <v>Užpildykite</v>
      </c>
    </row>
    <row r="20" spans="1:15" ht="16.149999999999999" customHeight="1" x14ac:dyDescent="0.25">
      <c r="A20" s="5"/>
      <c r="B20" s="5"/>
      <c r="C20" s="6"/>
      <c r="D20" s="6"/>
      <c r="E20" s="6"/>
      <c r="F20" s="6"/>
      <c r="G20" s="6"/>
      <c r="H20" s="6"/>
      <c r="I20" s="6"/>
      <c r="J20" s="6"/>
    </row>
    <row r="21" spans="1:15" ht="15" customHeight="1" x14ac:dyDescent="0.25">
      <c r="A21" s="132" t="s">
        <v>8</v>
      </c>
      <c r="B21" s="133"/>
      <c r="C21" s="133"/>
      <c r="D21" s="133"/>
      <c r="E21" s="133"/>
      <c r="F21" s="133"/>
      <c r="G21" s="133"/>
      <c r="H21" s="133"/>
      <c r="I21" s="133"/>
      <c r="J21" s="10"/>
      <c r="K21" s="15"/>
      <c r="L21" s="15"/>
      <c r="M21" s="15"/>
      <c r="N21" s="15"/>
      <c r="O21" s="15"/>
    </row>
    <row r="22" spans="1:15" ht="28.15" customHeight="1" x14ac:dyDescent="0.25">
      <c r="A22" s="121" t="s">
        <v>13</v>
      </c>
      <c r="B22" s="121"/>
      <c r="C22" s="121"/>
      <c r="D22" s="121"/>
      <c r="E22" s="121"/>
      <c r="F22" s="121"/>
      <c r="G22" s="121"/>
      <c r="H22" s="121"/>
      <c r="I22" s="121"/>
      <c r="J22" s="10"/>
      <c r="K22" s="15"/>
      <c r="L22" s="15"/>
      <c r="M22" s="15"/>
      <c r="N22" s="15"/>
      <c r="O22" s="15"/>
    </row>
    <row r="23" spans="1:15" ht="27.6" customHeight="1" x14ac:dyDescent="0.25">
      <c r="A23" s="121" t="s">
        <v>14</v>
      </c>
      <c r="B23" s="121"/>
      <c r="C23" s="121"/>
      <c r="D23" s="121"/>
      <c r="E23" s="121"/>
      <c r="F23" s="121"/>
      <c r="G23" s="121"/>
      <c r="H23" s="121"/>
      <c r="I23" s="121"/>
      <c r="J23" s="16"/>
      <c r="K23" s="17"/>
      <c r="L23" s="15"/>
      <c r="M23" s="15"/>
      <c r="N23" s="15"/>
      <c r="O23" s="15"/>
    </row>
    <row r="24" spans="1:15" ht="15.4" customHeight="1" thickBot="1" x14ac:dyDescent="0.3">
      <c r="A24" s="133" t="s">
        <v>35</v>
      </c>
      <c r="B24" s="133"/>
      <c r="C24" s="133"/>
      <c r="D24" s="133"/>
      <c r="E24" s="133"/>
      <c r="F24" s="133"/>
      <c r="G24" s="133"/>
      <c r="H24" s="133"/>
      <c r="I24" s="133"/>
      <c r="J24" s="10"/>
      <c r="K24" s="18"/>
      <c r="L24" s="15"/>
      <c r="M24" s="15"/>
      <c r="N24" s="15"/>
      <c r="O24" s="15"/>
    </row>
    <row r="25" spans="1:15" ht="28.9" customHeight="1" thickBot="1" x14ac:dyDescent="0.3">
      <c r="A25" s="108" t="s">
        <v>36</v>
      </c>
      <c r="B25" s="108"/>
      <c r="C25" s="108"/>
      <c r="D25" s="108"/>
      <c r="E25" s="108"/>
      <c r="F25" s="108"/>
      <c r="G25" s="109"/>
      <c r="H25" s="110"/>
      <c r="I25" s="110"/>
      <c r="J25" s="111"/>
      <c r="K25" s="18"/>
      <c r="L25" s="15"/>
      <c r="M25" s="15"/>
      <c r="N25" s="15"/>
      <c r="O25" s="15"/>
    </row>
    <row r="26" spans="1:15" x14ac:dyDescent="0.25">
      <c r="A26" s="19" t="s">
        <v>37</v>
      </c>
      <c r="B26" s="10"/>
      <c r="C26" s="10"/>
      <c r="D26" s="10"/>
      <c r="E26" s="10"/>
      <c r="F26" s="10"/>
      <c r="G26" s="10"/>
      <c r="H26" s="10"/>
      <c r="I26" s="10"/>
      <c r="J26" s="10"/>
      <c r="K26" s="18"/>
      <c r="L26" s="15"/>
      <c r="M26" s="15"/>
      <c r="N26" s="15"/>
      <c r="O26" s="15"/>
    </row>
    <row r="27" spans="1:15" x14ac:dyDescent="0.25">
      <c r="A27" s="19"/>
      <c r="B27" s="10"/>
      <c r="C27" s="10"/>
      <c r="D27" s="10"/>
      <c r="E27" s="10"/>
      <c r="F27" s="10"/>
      <c r="G27" s="10"/>
      <c r="H27" s="10"/>
      <c r="I27" s="10"/>
      <c r="J27" s="10"/>
      <c r="K27" s="18"/>
      <c r="L27" s="15"/>
      <c r="M27" s="15"/>
      <c r="N27" s="15"/>
      <c r="O27" s="15"/>
    </row>
    <row r="28" spans="1:15" x14ac:dyDescent="0.25">
      <c r="A28" s="20" t="s">
        <v>46</v>
      </c>
      <c r="B28" s="18"/>
      <c r="C28" s="18"/>
      <c r="D28" s="18"/>
      <c r="E28" s="18"/>
      <c r="F28" s="18"/>
      <c r="G28" s="18"/>
      <c r="H28" s="18"/>
      <c r="I28" s="18"/>
      <c r="J28" s="18"/>
      <c r="K28" s="18"/>
      <c r="L28" s="15"/>
      <c r="M28" s="15"/>
      <c r="N28" s="15"/>
      <c r="O28" s="15"/>
    </row>
    <row r="29" spans="1:15" s="8" customFormat="1" ht="62.25" customHeight="1" x14ac:dyDescent="0.2">
      <c r="A29" s="62" t="s">
        <v>32</v>
      </c>
      <c r="B29" s="62" t="s">
        <v>59</v>
      </c>
      <c r="C29" s="116" t="s">
        <v>57</v>
      </c>
      <c r="D29" s="117"/>
      <c r="E29" s="70" t="s">
        <v>74</v>
      </c>
      <c r="F29" s="69" t="s">
        <v>73</v>
      </c>
      <c r="G29" s="64" t="s">
        <v>72</v>
      </c>
      <c r="H29" s="64" t="s">
        <v>70</v>
      </c>
      <c r="I29" s="64" t="s">
        <v>71</v>
      </c>
      <c r="J29" s="21"/>
      <c r="K29" s="22"/>
      <c r="L29" s="23"/>
      <c r="M29" s="23"/>
      <c r="N29" s="23"/>
      <c r="O29" s="23"/>
    </row>
    <row r="30" spans="1:15" s="7" customFormat="1" ht="46.9" customHeight="1" x14ac:dyDescent="0.25">
      <c r="A30" s="24">
        <v>1</v>
      </c>
      <c r="B30" s="25" t="s">
        <v>62</v>
      </c>
      <c r="C30" s="118" t="s">
        <v>87</v>
      </c>
      <c r="D30" s="118"/>
      <c r="E30" s="71" t="s">
        <v>75</v>
      </c>
      <c r="F30" s="26">
        <v>8</v>
      </c>
      <c r="G30" s="27">
        <v>210</v>
      </c>
      <c r="H30" s="28">
        <f t="shared" ref="H30:H35" si="1">G30*36</f>
        <v>7560</v>
      </c>
      <c r="I30" s="29">
        <f>H30*F30</f>
        <v>60480</v>
      </c>
      <c r="J30" s="30" t="str">
        <f>IF(G30="", "Nurodykite siūlomą įkainį Eur be PVM", "")</f>
        <v/>
      </c>
      <c r="K30" s="31" t="str">
        <f>IF(I30="","Neužpildytos visos objektų kainos","")</f>
        <v/>
      </c>
      <c r="L30" s="32"/>
      <c r="M30" s="32"/>
      <c r="N30" s="32"/>
      <c r="O30" s="32"/>
    </row>
    <row r="31" spans="1:15" s="7" customFormat="1" ht="65.25" customHeight="1" x14ac:dyDescent="0.25">
      <c r="A31" s="65">
        <v>2</v>
      </c>
      <c r="B31" s="66" t="s">
        <v>67</v>
      </c>
      <c r="C31" s="113"/>
      <c r="D31" s="113"/>
      <c r="E31" s="71" t="s">
        <v>75</v>
      </c>
      <c r="F31" s="26">
        <v>1</v>
      </c>
      <c r="G31" s="27">
        <v>0</v>
      </c>
      <c r="H31" s="28"/>
      <c r="I31" s="29">
        <f>G31*F31</f>
        <v>0</v>
      </c>
      <c r="J31" s="30" t="str">
        <f t="shared" ref="J31:J35" si="2">IF(G31="", "Nurodykite siūlomą įkainį Eur be PVM", "")</f>
        <v/>
      </c>
      <c r="K31" s="31"/>
      <c r="L31" s="32"/>
      <c r="M31" s="32"/>
      <c r="N31" s="32"/>
      <c r="O31" s="32"/>
    </row>
    <row r="32" spans="1:15" s="7" customFormat="1" ht="33.950000000000003" customHeight="1" x14ac:dyDescent="0.25">
      <c r="A32" s="65">
        <v>3</v>
      </c>
      <c r="B32" s="67" t="s">
        <v>66</v>
      </c>
      <c r="C32" s="119"/>
      <c r="D32" s="120"/>
      <c r="E32" s="72" t="s">
        <v>76</v>
      </c>
      <c r="F32" s="26">
        <v>200</v>
      </c>
      <c r="G32" s="27">
        <v>60</v>
      </c>
      <c r="H32" s="28"/>
      <c r="I32" s="29">
        <f>G32*F32</f>
        <v>12000</v>
      </c>
      <c r="J32" s="30" t="str">
        <f t="shared" si="2"/>
        <v/>
      </c>
      <c r="K32" s="31"/>
      <c r="L32" s="32"/>
      <c r="M32" s="32"/>
      <c r="N32" s="32"/>
      <c r="O32" s="32"/>
    </row>
    <row r="33" spans="1:15" s="7" customFormat="1" ht="36" customHeight="1" x14ac:dyDescent="0.25">
      <c r="A33" s="65">
        <v>4</v>
      </c>
      <c r="B33" s="66" t="s">
        <v>63</v>
      </c>
      <c r="C33" s="119"/>
      <c r="D33" s="120"/>
      <c r="E33" s="72" t="s">
        <v>76</v>
      </c>
      <c r="F33" s="26">
        <v>4</v>
      </c>
      <c r="G33" s="27">
        <v>60</v>
      </c>
      <c r="H33" s="28"/>
      <c r="I33" s="29">
        <f>G33*F33</f>
        <v>240</v>
      </c>
      <c r="J33" s="30" t="str">
        <f t="shared" si="2"/>
        <v/>
      </c>
      <c r="K33" s="31"/>
      <c r="L33" s="32"/>
      <c r="M33" s="32"/>
      <c r="N33" s="32"/>
      <c r="O33" s="32"/>
    </row>
    <row r="34" spans="1:15" s="7" customFormat="1" ht="30.95" customHeight="1" x14ac:dyDescent="0.25">
      <c r="A34" s="65">
        <v>5</v>
      </c>
      <c r="B34" s="66" t="s">
        <v>60</v>
      </c>
      <c r="C34" s="114"/>
      <c r="D34" s="115"/>
      <c r="E34" s="72" t="s">
        <v>82</v>
      </c>
      <c r="F34" s="26">
        <v>800</v>
      </c>
      <c r="G34" s="27">
        <v>0.02</v>
      </c>
      <c r="H34" s="28">
        <f t="shared" si="1"/>
        <v>0.72</v>
      </c>
      <c r="I34" s="29">
        <f t="shared" ref="I34:I35" si="3">H34*F34</f>
        <v>576</v>
      </c>
      <c r="J34" s="30" t="str">
        <f t="shared" si="2"/>
        <v/>
      </c>
      <c r="K34" s="31"/>
      <c r="L34" s="32"/>
      <c r="M34" s="32"/>
      <c r="N34" s="32"/>
      <c r="O34" s="32"/>
    </row>
    <row r="35" spans="1:15" s="7" customFormat="1" ht="28.5" customHeight="1" x14ac:dyDescent="0.25">
      <c r="A35" s="65">
        <v>6</v>
      </c>
      <c r="B35" s="66" t="s">
        <v>61</v>
      </c>
      <c r="C35" s="114"/>
      <c r="D35" s="115"/>
      <c r="E35" s="72" t="s">
        <v>75</v>
      </c>
      <c r="F35" s="26">
        <v>500</v>
      </c>
      <c r="G35" s="27">
        <v>0.03</v>
      </c>
      <c r="H35" s="28">
        <f t="shared" si="1"/>
        <v>1.08</v>
      </c>
      <c r="I35" s="29">
        <f t="shared" si="3"/>
        <v>540</v>
      </c>
      <c r="J35" s="30" t="str">
        <f t="shared" si="2"/>
        <v/>
      </c>
      <c r="K35" s="31" t="str">
        <f t="shared" ref="K35" si="4">IF(I35="","Neužpildytos visos objektų kainos","")</f>
        <v/>
      </c>
      <c r="L35" s="32"/>
      <c r="M35" s="32"/>
      <c r="N35" s="32"/>
      <c r="O35" s="32"/>
    </row>
    <row r="36" spans="1:15" s="7" customFormat="1" ht="14.25" customHeight="1" x14ac:dyDescent="0.2">
      <c r="A36" s="11"/>
      <c r="B36" s="11"/>
      <c r="C36" s="11"/>
      <c r="D36" s="11"/>
      <c r="E36" s="11"/>
      <c r="F36" s="11"/>
      <c r="G36" s="11"/>
      <c r="H36" s="33" t="s">
        <v>64</v>
      </c>
      <c r="I36" s="34">
        <f>SUM(I29:I35)*1.21</f>
        <v>89341.56</v>
      </c>
      <c r="J36" s="35"/>
      <c r="K36" s="32"/>
      <c r="L36" s="32"/>
      <c r="M36" s="32"/>
      <c r="N36" s="32"/>
      <c r="O36" s="32"/>
    </row>
    <row r="37" spans="1:15" s="7" customFormat="1" ht="17.45" customHeight="1" x14ac:dyDescent="0.2">
      <c r="A37" s="11"/>
      <c r="B37" s="11"/>
      <c r="C37" s="106" t="s">
        <v>15</v>
      </c>
      <c r="D37" s="107"/>
      <c r="E37" s="74"/>
      <c r="F37" s="73">
        <v>21</v>
      </c>
      <c r="G37" s="36"/>
      <c r="H37" s="37" t="s">
        <v>11</v>
      </c>
      <c r="I37" s="38">
        <f>I36-I38</f>
        <v>15505.559999999998</v>
      </c>
      <c r="J37" s="39" t="str">
        <f>IF(F37="", "Nurodykite taikomą PVM dydį", "")</f>
        <v/>
      </c>
      <c r="K37" s="31"/>
      <c r="L37" s="32"/>
      <c r="M37" s="32"/>
      <c r="N37" s="32"/>
      <c r="O37" s="32"/>
    </row>
    <row r="38" spans="1:15" s="7" customFormat="1" ht="14.1" customHeight="1" x14ac:dyDescent="0.2">
      <c r="A38" s="11"/>
      <c r="B38" s="11"/>
      <c r="C38" s="11"/>
      <c r="D38" s="11"/>
      <c r="E38" s="11"/>
      <c r="F38" s="11"/>
      <c r="G38" s="11"/>
      <c r="H38" s="40" t="s">
        <v>65</v>
      </c>
      <c r="I38" s="38">
        <f>(I36/(100+F37))*100</f>
        <v>73836</v>
      </c>
      <c r="J38" s="35"/>
      <c r="K38" s="31"/>
      <c r="L38" s="32"/>
      <c r="M38" s="32"/>
      <c r="N38" s="32"/>
      <c r="O38" s="32"/>
    </row>
    <row r="39" spans="1:15" s="7" customFormat="1" ht="14.1" customHeight="1" x14ac:dyDescent="0.2">
      <c r="A39" s="11"/>
      <c r="B39" s="11" t="s">
        <v>58</v>
      </c>
      <c r="C39" s="11"/>
      <c r="D39" s="11"/>
      <c r="E39" s="11"/>
      <c r="F39" s="11"/>
      <c r="G39" s="11"/>
      <c r="H39" s="61"/>
      <c r="I39" s="35"/>
      <c r="J39" s="35"/>
      <c r="K39" s="31"/>
      <c r="L39" s="32"/>
      <c r="M39" s="32"/>
      <c r="N39" s="32"/>
      <c r="O39" s="32"/>
    </row>
    <row r="40" spans="1:15" s="7" customFormat="1" ht="14.1" customHeight="1" x14ac:dyDescent="0.2">
      <c r="A40" s="11"/>
      <c r="B40" s="11" t="s">
        <v>69</v>
      </c>
      <c r="C40" s="11"/>
      <c r="D40" s="11"/>
      <c r="E40" s="11"/>
      <c r="F40" s="11"/>
      <c r="G40" s="11"/>
      <c r="H40" s="61"/>
      <c r="I40" s="35"/>
      <c r="J40" s="35"/>
      <c r="K40" s="31"/>
      <c r="L40" s="32"/>
      <c r="M40" s="32"/>
      <c r="N40" s="32"/>
      <c r="O40" s="32"/>
    </row>
    <row r="41" spans="1:15" s="7" customFormat="1" ht="14.1" customHeight="1" x14ac:dyDescent="0.2">
      <c r="A41" s="11"/>
      <c r="B41" s="11" t="s">
        <v>77</v>
      </c>
      <c r="C41" s="11"/>
      <c r="D41" s="11"/>
      <c r="E41" s="11"/>
      <c r="F41" s="11"/>
      <c r="G41" s="11"/>
      <c r="H41" s="61"/>
      <c r="I41" s="35"/>
      <c r="J41" s="35"/>
      <c r="K41" s="31"/>
      <c r="L41" s="32"/>
      <c r="M41" s="32"/>
      <c r="N41" s="32"/>
      <c r="O41" s="32"/>
    </row>
    <row r="42" spans="1:15" s="7" customFormat="1" ht="14.1" customHeight="1" x14ac:dyDescent="0.2">
      <c r="A42" s="11"/>
      <c r="B42" s="11" t="s">
        <v>54</v>
      </c>
      <c r="C42" s="11"/>
      <c r="D42" s="11"/>
      <c r="E42" s="11"/>
      <c r="F42" s="11"/>
      <c r="G42" s="11"/>
      <c r="H42" s="61"/>
      <c r="I42" s="35"/>
      <c r="J42" s="35"/>
      <c r="K42" s="31"/>
      <c r="L42" s="32"/>
      <c r="M42" s="32"/>
      <c r="N42" s="32"/>
      <c r="O42" s="32"/>
    </row>
    <row r="43" spans="1:15" s="7" customFormat="1" ht="14.1" customHeight="1" x14ac:dyDescent="0.2">
      <c r="A43" s="11"/>
      <c r="B43" s="11" t="s">
        <v>55</v>
      </c>
      <c r="C43" s="11"/>
      <c r="D43" s="11"/>
      <c r="E43" s="11"/>
      <c r="F43" s="11"/>
      <c r="G43" s="11"/>
      <c r="H43" s="61"/>
      <c r="I43" s="35"/>
      <c r="J43" s="35"/>
      <c r="K43" s="31"/>
      <c r="L43" s="32"/>
      <c r="M43" s="32"/>
      <c r="N43" s="32"/>
      <c r="O43" s="32"/>
    </row>
    <row r="44" spans="1:15" ht="14.1" customHeight="1" x14ac:dyDescent="0.25">
      <c r="A44" s="18"/>
      <c r="B44" s="112"/>
      <c r="C44" s="112"/>
      <c r="D44" s="112"/>
      <c r="E44" s="112"/>
      <c r="F44" s="112"/>
      <c r="G44" s="112"/>
      <c r="H44" s="18"/>
      <c r="I44" s="18"/>
      <c r="J44" s="18"/>
      <c r="K44" s="18"/>
      <c r="L44" s="15"/>
      <c r="M44" s="15"/>
      <c r="N44" s="15"/>
      <c r="O44" s="15"/>
    </row>
    <row r="45" spans="1:15" ht="14.1" customHeight="1" thickBot="1" x14ac:dyDescent="0.3">
      <c r="A45" s="142" t="s">
        <v>47</v>
      </c>
      <c r="B45" s="142"/>
      <c r="C45" s="142"/>
      <c r="D45" s="142"/>
      <c r="E45" s="142"/>
      <c r="F45" s="142"/>
      <c r="G45" s="142"/>
      <c r="H45" s="142"/>
      <c r="I45" s="142"/>
      <c r="J45" s="142"/>
      <c r="K45" s="142"/>
      <c r="L45" s="142"/>
      <c r="M45" s="142"/>
      <c r="N45" s="142"/>
      <c r="O45" s="142"/>
    </row>
    <row r="46" spans="1:15" ht="36.6" customHeight="1" x14ac:dyDescent="0.25">
      <c r="A46" s="90" t="s">
        <v>10</v>
      </c>
      <c r="B46" s="91"/>
      <c r="C46" s="43" t="s">
        <v>16</v>
      </c>
      <c r="D46" s="97" t="s">
        <v>17</v>
      </c>
      <c r="E46" s="98"/>
      <c r="F46" s="98"/>
      <c r="G46" s="99"/>
      <c r="H46" s="45" t="s">
        <v>18</v>
      </c>
      <c r="I46" s="92" t="s">
        <v>33</v>
      </c>
      <c r="J46" s="92"/>
      <c r="K46" s="93"/>
      <c r="L46" s="94"/>
      <c r="M46" s="95"/>
      <c r="N46" s="96"/>
      <c r="O46" s="46"/>
    </row>
    <row r="47" spans="1:15" ht="17.649999999999999" customHeight="1" x14ac:dyDescent="0.25">
      <c r="A47" s="85"/>
      <c r="B47" s="86"/>
      <c r="C47" s="48"/>
      <c r="D47" s="82"/>
      <c r="E47" s="83"/>
      <c r="F47" s="83"/>
      <c r="G47" s="84"/>
      <c r="H47" s="47"/>
      <c r="I47" s="87"/>
      <c r="J47" s="87"/>
      <c r="K47" s="88"/>
      <c r="L47" s="89"/>
      <c r="M47" s="104"/>
      <c r="N47" s="105"/>
      <c r="O47" s="46"/>
    </row>
    <row r="48" spans="1:15" ht="15.4" customHeight="1" x14ac:dyDescent="0.25">
      <c r="A48" s="85"/>
      <c r="B48" s="86"/>
      <c r="C48" s="48"/>
      <c r="D48" s="82"/>
      <c r="E48" s="83"/>
      <c r="F48" s="83"/>
      <c r="G48" s="84"/>
      <c r="H48" s="47"/>
      <c r="I48" s="87"/>
      <c r="J48" s="87"/>
      <c r="K48" s="88"/>
      <c r="L48" s="89"/>
      <c r="M48" s="104"/>
      <c r="N48" s="105"/>
      <c r="O48" s="46"/>
    </row>
    <row r="49" spans="1:15" ht="15.75" thickBot="1" x14ac:dyDescent="0.3">
      <c r="A49" s="140" t="s">
        <v>48</v>
      </c>
      <c r="B49" s="96"/>
      <c r="C49" s="96"/>
      <c r="D49" s="96"/>
      <c r="E49" s="96"/>
      <c r="F49" s="96"/>
      <c r="G49" s="96"/>
      <c r="H49" s="96"/>
      <c r="I49" s="96"/>
      <c r="J49" s="96"/>
      <c r="K49" s="96"/>
      <c r="L49" s="96"/>
      <c r="M49" s="96"/>
      <c r="N49" s="96"/>
      <c r="O49" s="41"/>
    </row>
    <row r="50" spans="1:15" ht="43.15" customHeight="1" x14ac:dyDescent="0.25">
      <c r="A50" s="42" t="s">
        <v>9</v>
      </c>
      <c r="B50" s="44" t="s">
        <v>19</v>
      </c>
      <c r="C50" s="50" t="s">
        <v>21</v>
      </c>
      <c r="D50" s="100" t="s">
        <v>24</v>
      </c>
      <c r="E50" s="101"/>
      <c r="F50" s="51" t="s">
        <v>30</v>
      </c>
      <c r="G50" s="100" t="s">
        <v>25</v>
      </c>
      <c r="H50" s="141"/>
      <c r="I50" s="141"/>
      <c r="J50" s="141"/>
      <c r="K50" s="141"/>
      <c r="L50" s="95"/>
      <c r="M50" s="96"/>
      <c r="N50" s="96"/>
      <c r="O50" s="41"/>
    </row>
    <row r="51" spans="1:15" ht="36" x14ac:dyDescent="0.25">
      <c r="A51" s="52">
        <v>1</v>
      </c>
      <c r="B51" s="53" t="s">
        <v>26</v>
      </c>
      <c r="C51" s="58" t="s">
        <v>22</v>
      </c>
      <c r="D51" s="102" t="s">
        <v>28</v>
      </c>
      <c r="E51" s="103"/>
      <c r="F51" s="54"/>
      <c r="G51" s="80"/>
      <c r="H51" s="81"/>
      <c r="I51" s="81"/>
      <c r="J51" s="81"/>
      <c r="K51" s="81"/>
      <c r="L51" s="137"/>
      <c r="M51" s="105"/>
      <c r="N51" s="105"/>
      <c r="O51" s="41"/>
    </row>
    <row r="52" spans="1:15" ht="91.9" customHeight="1" x14ac:dyDescent="0.25">
      <c r="A52" s="52">
        <v>2</v>
      </c>
      <c r="B52" s="53" t="s">
        <v>23</v>
      </c>
      <c r="C52" s="58" t="s">
        <v>22</v>
      </c>
      <c r="D52" s="76" t="s">
        <v>44</v>
      </c>
      <c r="E52" s="77"/>
      <c r="F52" s="54" t="s">
        <v>83</v>
      </c>
      <c r="G52" s="80"/>
      <c r="H52" s="81"/>
      <c r="I52" s="81"/>
      <c r="J52" s="81"/>
      <c r="K52" s="81"/>
      <c r="L52" s="56"/>
      <c r="M52" s="49"/>
      <c r="N52" s="49"/>
      <c r="O52" s="41"/>
    </row>
    <row r="53" spans="1:15" ht="53.25" customHeight="1" x14ac:dyDescent="0.25">
      <c r="A53" s="52">
        <v>3</v>
      </c>
      <c r="B53" s="53" t="s">
        <v>34</v>
      </c>
      <c r="C53" s="58" t="s">
        <v>22</v>
      </c>
      <c r="D53" s="76" t="s">
        <v>45</v>
      </c>
      <c r="E53" s="77"/>
      <c r="F53" s="54" t="s">
        <v>83</v>
      </c>
      <c r="G53" s="80"/>
      <c r="H53" s="81"/>
      <c r="I53" s="81"/>
      <c r="J53" s="81"/>
      <c r="K53" s="55"/>
      <c r="L53" s="56"/>
      <c r="M53" s="49"/>
      <c r="N53" s="49"/>
      <c r="O53" s="41"/>
    </row>
    <row r="54" spans="1:15" ht="57.75" customHeight="1" x14ac:dyDescent="0.25">
      <c r="A54" s="52">
        <v>4</v>
      </c>
      <c r="B54" s="53" t="s">
        <v>50</v>
      </c>
      <c r="C54" s="58" t="s">
        <v>22</v>
      </c>
      <c r="D54" s="76" t="s">
        <v>53</v>
      </c>
      <c r="E54" s="77"/>
      <c r="F54" s="54"/>
      <c r="G54" s="80"/>
      <c r="H54" s="81"/>
      <c r="I54" s="81"/>
      <c r="J54" s="81"/>
      <c r="K54" s="81"/>
      <c r="L54" s="137"/>
      <c r="M54" s="105"/>
      <c r="N54" s="105"/>
      <c r="O54" s="41"/>
    </row>
    <row r="55" spans="1:15" ht="36" x14ac:dyDescent="0.25">
      <c r="A55" s="52">
        <v>5</v>
      </c>
      <c r="B55" s="57" t="s">
        <v>49</v>
      </c>
      <c r="C55" s="58" t="s">
        <v>22</v>
      </c>
      <c r="D55" s="76" t="s">
        <v>44</v>
      </c>
      <c r="E55" s="77"/>
      <c r="F55" s="54" t="s">
        <v>83</v>
      </c>
      <c r="G55" s="80"/>
      <c r="H55" s="81"/>
      <c r="I55" s="81"/>
      <c r="J55" s="81"/>
      <c r="K55" s="81"/>
      <c r="L55" s="56"/>
      <c r="M55" s="49"/>
      <c r="N55" s="49"/>
      <c r="O55" s="41"/>
    </row>
    <row r="56" spans="1:15" x14ac:dyDescent="0.25">
      <c r="A56" s="52">
        <v>6</v>
      </c>
      <c r="B56" s="57" t="s">
        <v>51</v>
      </c>
      <c r="C56" s="58" t="s">
        <v>22</v>
      </c>
      <c r="D56" s="76" t="s">
        <v>28</v>
      </c>
      <c r="E56" s="77"/>
      <c r="F56" s="54" t="s">
        <v>83</v>
      </c>
      <c r="G56" s="80"/>
      <c r="H56" s="81"/>
      <c r="I56" s="81"/>
      <c r="J56" s="81"/>
      <c r="K56" s="55"/>
      <c r="L56" s="56"/>
      <c r="M56" s="49"/>
      <c r="N56" s="49"/>
      <c r="O56" s="41"/>
    </row>
    <row r="57" spans="1:15" ht="36" x14ac:dyDescent="0.25">
      <c r="A57" s="52">
        <v>7</v>
      </c>
      <c r="B57" s="57" t="s">
        <v>52</v>
      </c>
      <c r="C57" s="58" t="s">
        <v>22</v>
      </c>
      <c r="D57" s="76" t="s">
        <v>44</v>
      </c>
      <c r="E57" s="77"/>
      <c r="F57" s="54"/>
      <c r="G57" s="80"/>
      <c r="H57" s="81"/>
      <c r="I57" s="81"/>
      <c r="J57" s="81"/>
      <c r="K57" s="55"/>
      <c r="L57" s="56"/>
      <c r="M57" s="49"/>
      <c r="N57" s="49"/>
      <c r="O57" s="41"/>
    </row>
    <row r="58" spans="1:15" ht="64.5" x14ac:dyDescent="0.25">
      <c r="A58" s="52">
        <v>8</v>
      </c>
      <c r="B58" s="63" t="s">
        <v>56</v>
      </c>
      <c r="C58" s="58" t="s">
        <v>22</v>
      </c>
      <c r="D58" s="76" t="s">
        <v>44</v>
      </c>
      <c r="E58" s="77"/>
      <c r="F58" s="54" t="s">
        <v>84</v>
      </c>
      <c r="G58" s="80" t="s">
        <v>85</v>
      </c>
      <c r="H58" s="81"/>
      <c r="I58" s="81"/>
      <c r="J58" s="81"/>
      <c r="K58" s="55"/>
      <c r="L58" s="56"/>
      <c r="M58" s="49"/>
      <c r="N58" s="49"/>
      <c r="O58" s="41"/>
    </row>
    <row r="59" spans="1:15" ht="41.25" customHeight="1" x14ac:dyDescent="0.25">
      <c r="A59" s="52">
        <v>9</v>
      </c>
      <c r="B59" s="68" t="s">
        <v>68</v>
      </c>
      <c r="C59" s="58" t="s">
        <v>22</v>
      </c>
      <c r="D59" s="76" t="s">
        <v>44</v>
      </c>
      <c r="E59" s="77"/>
      <c r="F59" s="54" t="s">
        <v>84</v>
      </c>
      <c r="G59" s="80" t="s">
        <v>86</v>
      </c>
      <c r="H59" s="81"/>
      <c r="I59" s="81"/>
      <c r="J59" s="81"/>
      <c r="K59" s="55"/>
      <c r="L59" s="56"/>
      <c r="M59" s="49"/>
      <c r="N59" s="49"/>
      <c r="O59" s="41"/>
    </row>
    <row r="60" spans="1:15" ht="54" customHeight="1" x14ac:dyDescent="0.25">
      <c r="A60" s="52">
        <v>10</v>
      </c>
      <c r="B60" s="60" t="s">
        <v>29</v>
      </c>
      <c r="C60" s="58" t="s">
        <v>22</v>
      </c>
      <c r="D60" s="78"/>
      <c r="E60" s="79"/>
      <c r="F60" s="59"/>
      <c r="G60" s="138"/>
      <c r="H60" s="139"/>
      <c r="I60" s="139"/>
      <c r="J60" s="139"/>
      <c r="K60" s="139"/>
      <c r="L60" s="137"/>
      <c r="M60" s="105"/>
      <c r="N60" s="105"/>
      <c r="O60" s="41"/>
    </row>
    <row r="61" spans="1:15" x14ac:dyDescent="0.25">
      <c r="A61" s="41"/>
      <c r="B61" s="41"/>
      <c r="C61" s="41"/>
      <c r="D61" s="41"/>
      <c r="E61" s="41"/>
      <c r="F61" s="41"/>
      <c r="G61" s="41"/>
      <c r="H61" s="41"/>
      <c r="I61" s="41"/>
      <c r="J61" s="41"/>
      <c r="K61" s="41"/>
      <c r="L61" s="41"/>
      <c r="M61" s="41"/>
      <c r="N61" s="41"/>
      <c r="O61" s="41"/>
    </row>
    <row r="62" spans="1:15" ht="51.4" customHeight="1" x14ac:dyDescent="0.25">
      <c r="A62" s="135" t="s">
        <v>20</v>
      </c>
      <c r="B62" s="136"/>
      <c r="C62" s="136"/>
      <c r="D62" s="136"/>
      <c r="E62" s="136"/>
      <c r="F62" s="136"/>
      <c r="G62" s="136"/>
      <c r="H62" s="136"/>
      <c r="I62" s="136"/>
      <c r="J62" s="136"/>
      <c r="K62" s="136"/>
      <c r="L62" s="136"/>
      <c r="M62" s="136"/>
      <c r="N62" s="136"/>
      <c r="O62" s="41"/>
    </row>
    <row r="63" spans="1:15" x14ac:dyDescent="0.25">
      <c r="A63" s="15"/>
      <c r="B63" s="15"/>
      <c r="C63" s="15"/>
      <c r="D63" s="15"/>
      <c r="E63" s="15"/>
      <c r="F63" s="15"/>
      <c r="G63" s="15"/>
      <c r="H63" s="15"/>
      <c r="I63" s="15"/>
      <c r="J63" s="15"/>
      <c r="K63" s="15"/>
      <c r="L63" s="15"/>
      <c r="M63" s="15"/>
      <c r="N63" s="15"/>
      <c r="O63" s="15"/>
    </row>
    <row r="64" spans="1:15" x14ac:dyDescent="0.25">
      <c r="A64" s="15"/>
      <c r="B64" s="15"/>
      <c r="C64" s="15"/>
      <c r="D64" s="15"/>
      <c r="E64" s="15"/>
      <c r="F64" s="15"/>
      <c r="G64" s="15"/>
      <c r="H64" s="15"/>
      <c r="I64" s="15"/>
      <c r="J64" s="15"/>
      <c r="K64" s="15"/>
      <c r="L64" s="15"/>
      <c r="M64" s="15"/>
      <c r="N64" s="15"/>
      <c r="O64" s="15"/>
    </row>
    <row r="65" spans="1:15" x14ac:dyDescent="0.25">
      <c r="A65" s="15"/>
      <c r="B65" s="15"/>
      <c r="C65" s="15"/>
      <c r="D65" s="15"/>
      <c r="E65" s="15"/>
      <c r="F65" s="15"/>
      <c r="G65" s="15"/>
      <c r="H65" s="15"/>
      <c r="I65" s="15"/>
      <c r="J65" s="15"/>
      <c r="K65" s="15"/>
      <c r="L65" s="15"/>
      <c r="M65" s="15"/>
      <c r="N65" s="15"/>
      <c r="O65" s="15"/>
    </row>
    <row r="66" spans="1:15" x14ac:dyDescent="0.25">
      <c r="A66" s="15"/>
      <c r="B66" s="15"/>
      <c r="C66" s="15"/>
      <c r="D66" s="15"/>
      <c r="E66" s="15"/>
      <c r="F66" s="15"/>
      <c r="G66" s="15"/>
      <c r="H66" s="15"/>
      <c r="I66" s="15"/>
      <c r="J66" s="15"/>
      <c r="K66" s="15"/>
      <c r="L66" s="15"/>
      <c r="M66" s="15"/>
      <c r="N66" s="15"/>
      <c r="O66" s="15"/>
    </row>
    <row r="67" spans="1:15" x14ac:dyDescent="0.25">
      <c r="A67" s="15"/>
      <c r="B67" s="15"/>
      <c r="C67" s="15"/>
      <c r="D67" s="15"/>
      <c r="E67" s="15"/>
      <c r="F67" s="15"/>
      <c r="G67" s="15"/>
      <c r="H67" s="15"/>
      <c r="I67" s="15"/>
      <c r="J67" s="15"/>
      <c r="K67" s="15"/>
      <c r="L67" s="15"/>
      <c r="M67" s="15"/>
      <c r="N67" s="15"/>
      <c r="O67" s="15"/>
    </row>
  </sheetData>
  <mergeCells count="80">
    <mergeCell ref="A24:I24"/>
    <mergeCell ref="A45:O45"/>
    <mergeCell ref="C14:I14"/>
    <mergeCell ref="C32:D32"/>
    <mergeCell ref="A3:H3"/>
    <mergeCell ref="A12:B12"/>
    <mergeCell ref="C12:I12"/>
    <mergeCell ref="A13:B13"/>
    <mergeCell ref="C13:I13"/>
    <mergeCell ref="A9:B9"/>
    <mergeCell ref="C9:I9"/>
    <mergeCell ref="A10:B10"/>
    <mergeCell ref="A8:B8"/>
    <mergeCell ref="C10:I10"/>
    <mergeCell ref="A11:B11"/>
    <mergeCell ref="C11:I11"/>
    <mergeCell ref="A62:N62"/>
    <mergeCell ref="L60:N60"/>
    <mergeCell ref="L54:N54"/>
    <mergeCell ref="G60:K60"/>
    <mergeCell ref="A49:N49"/>
    <mergeCell ref="G51:K51"/>
    <mergeCell ref="G52:K52"/>
    <mergeCell ref="G54:K54"/>
    <mergeCell ref="G55:K55"/>
    <mergeCell ref="G53:J53"/>
    <mergeCell ref="L50:N50"/>
    <mergeCell ref="L51:N51"/>
    <mergeCell ref="G50:K50"/>
    <mergeCell ref="G56:J56"/>
    <mergeCell ref="G57:J57"/>
    <mergeCell ref="G58:J58"/>
    <mergeCell ref="A23:I23"/>
    <mergeCell ref="A16:B16"/>
    <mergeCell ref="C16:I16"/>
    <mergeCell ref="A14:B14"/>
    <mergeCell ref="A15:B15"/>
    <mergeCell ref="A17:B17"/>
    <mergeCell ref="C17:I17"/>
    <mergeCell ref="A18:B18"/>
    <mergeCell ref="C18:I18"/>
    <mergeCell ref="A19:B19"/>
    <mergeCell ref="C19:I19"/>
    <mergeCell ref="A21:I21"/>
    <mergeCell ref="A22:I22"/>
    <mergeCell ref="C15:I15"/>
    <mergeCell ref="C37:D37"/>
    <mergeCell ref="A25:F25"/>
    <mergeCell ref="G25:J25"/>
    <mergeCell ref="B44:G44"/>
    <mergeCell ref="C31:D31"/>
    <mergeCell ref="C34:D34"/>
    <mergeCell ref="C29:D29"/>
    <mergeCell ref="C30:D30"/>
    <mergeCell ref="C35:D35"/>
    <mergeCell ref="C33:D33"/>
    <mergeCell ref="A46:B46"/>
    <mergeCell ref="I46:L46"/>
    <mergeCell ref="M46:N46"/>
    <mergeCell ref="D46:G46"/>
    <mergeCell ref="D50:E50"/>
    <mergeCell ref="A48:B48"/>
    <mergeCell ref="I48:L48"/>
    <mergeCell ref="M47:N47"/>
    <mergeCell ref="M48:N48"/>
    <mergeCell ref="D47:G47"/>
    <mergeCell ref="D59:E59"/>
    <mergeCell ref="D60:E60"/>
    <mergeCell ref="G59:J59"/>
    <mergeCell ref="D48:G48"/>
    <mergeCell ref="A47:B47"/>
    <mergeCell ref="I47:L47"/>
    <mergeCell ref="D57:E57"/>
    <mergeCell ref="D58:E58"/>
    <mergeCell ref="D55:E55"/>
    <mergeCell ref="D56:E56"/>
    <mergeCell ref="D51:E51"/>
    <mergeCell ref="D52:E52"/>
    <mergeCell ref="D53:E53"/>
    <mergeCell ref="D54:E54"/>
  </mergeCells>
  <phoneticPr fontId="8"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ABCD31BB96814A92C8CF8BC94BE888" ma:contentTypeVersion="17" ma:contentTypeDescription="Create a new document." ma:contentTypeScope="" ma:versionID="847c10ebe7309d074b6cefc1b757d8e0">
  <xsd:schema xmlns:xsd="http://www.w3.org/2001/XMLSchema" xmlns:xs="http://www.w3.org/2001/XMLSchema" xmlns:p="http://schemas.microsoft.com/office/2006/metadata/properties" xmlns:ns2="e2e48258-849d-41af-b327-5e761fc48dd0" xmlns:ns3="02e10007-5952-4bed-b685-67d8306de1bf" targetNamespace="http://schemas.microsoft.com/office/2006/metadata/properties" ma:root="true" ma:fieldsID="368945caf4bbb38a37e0b3f91a796d54" ns2:_="" ns3:_="">
    <xsd:import namespace="e2e48258-849d-41af-b327-5e761fc48dd0"/>
    <xsd:import namespace="02e10007-5952-4bed-b685-67d8306de1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48258-849d-41af-b327-5e761fc48d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7f62fe7-91e3-4371-ace1-d1c1324a89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10007-5952-4bed-b685-67d8306de1b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aac2c2e-1e0a-4d4a-9349-a04a0573c71e}" ma:internalName="TaxCatchAll" ma:showField="CatchAllData" ma:web="02e10007-5952-4bed-b685-67d8306de1b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e48258-849d-41af-b327-5e761fc48dd0">
      <Terms xmlns="http://schemas.microsoft.com/office/infopath/2007/PartnerControls"/>
    </lcf76f155ced4ddcb4097134ff3c332f>
    <TaxCatchAll xmlns="02e10007-5952-4bed-b685-67d8306de1bf" xsi:nil="true"/>
  </documentManagement>
</p:properties>
</file>

<file path=customXml/itemProps1.xml><?xml version="1.0" encoding="utf-8"?>
<ds:datastoreItem xmlns:ds="http://schemas.openxmlformats.org/officeDocument/2006/customXml" ds:itemID="{F2EA3151-91D8-47B0-BBFF-A20A038D7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e48258-849d-41af-b327-5e761fc48dd0"/>
    <ds:schemaRef ds:uri="02e10007-5952-4bed-b685-67d8306de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FF8ED-39F4-4EA1-88AC-5965BCBD44E7}">
  <ds:schemaRefs>
    <ds:schemaRef ds:uri="http://schemas.microsoft.com/sharepoint/v3/contenttype/forms"/>
  </ds:schemaRefs>
</ds:datastoreItem>
</file>

<file path=customXml/itemProps3.xml><?xml version="1.0" encoding="utf-8"?>
<ds:datastoreItem xmlns:ds="http://schemas.openxmlformats.org/officeDocument/2006/customXml" ds:itemID="{9395FEC5-EE25-45D5-86C6-46A4A10F68C9}">
  <ds:schemaRefs>
    <ds:schemaRef ds:uri="http://schemas.microsoft.com/office/2006/metadata/properties"/>
    <ds:schemaRef ds:uri="http://schemas.microsoft.com/office/infopath/2007/PartnerControls"/>
    <ds:schemaRef ds:uri="e2e48258-849d-41af-b327-5e761fc48dd0"/>
    <ds:schemaRef ds:uri="02e10007-5952-4bed-b685-67d8306de1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2025-12-11T08:30:09Z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0x01010046ABCD31BB96814A92C8CF8BC94BE888</vt:lpwstr>
  </property>
  <property fmtid="{D5CDD505-2E9C-101B-9397-08002B2CF9AE}" pid="3" name="MediaServiceImageTags">
    <vt:lpwstr/>
  </property>
</Properties>
</file>