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rasbuz\Documents\VIENKARTINĖS MEDICININĖS PRIEMONĖS 1 dalis ID1718117 2025-04-30\"/>
    </mc:Choice>
  </mc:AlternateContent>
  <xr:revisionPtr revIDLastSave="0" documentId="13_ncr:1_{A3AA0D03-74F6-4860-954A-84927D4DC87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 l="1"/>
  <c r="F41" i="1"/>
  <c r="G21" i="1"/>
  <c r="G48" i="1" l="1"/>
  <c r="F48" i="1"/>
  <c r="F49" i="1" s="1"/>
  <c r="F50" i="1" s="1"/>
</calcChain>
</file>

<file path=xl/sharedStrings.xml><?xml version="1.0" encoding="utf-8"?>
<sst xmlns="http://schemas.openxmlformats.org/spreadsheetml/2006/main" count="106" uniqueCount="92">
  <si>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</si>
  <si>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</si>
  <si>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</si>
  <si>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</si>
  <si>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</si>
  <si>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</si>
  <si>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</si>
  <si>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</si>
  <si>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</si>
  <si>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</si>
  <si>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</si>
  <si>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</si>
  <si>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</si>
  <si>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</si>
  <si>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</si>
  <si>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</si>
  <si>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</si>
  <si>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</si>
  <si>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</si>
  <si>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</si>
  <si>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</si>
  <si>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</si>
  <si>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</si>
  <si>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</si>
  <si>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</si>
  <si>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</si>
  <si>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</si>
  <si>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</si>
  <si>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</si>
  <si>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</si>
  <si>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</si>
  <si>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</si>
  <si>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</si>
  <si>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</si>
  <si>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vnt</t>
  </si>
  <si>
    <t>Suma be PVM</t>
  </si>
  <si>
    <t>Taikomas PVM dydis (%)</t>
  </si>
  <si>
    <t>PVM suma</t>
  </si>
  <si>
    <t>Suma su PVM</t>
  </si>
  <si>
    <t>Sterilus, vienkartinis</t>
  </si>
  <si>
    <t>Neturi būti latekso</t>
  </si>
  <si>
    <t>48. DALIS</t>
  </si>
  <si>
    <t xml:space="preserve">TRACHEOSTOMINIS VAMZDELIS </t>
  </si>
  <si>
    <t>48.</t>
  </si>
  <si>
    <t xml:space="preserve">Tracheostominis vamzdelis </t>
  </si>
  <si>
    <t>48.1.</t>
  </si>
  <si>
    <t>48.1.1.</t>
  </si>
  <si>
    <t>Reguliuojamo ilgio 8-8,5 dydžio</t>
  </si>
  <si>
    <t>48.1.2.</t>
  </si>
  <si>
    <t>Pagamintas iš termiškai jautraus PVC, silikonizuotas</t>
  </si>
  <si>
    <t>48.1.3.</t>
  </si>
  <si>
    <t>Rentgeno linija</t>
  </si>
  <si>
    <t>48.1.4.</t>
  </si>
  <si>
    <t>Lygus, skaidrus, reguliuojamas plokščias žiedas arba diskas</t>
  </si>
  <si>
    <t>48.1.5.</t>
  </si>
  <si>
    <t>48.1.6.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</si>
  <si>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</si>
  <si>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</si>
  <si>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</si>
  <si>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</si>
  <si>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</si>
  <si>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</si>
  <si>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</si>
  <si>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</si>
  <si>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</si>
  <si>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</si>
  <si>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</si>
  <si>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</si>
  <si>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</si>
  <si>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</si>
  <si>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</si>
  <si>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</si>
  <si>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</si>
  <si>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</si>
  <si>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</si>
  <si>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</si>
  <si>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9275-1 2025-03-24 13:32:43</t>
  </si>
  <si>
    <t>6.  Pasiūlymų formoje būtina palikti tik siūlomas pirkimo dalis. Nepasiūlytas pirkimo dalis būtina IŠTRINTI.</t>
  </si>
  <si>
    <t>Kaunas</t>
  </si>
  <si>
    <t>UAB Jukom</t>
  </si>
  <si>
    <t>Beržyno 4-2, LT-03102 Vilnius</t>
  </si>
  <si>
    <t xml:space="preserve"> LT213093113</t>
  </si>
  <si>
    <t>LT187044060000286409, AB SEB  bankas, banko kodas 70440</t>
  </si>
  <si>
    <t>Jurijus Kornejevas</t>
  </si>
  <si>
    <t>+370 5 2106186, info@jukom.lt</t>
  </si>
  <si>
    <t>Jurijus Kornejevas, direktorius</t>
  </si>
  <si>
    <t>Jurijus Kornejevas, +370 5 2106186, info@jukom.lt</t>
  </si>
  <si>
    <t>Sumi, 35-8x10</t>
  </si>
  <si>
    <t>48 pd.pdf</t>
  </si>
  <si>
    <t>Ne</t>
  </si>
  <si>
    <t>direktorius</t>
  </si>
  <si>
    <t>netaikoma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</si>
</sst>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7" borderId="0" xfId="0" applyFont="1" applyFill="1"/>
    <xf numFmtId="0" fontId="1" fillId="8" borderId="0" xfId="0" applyFont="1" applyFill="1"/>
    <xf numFmtId="0" fontId="2" fillId="4" borderId="21" xfId="0" applyFont="1" applyFill="1" applyBorder="1" applyAlignment="1">
      <alignment wrapText="1"/>
    </xf>
    <xf numFmtId="0" fontId="1" fillId="4" borderId="21" xfId="0" applyFont="1" applyFill="1" applyBorder="1" applyAlignment="1">
      <alignment wrapText="1"/>
    </xf>
    <xf numFmtId="0" fontId="1" fillId="5" borderId="21" xfId="0" applyFont="1" applyFill="1" applyBorder="1" applyAlignment="1" applyProtection="1">
      <alignment wrapText="1"/>
      <protection locked="0"/>
    </xf>
    <xf numFmtId="0" fontId="1" fillId="4" borderId="0" xfId="0" applyFont="1" applyFill="1" applyAlignment="1">
      <alignment wrapText="1"/>
    </xf>
    <xf numFmtId="14" fontId="1" fillId="5" borderId="1" xfId="0" applyNumberFormat="1" applyFont="1" applyFill="1" applyBorder="1" applyProtection="1">
      <protection locked="0"/>
    </xf>
    <xf numFmtId="2" fontId="1" fillId="6" borderId="21" xfId="0" applyNumberFormat="1" applyFont="1" applyFill="1" applyBorder="1" applyProtection="1">
      <protection locked="0"/>
    </xf>
    <xf numFmtId="2" fontId="2" fillId="4" borderId="21" xfId="0" applyNumberFormat="1" applyFont="1" applyFill="1" applyBorder="1"/>
    <xf numFmtId="2" fontId="1" fillId="4" borderId="21" xfId="0" applyNumberFormat="1" applyFont="1" applyFill="1" applyBorder="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1" fillId="5" borderId="1" xfId="0" quotePrefix="1"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1" fillId="3" borderId="1"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0" fillId="0" borderId="10" xfId="0" applyBorder="1"/>
    <xf numFmtId="0" fontId="1" fillId="3" borderId="8" xfId="0" applyFont="1" applyFill="1" applyBorder="1" applyAlignment="1" applyProtection="1">
      <alignment horizontal="center" vertical="center" wrapText="1"/>
      <protection locked="0"/>
    </xf>
    <xf numFmtId="0" fontId="0" fillId="0" borderId="15" xfId="0" applyBorder="1"/>
    <xf numFmtId="0" fontId="1" fillId="5" borderId="15" xfId="0" applyFont="1" applyFill="1" applyBorder="1" applyAlignment="1" applyProtection="1">
      <alignment horizontal="center" vertical="center" wrapText="1"/>
      <protection locked="0"/>
    </xf>
    <xf numFmtId="0" fontId="0" fillId="0" borderId="14" xfId="0" applyBorder="1"/>
    <xf numFmtId="0" fontId="1" fillId="2" borderId="5" xfId="0" applyFont="1" applyFill="1" applyBorder="1" applyAlignment="1">
      <alignment horizontal="center" vertical="center" wrapText="1"/>
    </xf>
    <xf numFmtId="0" fontId="0" fillId="0" borderId="11" xfId="0" applyBorder="1"/>
    <xf numFmtId="0" fontId="1" fillId="3" borderId="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0"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1" fillId="3" borderId="0" xfId="0" applyFont="1" applyFill="1" applyProtection="1">
      <protection locked="0"/>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2" borderId="12" xfId="0" applyFont="1" applyFill="1" applyBorder="1" applyAlignment="1">
      <alignment horizontal="center" vertical="center" wrapText="1"/>
    </xf>
    <xf numFmtId="0" fontId="0" fillId="0" borderId="12" xfId="0" applyBorder="1"/>
    <xf numFmtId="0" fontId="2" fillId="2" borderId="0" xfId="0" applyFont="1" applyFill="1" applyAlignment="1">
      <alignment horizontal="left" wrapText="1"/>
    </xf>
    <xf numFmtId="0" fontId="2" fillId="2" borderId="0" xfId="0" applyFont="1" applyFill="1" applyAlignment="1">
      <alignment horizontal="left"/>
    </xf>
    <xf numFmtId="0" fontId="1" fillId="2" borderId="6"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0"/>
  <sheetViews>
    <sheetView tabSelected="1" topLeftCell="A35" workbookViewId="0">
      <selection activeCell="G31" sqref="G31"/>
    </sheetView>
  </sheetViews>
  <sheetFormatPr defaultColWidth="10.875" defaultRowHeight="15" x14ac:dyDescent="0.25"/>
  <cols>
    <col min="1" max="1" width="9.125" style="1" customWidth="1"/>
    <col min="2" max="2" width="78" style="1" customWidth="1"/>
    <col min="3" max="3" width="19.25" style="1" customWidth="1"/>
    <col min="4" max="4" width="15.875" style="1" customWidth="1"/>
    <col min="5" max="5" width="20.625" style="1" customWidth="1"/>
    <col min="6" max="6" width="18.875" style="1" customWidth="1"/>
    <col min="7" max="7" width="32.125" style="12" customWidth="1"/>
    <col min="8" max="8" width="33.25" style="12"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0">
        <v>45777</v>
      </c>
    </row>
    <row r="9" spans="1:6" x14ac:dyDescent="0.25">
      <c r="A9" s="4" t="s">
        <v>5</v>
      </c>
      <c r="B9" s="14">
        <v>1</v>
      </c>
    </row>
    <row r="10" spans="1:6" x14ac:dyDescent="0.25">
      <c r="A10" s="4" t="s">
        <v>6</v>
      </c>
      <c r="B10" s="14" t="s">
        <v>78</v>
      </c>
    </row>
    <row r="12" spans="1:6" ht="15.75" x14ac:dyDescent="0.25">
      <c r="A12" s="42" t="s">
        <v>7</v>
      </c>
      <c r="B12" s="43"/>
      <c r="C12" s="35" t="s">
        <v>79</v>
      </c>
      <c r="D12" s="36"/>
      <c r="E12" s="36"/>
      <c r="F12" s="37"/>
    </row>
    <row r="13" spans="1:6" ht="15.95" customHeight="1" x14ac:dyDescent="0.25">
      <c r="A13" s="47" t="s">
        <v>8</v>
      </c>
      <c r="B13" s="40"/>
      <c r="C13" s="35">
        <v>121309314</v>
      </c>
      <c r="D13" s="36"/>
      <c r="E13" s="36"/>
      <c r="F13" s="37"/>
    </row>
    <row r="14" spans="1:6" ht="15.95" customHeight="1" x14ac:dyDescent="0.25">
      <c r="A14" s="47" t="s">
        <v>9</v>
      </c>
      <c r="B14" s="40"/>
      <c r="C14" s="35" t="s">
        <v>80</v>
      </c>
      <c r="D14" s="36"/>
      <c r="E14" s="36"/>
      <c r="F14" s="37"/>
    </row>
    <row r="15" spans="1:6" ht="15.95" customHeight="1" x14ac:dyDescent="0.25">
      <c r="A15" s="42" t="s">
        <v>10</v>
      </c>
      <c r="B15" s="43"/>
      <c r="C15" s="35" t="s">
        <v>81</v>
      </c>
      <c r="D15" s="36"/>
      <c r="E15" s="36"/>
      <c r="F15" s="37"/>
    </row>
    <row r="16" spans="1:6" ht="63" customHeight="1" x14ac:dyDescent="0.25">
      <c r="A16" s="39" t="s">
        <v>11</v>
      </c>
      <c r="B16" s="40"/>
      <c r="C16" s="35" t="s">
        <v>82</v>
      </c>
      <c r="D16" s="36"/>
      <c r="E16" s="36"/>
      <c r="F16" s="37"/>
    </row>
    <row r="17" spans="1:7" ht="15.95" customHeight="1" x14ac:dyDescent="0.25">
      <c r="A17" s="42" t="s">
        <v>12</v>
      </c>
      <c r="B17" s="43"/>
      <c r="C17" s="35" t="s">
        <v>83</v>
      </c>
      <c r="D17" s="36"/>
      <c r="E17" s="36"/>
      <c r="F17" s="37"/>
    </row>
    <row r="18" spans="1:7" ht="15.95" customHeight="1" x14ac:dyDescent="0.25">
      <c r="A18" s="42" t="s">
        <v>13</v>
      </c>
      <c r="B18" s="43"/>
      <c r="C18" s="38" t="s">
        <v>84</v>
      </c>
      <c r="D18" s="36"/>
      <c r="E18" s="36"/>
      <c r="F18" s="37"/>
    </row>
    <row r="19" spans="1:7" ht="48" customHeight="1" x14ac:dyDescent="0.25">
      <c r="A19" s="42" t="s">
        <v>14</v>
      </c>
      <c r="B19" s="43"/>
      <c r="C19" s="35" t="s">
        <v>85</v>
      </c>
      <c r="D19" s="36"/>
      <c r="E19" s="36"/>
      <c r="F19" s="37"/>
    </row>
    <row r="20" spans="1:7" ht="54.95" customHeight="1" x14ac:dyDescent="0.25">
      <c r="A20" s="42" t="s">
        <v>15</v>
      </c>
      <c r="B20" s="43"/>
      <c r="C20" s="35" t="s">
        <v>86</v>
      </c>
      <c r="D20" s="36"/>
      <c r="E20" s="36"/>
      <c r="F20" s="37"/>
    </row>
    <row r="21" spans="1:7" ht="71.099999999999994" customHeight="1" x14ac:dyDescent="0.25">
      <c r="A21" s="44" t="s">
        <v>16</v>
      </c>
      <c r="B21" s="45"/>
      <c r="C21" s="48" t="s">
        <v>83</v>
      </c>
      <c r="D21" s="49"/>
      <c r="E21" s="49"/>
      <c r="F21" s="49"/>
      <c r="G21" s="29" t="str">
        <f>IF((SUMPRODUCT(--(C21=""))&gt;0), "Privaloma užpildyti, kai taikomi pašalinimo pagrindai", "")</f>
        <v/>
      </c>
    </row>
    <row r="22" spans="1:7" ht="18" customHeight="1" x14ac:dyDescent="0.25">
      <c r="A22" s="5"/>
      <c r="B22" s="5"/>
      <c r="C22" s="6"/>
      <c r="D22" s="6"/>
      <c r="E22" s="6"/>
      <c r="F22" s="6"/>
    </row>
    <row r="23" spans="1:7" x14ac:dyDescent="0.25">
      <c r="A23" s="41"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46" t="s">
        <v>22</v>
      </c>
      <c r="B28" s="34"/>
      <c r="C28" s="34"/>
      <c r="D28" s="34"/>
      <c r="E28" s="34"/>
      <c r="F28" s="34"/>
    </row>
    <row r="29" spans="1:7" x14ac:dyDescent="0.25">
      <c r="A29" s="34" t="s">
        <v>23</v>
      </c>
      <c r="B29" s="34"/>
      <c r="C29" s="34"/>
      <c r="D29" s="34"/>
      <c r="E29" s="34"/>
      <c r="F29" s="34"/>
    </row>
    <row r="30" spans="1:7" x14ac:dyDescent="0.25">
      <c r="A30" s="15" t="s">
        <v>24</v>
      </c>
      <c r="D30" s="16"/>
    </row>
    <row r="31" spans="1:7" x14ac:dyDescent="0.25">
      <c r="A31" s="24" t="s">
        <v>77</v>
      </c>
      <c r="B31" s="25"/>
    </row>
    <row r="32" spans="1:7" x14ac:dyDescent="0.25">
      <c r="A32" s="15"/>
    </row>
    <row r="36" spans="1:8" x14ac:dyDescent="0.25">
      <c r="A36" s="13" t="s">
        <v>41</v>
      </c>
      <c r="B36" s="13" t="s">
        <v>42</v>
      </c>
    </row>
    <row r="38" spans="1:8" x14ac:dyDescent="0.25">
      <c r="A38" s="13" t="s">
        <v>25</v>
      </c>
    </row>
    <row r="39" spans="1:8" ht="45" x14ac:dyDescent="0.25">
      <c r="A39" s="17" t="s">
        <v>26</v>
      </c>
      <c r="B39" s="17" t="s">
        <v>27</v>
      </c>
      <c r="C39" s="17" t="s">
        <v>28</v>
      </c>
      <c r="D39" s="17" t="s">
        <v>29</v>
      </c>
      <c r="E39" s="17" t="s">
        <v>30</v>
      </c>
      <c r="F39" s="17" t="s">
        <v>31</v>
      </c>
      <c r="G39" s="26" t="s">
        <v>32</v>
      </c>
      <c r="H39" s="26" t="s">
        <v>33</v>
      </c>
    </row>
    <row r="40" spans="1:8" x14ac:dyDescent="0.25">
      <c r="A40" s="17" t="s">
        <v>43</v>
      </c>
      <c r="B40" s="17" t="s">
        <v>44</v>
      </c>
      <c r="C40" s="18"/>
      <c r="D40" s="18"/>
      <c r="E40" s="18"/>
      <c r="F40" s="18"/>
      <c r="G40" s="27"/>
      <c r="H40" s="27"/>
    </row>
    <row r="41" spans="1:8" x14ac:dyDescent="0.25">
      <c r="A41" s="18" t="s">
        <v>45</v>
      </c>
      <c r="B41" s="18" t="s">
        <v>44</v>
      </c>
      <c r="C41" s="18">
        <v>100</v>
      </c>
      <c r="D41" s="18" t="s">
        <v>34</v>
      </c>
      <c r="E41" s="31">
        <v>12.4</v>
      </c>
      <c r="F41" s="33">
        <f>IF(ISBLANK(E41),"", PRODUCT(C41,E41))</f>
        <v>1240</v>
      </c>
      <c r="G41" s="28" t="s">
        <v>87</v>
      </c>
      <c r="H41" s="27" t="s">
        <v>88</v>
      </c>
    </row>
    <row r="42" spans="1:8" x14ac:dyDescent="0.25">
      <c r="A42" s="18" t="s">
        <v>46</v>
      </c>
      <c r="B42" s="18" t="s">
        <v>47</v>
      </c>
      <c r="C42" s="18"/>
      <c r="D42" s="18"/>
      <c r="E42" s="18"/>
      <c r="F42" s="33"/>
      <c r="G42" s="27"/>
      <c r="H42" s="28" t="s">
        <v>47</v>
      </c>
    </row>
    <row r="43" spans="1:8" ht="30" x14ac:dyDescent="0.25">
      <c r="A43" s="18" t="s">
        <v>48</v>
      </c>
      <c r="B43" s="18" t="s">
        <v>49</v>
      </c>
      <c r="C43" s="18"/>
      <c r="D43" s="18"/>
      <c r="E43" s="18"/>
      <c r="F43" s="33"/>
      <c r="G43" s="27"/>
      <c r="H43" s="28" t="s">
        <v>49</v>
      </c>
    </row>
    <row r="44" spans="1:8" x14ac:dyDescent="0.25">
      <c r="A44" s="18" t="s">
        <v>50</v>
      </c>
      <c r="B44" s="18" t="s">
        <v>51</v>
      </c>
      <c r="C44" s="18"/>
      <c r="D44" s="18"/>
      <c r="E44" s="18"/>
      <c r="F44" s="33"/>
      <c r="G44" s="27"/>
      <c r="H44" s="28" t="s">
        <v>51</v>
      </c>
    </row>
    <row r="45" spans="1:8" ht="30" x14ac:dyDescent="0.25">
      <c r="A45" s="18" t="s">
        <v>52</v>
      </c>
      <c r="B45" s="18" t="s">
        <v>53</v>
      </c>
      <c r="C45" s="18"/>
      <c r="D45" s="18"/>
      <c r="E45" s="18"/>
      <c r="F45" s="33"/>
      <c r="G45" s="27"/>
      <c r="H45" s="28" t="s">
        <v>53</v>
      </c>
    </row>
    <row r="46" spans="1:8" x14ac:dyDescent="0.25">
      <c r="A46" s="18" t="s">
        <v>54</v>
      </c>
      <c r="B46" s="18" t="s">
        <v>40</v>
      </c>
      <c r="C46" s="18"/>
      <c r="D46" s="18"/>
      <c r="E46" s="18"/>
      <c r="F46" s="33"/>
      <c r="G46" s="27"/>
      <c r="H46" s="28" t="s">
        <v>40</v>
      </c>
    </row>
    <row r="47" spans="1:8" x14ac:dyDescent="0.25">
      <c r="A47" s="18" t="s">
        <v>55</v>
      </c>
      <c r="B47" s="18" t="s">
        <v>39</v>
      </c>
      <c r="C47" s="18"/>
      <c r="D47" s="18"/>
      <c r="E47" s="18"/>
      <c r="F47" s="33"/>
      <c r="G47" s="27"/>
      <c r="H47" s="28" t="s">
        <v>39</v>
      </c>
    </row>
    <row r="48" spans="1:8" x14ac:dyDescent="0.25">
      <c r="E48" s="17" t="s">
        <v>35</v>
      </c>
      <c r="F48" s="32">
        <f>IF((COUNT(C41:C47)&lt;&gt;COUNT(F41:F47)),"", ROUND(SUM(F41:F47),2))</f>
        <v>1240</v>
      </c>
      <c r="G48" s="29" t="str">
        <f>IF((COUNT(C41:C47)&lt;&gt;COUNT(F41:F47)),"Neužpildytos visų objektų kainos", "")</f>
        <v/>
      </c>
    </row>
    <row r="49" spans="3:7" x14ac:dyDescent="0.25">
      <c r="C49" s="17" t="s">
        <v>36</v>
      </c>
      <c r="D49" s="19">
        <v>5</v>
      </c>
      <c r="E49" s="17" t="s">
        <v>37</v>
      </c>
      <c r="F49" s="32">
        <f>IF(OR(F48="",D49=""),"", ROUND(PRODUCT(D49,F48)/100,2))</f>
        <v>62</v>
      </c>
      <c r="G49" s="29" t="str">
        <f>IF(D49="", "Nurodykite taikomą PVM dydį", "")</f>
        <v/>
      </c>
    </row>
    <row r="50" spans="3:7" x14ac:dyDescent="0.25">
      <c r="E50" s="17" t="s">
        <v>38</v>
      </c>
      <c r="F50" s="32">
        <f>IF(ISBLANK(F49), "", ROUND(SUM(F48:F49),2))</f>
        <v>1302</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16" workbookViewId="0">
      <selection activeCell="H25" sqref="H25:J25"/>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5" t="s">
        <v>56</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51" t="s">
        <v>57</v>
      </c>
      <c r="B5" s="52"/>
      <c r="C5" s="57" t="s">
        <v>58</v>
      </c>
      <c r="D5" s="58"/>
      <c r="E5" s="52"/>
      <c r="F5" s="57" t="s">
        <v>59</v>
      </c>
      <c r="G5" s="58"/>
      <c r="H5" s="52"/>
      <c r="I5" s="57" t="s">
        <v>60</v>
      </c>
      <c r="J5" s="52"/>
      <c r="K5" s="9" t="s">
        <v>61</v>
      </c>
    </row>
    <row r="6" spans="1:11" ht="48.95" customHeight="1" x14ac:dyDescent="0.25">
      <c r="A6" s="59"/>
      <c r="B6" s="43"/>
      <c r="C6" s="50"/>
      <c r="D6" s="56"/>
      <c r="E6" s="43"/>
      <c r="F6" s="50"/>
      <c r="G6" s="56"/>
      <c r="H6" s="43"/>
      <c r="I6" s="50"/>
      <c r="J6" s="43"/>
      <c r="K6" s="20"/>
    </row>
    <row r="7" spans="1:11" ht="48.95" customHeight="1" x14ac:dyDescent="0.25">
      <c r="A7" s="59"/>
      <c r="B7" s="43"/>
      <c r="C7" s="50"/>
      <c r="D7" s="56"/>
      <c r="E7" s="43"/>
      <c r="F7" s="50"/>
      <c r="G7" s="56"/>
      <c r="H7" s="43"/>
      <c r="I7" s="50"/>
      <c r="J7" s="43"/>
      <c r="K7" s="20"/>
    </row>
    <row r="8" spans="1:11" ht="48.95" customHeight="1" x14ac:dyDescent="0.25">
      <c r="A8" s="59"/>
      <c r="B8" s="43"/>
      <c r="C8" s="50"/>
      <c r="D8" s="56"/>
      <c r="E8" s="43"/>
      <c r="F8" s="50"/>
      <c r="G8" s="56"/>
      <c r="H8" s="43"/>
      <c r="I8" s="50"/>
      <c r="J8" s="43"/>
      <c r="K8" s="20"/>
    </row>
    <row r="9" spans="1:11" ht="18.95" customHeight="1" x14ac:dyDescent="0.25">
      <c r="A9" s="10"/>
      <c r="B9" s="10"/>
      <c r="C9" s="10"/>
      <c r="D9" s="10"/>
      <c r="E9" s="10"/>
      <c r="F9" s="10"/>
      <c r="G9" s="10"/>
      <c r="H9" s="10"/>
      <c r="I9" s="10"/>
      <c r="J9" s="10"/>
      <c r="K9" s="11"/>
    </row>
    <row r="10" spans="1:11" ht="48.95" customHeight="1" x14ac:dyDescent="0.25">
      <c r="A10" s="63" t="s">
        <v>62</v>
      </c>
      <c r="B10" s="34"/>
      <c r="C10" s="34"/>
      <c r="D10" s="34"/>
      <c r="E10" s="34"/>
      <c r="F10" s="34"/>
      <c r="G10" s="34"/>
      <c r="H10" s="34"/>
      <c r="I10" s="34"/>
      <c r="J10" s="34"/>
      <c r="K10" s="34"/>
    </row>
    <row r="11" spans="1:11" ht="15.95" customHeight="1" thickBot="1" x14ac:dyDescent="0.3">
      <c r="A11" s="10"/>
      <c r="B11" s="10"/>
      <c r="C11" s="10"/>
      <c r="D11" s="10"/>
      <c r="E11" s="10"/>
      <c r="F11" s="10"/>
      <c r="G11" s="10"/>
      <c r="H11" s="10"/>
      <c r="I11" s="10"/>
      <c r="J11" s="10"/>
      <c r="K11" s="11"/>
    </row>
    <row r="12" spans="1:11" ht="48.95" customHeight="1" x14ac:dyDescent="0.25">
      <c r="A12" s="51" t="s">
        <v>27</v>
      </c>
      <c r="B12" s="52"/>
      <c r="C12" s="57" t="s">
        <v>58</v>
      </c>
      <c r="D12" s="58"/>
      <c r="E12" s="52"/>
      <c r="F12" s="57" t="s">
        <v>63</v>
      </c>
      <c r="G12" s="58"/>
      <c r="H12" s="52"/>
      <c r="I12" s="77" t="s">
        <v>60</v>
      </c>
      <c r="J12" s="74"/>
      <c r="K12" s="11"/>
    </row>
    <row r="13" spans="1:11" ht="48.95" customHeight="1" x14ac:dyDescent="0.25">
      <c r="A13" s="59"/>
      <c r="B13" s="43"/>
      <c r="C13" s="50"/>
      <c r="D13" s="56"/>
      <c r="E13" s="43"/>
      <c r="F13" s="50"/>
      <c r="G13" s="56"/>
      <c r="H13" s="43"/>
      <c r="I13" s="53"/>
      <c r="J13" s="54"/>
      <c r="K13" s="11"/>
    </row>
    <row r="14" spans="1:11" ht="48.95" customHeight="1" x14ac:dyDescent="0.25">
      <c r="A14" s="59"/>
      <c r="B14" s="43"/>
      <c r="C14" s="50"/>
      <c r="D14" s="56"/>
      <c r="E14" s="43"/>
      <c r="F14" s="50"/>
      <c r="G14" s="56"/>
      <c r="H14" s="43"/>
      <c r="I14" s="53"/>
      <c r="J14" s="54"/>
      <c r="K14" s="11"/>
    </row>
    <row r="15" spans="1:11" ht="48.95" customHeight="1" x14ac:dyDescent="0.25">
      <c r="A15" s="59"/>
      <c r="B15" s="43"/>
      <c r="C15" s="50"/>
      <c r="D15" s="56"/>
      <c r="E15" s="43"/>
      <c r="F15" s="50"/>
      <c r="G15" s="56"/>
      <c r="H15" s="43"/>
      <c r="I15" s="53"/>
      <c r="J15" s="54"/>
      <c r="K15" s="11"/>
    </row>
    <row r="17" spans="1:10" ht="33" customHeight="1" x14ac:dyDescent="0.25">
      <c r="A17" s="65"/>
      <c r="B17" s="34"/>
      <c r="C17" s="34"/>
      <c r="D17" s="34"/>
      <c r="E17" s="34"/>
      <c r="F17" s="34"/>
      <c r="G17" s="34"/>
      <c r="H17" s="34"/>
      <c r="I17" s="34"/>
      <c r="J17" s="34"/>
    </row>
    <row r="19" spans="1:10" ht="15.95" customHeight="1" x14ac:dyDescent="0.25">
      <c r="A19" s="76" t="s">
        <v>64</v>
      </c>
      <c r="B19" s="34"/>
      <c r="C19" s="34"/>
      <c r="D19" s="34"/>
      <c r="E19" s="34"/>
      <c r="F19" s="34"/>
      <c r="G19" s="34"/>
      <c r="H19" s="34"/>
      <c r="I19" s="34"/>
      <c r="J19" s="34"/>
    </row>
    <row r="20" spans="1:10" ht="15.95" customHeight="1" thickBot="1" x14ac:dyDescent="0.3"/>
    <row r="21" spans="1:10" ht="15.95" customHeight="1" x14ac:dyDescent="0.25">
      <c r="A21" s="8" t="s">
        <v>26</v>
      </c>
      <c r="B21" s="61" t="s">
        <v>65</v>
      </c>
      <c r="C21" s="58"/>
      <c r="D21" s="58"/>
      <c r="E21" s="58"/>
      <c r="F21" s="58"/>
      <c r="G21" s="52"/>
      <c r="H21" s="73" t="s">
        <v>66</v>
      </c>
      <c r="I21" s="58"/>
      <c r="J21" s="74"/>
    </row>
    <row r="22" spans="1:10" ht="48" customHeight="1" x14ac:dyDescent="0.25">
      <c r="A22" s="21" t="s">
        <v>67</v>
      </c>
      <c r="B22" s="62" t="s">
        <v>68</v>
      </c>
      <c r="C22" s="56"/>
      <c r="D22" s="56"/>
      <c r="E22" s="56"/>
      <c r="F22" s="56"/>
      <c r="G22" s="43"/>
      <c r="H22" s="55" t="s">
        <v>91</v>
      </c>
      <c r="I22" s="56"/>
      <c r="J22" s="54"/>
    </row>
    <row r="23" spans="1:10" ht="48" customHeight="1" x14ac:dyDescent="0.25">
      <c r="A23" s="21" t="s">
        <v>69</v>
      </c>
      <c r="B23" s="62" t="s">
        <v>70</v>
      </c>
      <c r="C23" s="56"/>
      <c r="D23" s="56"/>
      <c r="E23" s="56"/>
      <c r="F23" s="56"/>
      <c r="G23" s="43"/>
      <c r="H23" s="55" t="s">
        <v>89</v>
      </c>
      <c r="I23" s="56"/>
      <c r="J23" s="54"/>
    </row>
    <row r="24" spans="1:10" ht="48" customHeight="1" x14ac:dyDescent="0.25">
      <c r="A24" s="21" t="s">
        <v>71</v>
      </c>
      <c r="B24" s="62" t="s">
        <v>72</v>
      </c>
      <c r="C24" s="56"/>
      <c r="D24" s="56"/>
      <c r="E24" s="56"/>
      <c r="F24" s="56"/>
      <c r="G24" s="43"/>
      <c r="H24" s="55" t="s">
        <v>91</v>
      </c>
      <c r="I24" s="56"/>
      <c r="J24" s="54"/>
    </row>
    <row r="25" spans="1:10" ht="48" customHeight="1" x14ac:dyDescent="0.25">
      <c r="A25" s="22"/>
      <c r="B25" s="60"/>
      <c r="C25" s="56"/>
      <c r="D25" s="56"/>
      <c r="E25" s="56"/>
      <c r="F25" s="56"/>
      <c r="G25" s="43"/>
      <c r="H25" s="55"/>
      <c r="I25" s="56"/>
      <c r="J25" s="54"/>
    </row>
    <row r="26" spans="1:10" ht="48" customHeight="1" x14ac:dyDescent="0.25">
      <c r="A26" s="22"/>
      <c r="B26" s="60"/>
      <c r="C26" s="56"/>
      <c r="D26" s="56"/>
      <c r="E26" s="56"/>
      <c r="F26" s="56"/>
      <c r="G26" s="43"/>
      <c r="H26" s="55"/>
      <c r="I26" s="56"/>
      <c r="J26" s="54"/>
    </row>
    <row r="27" spans="1:10" ht="48" customHeight="1" x14ac:dyDescent="0.25">
      <c r="A27" s="22"/>
      <c r="B27" s="60"/>
      <c r="C27" s="56"/>
      <c r="D27" s="56"/>
      <c r="E27" s="56"/>
      <c r="F27" s="56"/>
      <c r="G27" s="43"/>
      <c r="H27" s="55"/>
      <c r="I27" s="56"/>
      <c r="J27" s="54"/>
    </row>
    <row r="28" spans="1:10" ht="48" customHeight="1" x14ac:dyDescent="0.25">
      <c r="A28" s="22"/>
      <c r="B28" s="60"/>
      <c r="C28" s="56"/>
      <c r="D28" s="56"/>
      <c r="E28" s="56"/>
      <c r="F28" s="56"/>
      <c r="G28" s="43"/>
      <c r="H28" s="55"/>
      <c r="I28" s="56"/>
      <c r="J28" s="54"/>
    </row>
    <row r="29" spans="1:10" ht="48" customHeight="1" x14ac:dyDescent="0.25">
      <c r="A29" s="22"/>
      <c r="B29" s="60"/>
      <c r="C29" s="56"/>
      <c r="D29" s="56"/>
      <c r="E29" s="56"/>
      <c r="F29" s="56"/>
      <c r="G29" s="43"/>
      <c r="H29" s="55"/>
      <c r="I29" s="56"/>
      <c r="J29" s="54"/>
    </row>
    <row r="30" spans="1:10" ht="48" customHeight="1" x14ac:dyDescent="0.25">
      <c r="A30" s="22"/>
      <c r="B30" s="60"/>
      <c r="C30" s="56"/>
      <c r="D30" s="56"/>
      <c r="E30" s="56"/>
      <c r="F30" s="56"/>
      <c r="G30" s="43"/>
      <c r="H30" s="55"/>
      <c r="I30" s="56"/>
      <c r="J30" s="54"/>
    </row>
    <row r="31" spans="1:10" ht="48" customHeight="1" x14ac:dyDescent="0.25">
      <c r="A31" s="22"/>
      <c r="B31" s="60"/>
      <c r="C31" s="56"/>
      <c r="D31" s="56"/>
      <c r="E31" s="56"/>
      <c r="F31" s="56"/>
      <c r="G31" s="43"/>
      <c r="H31" s="55"/>
      <c r="I31" s="56"/>
      <c r="J31" s="54"/>
    </row>
    <row r="32" spans="1:10" ht="48.95" customHeight="1" thickBot="1" x14ac:dyDescent="0.3">
      <c r="A32" s="23"/>
      <c r="B32" s="67"/>
      <c r="C32" s="68"/>
      <c r="D32" s="68"/>
      <c r="E32" s="68"/>
      <c r="F32" s="68"/>
      <c r="G32" s="69"/>
      <c r="H32" s="70"/>
      <c r="I32" s="71"/>
      <c r="J32" s="72"/>
    </row>
    <row r="34" spans="1:10" ht="102" customHeight="1" x14ac:dyDescent="0.25">
      <c r="A34" s="65" t="s">
        <v>73</v>
      </c>
      <c r="B34" s="34"/>
      <c r="C34" s="34"/>
      <c r="D34" s="34"/>
      <c r="E34" s="34"/>
      <c r="F34" s="34"/>
      <c r="G34" s="34"/>
      <c r="H34" s="34"/>
      <c r="I34" s="34"/>
      <c r="J34" s="34"/>
    </row>
    <row r="37" spans="1:10" x14ac:dyDescent="0.25">
      <c r="A37" s="64" t="s">
        <v>74</v>
      </c>
      <c r="B37" s="34"/>
      <c r="C37" s="34"/>
      <c r="D37" s="34"/>
      <c r="E37" s="66" t="s">
        <v>90</v>
      </c>
      <c r="F37" s="34"/>
      <c r="G37" s="34"/>
      <c r="H37" s="34"/>
      <c r="I37" s="34"/>
      <c r="J37" s="34"/>
    </row>
    <row r="39" spans="1:10" x14ac:dyDescent="0.25">
      <c r="A39" s="64" t="s">
        <v>75</v>
      </c>
      <c r="B39" s="34"/>
      <c r="C39" s="34"/>
      <c r="D39" s="34"/>
      <c r="E39" s="66" t="s">
        <v>83</v>
      </c>
      <c r="F39" s="34"/>
      <c r="G39" s="34"/>
      <c r="H39" s="34"/>
      <c r="I39" s="34"/>
      <c r="J39" s="34"/>
    </row>
    <row r="86" spans="1:1" ht="15.75" x14ac:dyDescent="0.25">
      <c r="A86" t="s">
        <v>76</v>
      </c>
    </row>
  </sheetData>
  <sheetProtection algorithmName="SHA-512" hashValue="Vac/LkHbuzBECkBAJ7D046N2+deCYdRhq1LIaJ5zzSwBAExlnPwW+5e5GlU0PKwoqZJ5wk33Rq30FeL7AumYvA==" saltValue="aAGWBtSqVTkV2RWUG3Yrwg==" spinCount="100000" sheet="1"/>
  <mergeCells count="65">
    <mergeCell ref="C5:E5"/>
    <mergeCell ref="H27:J27"/>
    <mergeCell ref="H31:J31"/>
    <mergeCell ref="B24:G24"/>
    <mergeCell ref="H24:J24"/>
    <mergeCell ref="I14:J14"/>
    <mergeCell ref="A19:J19"/>
    <mergeCell ref="F13:H13"/>
    <mergeCell ref="B28:G28"/>
    <mergeCell ref="H22:J22"/>
    <mergeCell ref="B25:G25"/>
    <mergeCell ref="I12:J12"/>
    <mergeCell ref="B26:G26"/>
    <mergeCell ref="F14:H14"/>
    <mergeCell ref="A14:B14"/>
    <mergeCell ref="I8:J8"/>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A39:D39"/>
    <mergeCell ref="C15:E15"/>
    <mergeCell ref="A17:J17"/>
    <mergeCell ref="A37:D37"/>
    <mergeCell ref="B31:G31"/>
    <mergeCell ref="E37:J37"/>
    <mergeCell ref="A15:B15"/>
    <mergeCell ref="E39:J39"/>
    <mergeCell ref="A34:J34"/>
    <mergeCell ref="B32:G32"/>
    <mergeCell ref="H32:J32"/>
    <mergeCell ref="H21:J21"/>
    <mergeCell ref="A8:B8"/>
    <mergeCell ref="C7:E7"/>
    <mergeCell ref="B22:G22"/>
    <mergeCell ref="A10:K10"/>
    <mergeCell ref="C13:E13"/>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2025-07-31T11:08:09Z</dcterms:modified>
</cp:coreProperties>
</file>