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0"/>
  <workbookPr/>
  <mc:AlternateContent xmlns:mc="http://schemas.openxmlformats.org/markup-compatibility/2006">
    <mc:Choice Requires="x15">
      <x15ac:absPath xmlns:x15ac="http://schemas.microsoft.com/office/spreadsheetml/2010/11/ac" url="/Volumes/Sales/sales/Konkursai/Klaipeda/Jurininku SPC/2025 07 28_vienk_pagalb/"/>
    </mc:Choice>
  </mc:AlternateContent>
  <xr:revisionPtr revIDLastSave="0" documentId="13_ncr:1_{776ECB78-2995-4B42-9409-12675745F4A2}" xr6:coauthVersionLast="47" xr6:coauthVersionMax="47" xr10:uidLastSave="{00000000-0000-0000-0000-000000000000}"/>
  <bookViews>
    <workbookView xWindow="12400" yWindow="5400" windowWidth="33980" windowHeight="20020" xr2:uid="{88080EE1-85C4-41FD-86EC-58E8A1FB1DF2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" l="1"/>
  <c r="G27" i="1"/>
  <c r="H27" i="1"/>
  <c r="I27" i="1"/>
  <c r="G28" i="1"/>
  <c r="I28" i="1" s="1"/>
  <c r="H28" i="1"/>
  <c r="G29" i="1"/>
  <c r="I29" i="1" s="1"/>
  <c r="H29" i="1"/>
  <c r="H34" i="1" s="1"/>
  <c r="G30" i="1"/>
  <c r="H30" i="1"/>
  <c r="I30" i="1"/>
  <c r="G31" i="1"/>
  <c r="H31" i="1"/>
  <c r="I31" i="1"/>
  <c r="G32" i="1"/>
  <c r="I32" i="1" s="1"/>
  <c r="H32" i="1"/>
  <c r="G33" i="1"/>
  <c r="H33" i="1"/>
  <c r="I33" i="1"/>
  <c r="H26" i="1"/>
  <c r="G26" i="1"/>
  <c r="I26" i="1" s="1"/>
  <c r="G20" i="1"/>
  <c r="H20" i="1"/>
  <c r="I20" i="1"/>
  <c r="G21" i="1"/>
  <c r="H21" i="1"/>
  <c r="I21" i="1"/>
  <c r="G22" i="1"/>
  <c r="I22" i="1" s="1"/>
  <c r="H22" i="1"/>
  <c r="G23" i="1"/>
  <c r="H23" i="1"/>
  <c r="I23" i="1"/>
  <c r="H19" i="1"/>
  <c r="G19" i="1"/>
  <c r="I19" i="1" s="1"/>
  <c r="G10" i="1"/>
  <c r="I10" i="1" s="1"/>
  <c r="H10" i="1"/>
  <c r="G11" i="1"/>
  <c r="H11" i="1"/>
  <c r="I11" i="1"/>
  <c r="G12" i="1"/>
  <c r="I12" i="1" s="1"/>
  <c r="H12" i="1"/>
  <c r="G13" i="1"/>
  <c r="I13" i="1" s="1"/>
  <c r="H13" i="1"/>
  <c r="G14" i="1"/>
  <c r="H14" i="1"/>
  <c r="I14" i="1"/>
  <c r="G15" i="1"/>
  <c r="I15" i="1" s="1"/>
  <c r="H15" i="1"/>
  <c r="G16" i="1"/>
  <c r="I16" i="1" s="1"/>
  <c r="H16" i="1"/>
  <c r="H9" i="1"/>
  <c r="G9" i="1"/>
  <c r="I9" i="1" s="1"/>
  <c r="H24" i="1" l="1"/>
  <c r="H17" i="1"/>
  <c r="I24" i="1"/>
  <c r="I17" i="1"/>
</calcChain>
</file>

<file path=xl/sharedStrings.xml><?xml version="1.0" encoding="utf-8"?>
<sst xmlns="http://schemas.openxmlformats.org/spreadsheetml/2006/main" count="102" uniqueCount="83">
  <si>
    <t>1 priedas</t>
  </si>
  <si>
    <t>VIENKARTINIŲ STOMATOLOGINIŲ INSTRUMENTŲ PIRKIMO</t>
  </si>
  <si>
    <t>TECHNINĖ SPECIFIKACIJA</t>
  </si>
  <si>
    <t>Pirkimo dalys</t>
  </si>
  <si>
    <t>Pirkimo objekto pavadinimas ir techniniai reikalavimai</t>
  </si>
  <si>
    <t>Mato vnt.</t>
  </si>
  <si>
    <t>Prelimi-narus kiekis 12 mėn.</t>
  </si>
  <si>
    <t>Siūlomos prekės komercinis pavadinimas ir gamintojas</t>
  </si>
  <si>
    <t>Vnt. įkainis, Eur (be PVM)</t>
  </si>
  <si>
    <t>Vnt. įkainis, Eur (su PVM)</t>
  </si>
  <si>
    <t>Viso 12 mėn. kiekio kaina, Eur (be PVM) (4x6)</t>
  </si>
  <si>
    <t>Viso 12 mėn. kiekio kaina, Eur (su PVM) (4x7)</t>
  </si>
  <si>
    <t>1.</t>
  </si>
  <si>
    <t>Endodontiniai instrumentai:</t>
  </si>
  <si>
    <t>1.1.</t>
  </si>
  <si>
    <r>
      <t xml:space="preserve">Endodontiniai lankstūs instrumentai K flexo file.Dydžiai: 015, 020, 025, 030, 035, 040, 015-040, ilgiai:  21/25/28/31mm, rankiniai, sterilūs apvalaus formos pjūvio. Pagaminti iš nerūdyjančio plieno, su plastikine rankenėle, su stoperiu. </t>
    </r>
    <r>
      <rPr>
        <i/>
        <sz val="11"/>
        <rFont val="Times New Roman"/>
        <family val="1"/>
      </rPr>
      <t>Turi atitikti ISO 015-040, paženklinti CE ženklu su notifikuotos įstaigos numeriu.</t>
    </r>
    <r>
      <rPr>
        <b/>
        <i/>
        <sz val="11"/>
        <rFont val="Times New Roman"/>
        <family val="1"/>
      </rPr>
      <t xml:space="preserve"> </t>
    </r>
    <r>
      <rPr>
        <sz val="11"/>
        <rFont val="Times New Roman"/>
        <family val="1"/>
      </rPr>
      <t>Sterilūs, pakuotės pone mažiau 6 vnt.</t>
    </r>
  </si>
  <si>
    <t>pak.</t>
  </si>
  <si>
    <t>1.2.</t>
  </si>
  <si>
    <r>
      <t xml:space="preserve">Endodontiniai instrumentai K file. Dydžiai: 006, 008, 010, 045, 045-80, ilgiai:  21/25/28/31mm, rankiniai, sterilūs, keturkampio formos pjūvio. Pagaminti iš nerūdyjančio plieno, su plastikine rankenėle, su stoperiu. </t>
    </r>
    <r>
      <rPr>
        <i/>
        <sz val="11"/>
        <color theme="1"/>
        <rFont val="Times New Roman"/>
        <family val="1"/>
      </rPr>
      <t>Turi atitikti ISO 015-040, paženklinti CE ženklu su notifikuotos įstaigos numeriu</t>
    </r>
    <r>
      <rPr>
        <b/>
        <i/>
        <sz val="11"/>
        <color theme="1"/>
        <rFont val="Times New Roman"/>
        <family val="1"/>
      </rPr>
      <t>.</t>
    </r>
    <r>
      <rPr>
        <i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Pakuotės ne mažiau kaip po 6 vnt.</t>
    </r>
  </si>
  <si>
    <t>1.3.</t>
  </si>
  <si>
    <r>
      <t xml:space="preserve"> Largo, pjezo gilintuvai, į kampinį antgalį, 1,2,3,4,5,6 dydžių, 28/32mm ilgio, darbinė dalis 15mm/19mm, apsisukimai 800/1200min, sterilizuojami, </t>
    </r>
    <r>
      <rPr>
        <i/>
        <sz val="11"/>
        <color theme="1"/>
        <rFont val="Times New Roman"/>
        <family val="1"/>
      </rPr>
      <t>paženklinti CE ženklu su notifikuotos įstaigos numeriu</t>
    </r>
    <r>
      <rPr>
        <sz val="11"/>
        <color theme="1"/>
        <rFont val="Times New Roman"/>
        <family val="1"/>
      </rPr>
      <t>, dėž. po ne mažiau  6 vnt.</t>
    </r>
  </si>
  <si>
    <t>1.4.</t>
  </si>
  <si>
    <r>
      <t xml:space="preserve">Mašininės spiralės kanalų plombavimui, kampiniam antgaliui, daugkartinio naudojimo, sterilizuojamos, pakuotė: po 4 vnt., </t>
    </r>
    <r>
      <rPr>
        <i/>
        <sz val="11"/>
        <color theme="1"/>
        <rFont val="Times New Roman"/>
        <family val="1"/>
      </rPr>
      <t>ISO spalvinis žymėjimas, paženklinti CE ženklu su notifikuotos įstaigos numeriu</t>
    </r>
    <r>
      <rPr>
        <sz val="11"/>
        <color theme="1"/>
        <rFont val="Times New Roman"/>
        <family val="1"/>
      </rPr>
      <t xml:space="preserve"> A, D dydžiai, ilgis: 21 mm, 25 mm, 29 mm. </t>
    </r>
  </si>
  <si>
    <t>1.5.</t>
  </si>
  <si>
    <r>
      <t xml:space="preserve">Endodontiniai instrumentai su pjaunančiomis savybėmis. Dydžiai : 015, 020, 025, 030, 035, 040, 015-040, ilgiai:  21/25/28/31mm, rankiniai, sterilūs apvalaus formos pjūvio. Pagaminti iš nerūdyjančio plieno, su plastikine rankenėle, su stoperiu. </t>
    </r>
    <r>
      <rPr>
        <i/>
        <sz val="11"/>
        <color theme="1"/>
        <rFont val="Times New Roman"/>
        <family val="1"/>
      </rPr>
      <t>Turi atitikti ISO 015-040,</t>
    </r>
    <r>
      <rPr>
        <b/>
        <i/>
        <sz val="11"/>
        <color theme="1"/>
        <rFont val="Times New Roman"/>
        <family val="1"/>
      </rPr>
      <t xml:space="preserve"> </t>
    </r>
    <r>
      <rPr>
        <i/>
        <sz val="11"/>
        <color theme="1"/>
        <rFont val="Times New Roman"/>
        <family val="1"/>
      </rPr>
      <t>paženklinti CE ženklu su notifikuotos įstaigos numeriu</t>
    </r>
    <r>
      <rPr>
        <b/>
        <i/>
        <sz val="11"/>
        <color theme="1"/>
        <rFont val="Times New Roman"/>
        <family val="1"/>
      </rPr>
      <t>.</t>
    </r>
    <r>
      <rPr>
        <b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Sterilūs, pakuotės  po 6 vnt.</t>
    </r>
  </si>
  <si>
    <t>1.6.</t>
  </si>
  <si>
    <r>
      <t xml:space="preserve">Mašininiai instrumentai ilgis-21/25/31mm iš lankstaus lydinio skirti mechaniniam kanalų paruošimui, </t>
    </r>
    <r>
      <rPr>
        <i/>
        <sz val="11"/>
        <color theme="1"/>
        <rFont val="Times New Roman"/>
        <family val="1"/>
      </rPr>
      <t>paženklinti CE ženklu su notifikuotos įstaigos numeriu.</t>
    </r>
    <r>
      <rPr>
        <sz val="11"/>
        <color theme="1"/>
        <rFont val="Times New Roman"/>
        <family val="1"/>
      </rPr>
      <t xml:space="preserve"> Dydžiai Small #020.07, Primary #025.07, Medium #35.07, Large #45.05., sterilūs. Pakuotė 6 vnt.</t>
    </r>
  </si>
  <si>
    <t>1.7.</t>
  </si>
  <si>
    <r>
      <t xml:space="preserve">Gutaperčos kondensoriai, rankinis instrumentas pagamintas iš nerūdijančio plieno su plastmasine rankenėle. </t>
    </r>
    <r>
      <rPr>
        <i/>
        <sz val="11"/>
        <color theme="1"/>
        <rFont val="Times New Roman"/>
        <family val="1"/>
      </rPr>
      <t>Paženklinti CE ženklu su notifikuotos įstaigos numeriu,</t>
    </r>
    <r>
      <rPr>
        <sz val="11"/>
        <color theme="1"/>
        <rFont val="Times New Roman"/>
        <family val="1"/>
      </rPr>
      <t xml:space="preserve"> darbiniai ilgiai 21 mm, 25 mm,  dydžiai: A, B, C, D, pakuotėje ne mažiau po 4 vnt.</t>
    </r>
  </si>
  <si>
    <t>1.8.</t>
  </si>
  <si>
    <r>
      <t xml:space="preserve">Mašininiai endodontiniai instrumentai, tinkantys endodontiniam motorui Smart Plus. </t>
    </r>
    <r>
      <rPr>
        <i/>
        <sz val="11"/>
        <color theme="1"/>
        <rFont val="Times New Roman"/>
        <family val="1"/>
      </rPr>
      <t xml:space="preserve">Paženklinti CE ženklu su notifikuotos įstaigos numeriu. </t>
    </r>
    <r>
      <rPr>
        <sz val="11"/>
        <color theme="1"/>
        <rFont val="Times New Roman"/>
        <family val="1"/>
      </rPr>
      <t>Sterilūs, ilgis- 25 mm, dydžiai: Small, Primary, Large. Pakuotėje - ne mažiau 6 vnt.</t>
    </r>
  </si>
  <si>
    <t>Bendra 1 pirkimo dalies suma, Eur</t>
  </si>
  <si>
    <t>Gutaperča kaiščiai:</t>
  </si>
  <si>
    <t>2.1.</t>
  </si>
  <si>
    <r>
      <t xml:space="preserve">Pagrindiniai gutaperča kaiščiai, skirti kanalų užpildymui, standartizuoti, turintys spalvinį žymėjimą, įvairių dydžių, </t>
    </r>
    <r>
      <rPr>
        <i/>
        <sz val="11"/>
        <color theme="1"/>
        <rFont val="Times New Roman"/>
        <family val="1"/>
      </rPr>
      <t>paženklinti CE ženklu su notifikuotos įstaigos numeriu,</t>
    </r>
    <r>
      <rPr>
        <sz val="11"/>
        <color theme="1"/>
        <rFont val="Times New Roman"/>
        <family val="1"/>
      </rPr>
      <t xml:space="preserve"> pakuotėje ne mažiau 120 vnt. vieno dydžio kaiščių.</t>
    </r>
  </si>
  <si>
    <t>2.2.</t>
  </si>
  <si>
    <r>
      <t xml:space="preserve">Pagrindiniai gutaperča kaiščiai skirti kanalų užpildymui, standartizuoti, turintys spalvinį žymėjimą, rinkiniai: 15-40,  45-80 dydžiai, </t>
    </r>
    <r>
      <rPr>
        <i/>
        <sz val="11"/>
        <color theme="1"/>
        <rFont val="Times New Roman"/>
        <family val="1"/>
      </rPr>
      <t>paženklinti CE ženklu su notifikuotos įstaigos numeriu,</t>
    </r>
    <r>
      <rPr>
        <sz val="11"/>
        <color theme="1"/>
        <rFont val="Times New Roman"/>
        <family val="1"/>
      </rPr>
      <t xml:space="preserve"> pakuotėje ne mažiau 120 vnt. </t>
    </r>
  </si>
  <si>
    <t>2.3.</t>
  </si>
  <si>
    <r>
      <t xml:space="preserve">Pagalbiniai gutaperča kaiščiai: su ISO spalviniu žymėjimu, </t>
    </r>
    <r>
      <rPr>
        <i/>
        <sz val="11"/>
        <color theme="1"/>
        <rFont val="Times New Roman"/>
        <family val="1"/>
      </rPr>
      <t xml:space="preserve">paženklinti CE ženklu su notifikuotos įstaigos numeriu, </t>
    </r>
    <r>
      <rPr>
        <sz val="11"/>
        <color theme="1"/>
        <rFont val="Times New Roman"/>
        <family val="1"/>
      </rPr>
      <t>dydžiai  XF,FF,MF, F, FM dydžių, pakuotėje ne mažiau 120 vnt. vieno dydžio kaiščių.</t>
    </r>
  </si>
  <si>
    <t>2.4.</t>
  </si>
  <si>
    <r>
      <t xml:space="preserve">Pagrindiniai gutaperča kaiščiai, skirti kanalų užpildymui, standartizuoti, turintys spalvinį žymėjimą, </t>
    </r>
    <r>
      <rPr>
        <i/>
        <sz val="11"/>
        <color theme="1"/>
        <rFont val="Times New Roman"/>
        <family val="1"/>
      </rPr>
      <t xml:space="preserve">paženklinti CE ženklu su notifikuotos įstaigos numeriu, </t>
    </r>
    <r>
      <rPr>
        <sz val="11"/>
        <color theme="1"/>
        <rFont val="Times New Roman"/>
        <family val="1"/>
      </rPr>
      <t xml:space="preserve">dydžiai Small, Primary, Large, pakuotėje ne daugiau 60 vnt. vieno dydžio kaiščių. </t>
    </r>
  </si>
  <si>
    <t>2.5.</t>
  </si>
  <si>
    <r>
      <t>Popieriniai kaiščiai kanalų sausinimui: standartizuoti, turintys spalvinį žymėjimą, p</t>
    </r>
    <r>
      <rPr>
        <i/>
        <sz val="11"/>
        <color theme="1"/>
        <rFont val="Times New Roman"/>
        <family val="1"/>
      </rPr>
      <t xml:space="preserve">aženklinti CE ženklu su notifikuotos įstaigos numeriu, </t>
    </r>
    <r>
      <rPr>
        <sz val="11"/>
        <color theme="1"/>
        <rFont val="Times New Roman"/>
        <family val="1"/>
      </rPr>
      <t>pakuotė: ne mažiau 200 vnt. vieno dydžio kaiščių.</t>
    </r>
  </si>
  <si>
    <t>Bendra 2 pirkimo dalies suma, Eur</t>
  </si>
  <si>
    <t>Pagalbinės priemonės:</t>
  </si>
  <si>
    <t>3.1.</t>
  </si>
  <si>
    <t>Artikuliacinis popierius, 80 mikr., pakuotė: 144 lapeliai, spalva: raudona / mėlyna, įvairių formų.</t>
  </si>
  <si>
    <t>3.2.</t>
  </si>
  <si>
    <t>Plastikiniai tarpdančių kaištukai, šviesą atspindintys, skaidrūs, skirti matricoms fiksuoti, dantų atskyrimui ir adaptacijai, tinka aproksimaliniam kietinimui lempa.  Pakuotė:  ne mažiau 100 vnt. vieno dydžio kaištukų. Dydžiai: small ir medium.</t>
  </si>
  <si>
    <t>pak</t>
  </si>
  <si>
    <t>Deimanto formos kaiščių rinkinys Bioclear Diamond arba lygiavertis. Dydžiai nuo XS iki L, pakuotė po 50 vnt.</t>
  </si>
  <si>
    <t>3.4.</t>
  </si>
  <si>
    <t>Koferdamo žiedas Hygienic brinker B4 arba lygiavertis, vnt.</t>
  </si>
  <si>
    <t>vnt.</t>
  </si>
  <si>
    <t>3.5.</t>
  </si>
  <si>
    <t>Skystas koferdamas, paruoštame naudojimui švirkšte, pakuotėje ne mažiau 1,2 ml</t>
  </si>
  <si>
    <t>3.6.</t>
  </si>
  <si>
    <t>Koferdamo guma, be latekso, be pudros, elastinga, atspari plyšimui. Dydis: ne mažiau  15x15 cm, pakuotėje 20 lapelių.</t>
  </si>
  <si>
    <t>3.7.</t>
  </si>
  <si>
    <t>Mikroaplikatoriai, pakuotėje ne mažiau 400 vnt., 4 skirtingų dydžių</t>
  </si>
  <si>
    <t>3.8.</t>
  </si>
  <si>
    <t xml:space="preserve">Seiles sugeriantys seilių tamponėliai. Dydis nuo S (small) iki L ( large) , pakuotėje ne mažiau 50 vnt. </t>
  </si>
  <si>
    <t>Bendra 3 pirkimo dalies suma, Eur</t>
  </si>
  <si>
    <t>K-Flexofile 12C, gamintojas Maillefer Instruments (Dentsply Sirona)</t>
  </si>
  <si>
    <t>K-File 12D, gamintojas Maillefer Instruments (Dentsply Sirona)</t>
  </si>
  <si>
    <t>Largo grąžtas 9, gamintojas Maillefer Instruments (Dentsply Sirona)</t>
  </si>
  <si>
    <t>Lentulo 22, gamintojas Maillefer Instruments (Dentsply Sirona)</t>
  </si>
  <si>
    <t>Hedström File 16D, gamintojas Maillefer Instruments (Dentsply Sirona)</t>
  </si>
  <si>
    <t xml:space="preserve">WaveOne® GOLD, gamintojas Maillefer Instruments (Dentsply Sirona) </t>
  </si>
  <si>
    <t>Finger Spreader 182, gamintojas Maillefer Instruments (Dentsply Sirona)</t>
  </si>
  <si>
    <t>Orbis Golden One, gamintojas Maillefer Instruments (Dentsply Sirona)</t>
  </si>
  <si>
    <t xml:space="preserve">Endostar Diadent Gutaperča, gamintojas DiaDent </t>
  </si>
  <si>
    <t xml:space="preserve">Endostar Diadent Gutaperča, gamintojas DiaDent  </t>
  </si>
  <si>
    <t xml:space="preserve">Meta Gutaperča kaiščiai, gamintojas DiaDent </t>
  </si>
  <si>
    <t>Gutaperča kaiščiai WaveOne® Gold Conform Fit™,  gamintojas Maillefer Instruments (Dentsply Sirona)</t>
  </si>
  <si>
    <t>Hanel artikuliac. pop. I-formos raud/mėl 80µ 144vnt., gamintojas Coltene/Whaledent AG</t>
  </si>
  <si>
    <t>Falcon skaidrūs kaiščiai tarpdančiams, gamintojas Falcon</t>
  </si>
  <si>
    <t>Bioclear Diamond kaiščiai tarpdančiams, gamintojas Bioclear</t>
  </si>
  <si>
    <t>Hygenic Brinker B-4 koferdamo žiedas, gamintojas Coltene/Whaledent AG</t>
  </si>
  <si>
    <t>Cerkamed RUBBER-DAM 1,2ml, skystas, gamintojas Cerkamed</t>
  </si>
  <si>
    <t>ORBIS Koferdama vidutinė žydra be latekso 20vnt., gamintojas</t>
  </si>
  <si>
    <t>LIKE Microbrush mikro aplikatoriai, gamintojas Premium Plus</t>
  </si>
  <si>
    <t>ORBIS Dry Pads seilių tamponėliai S dydžio 50vnt., gamintojas Wellmed Dental Medical Supply Co.,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</si>
</sst>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Aptos Narrow"/>
      <family val="2"/>
      <charset val="186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i/>
      <sz val="11"/>
      <color theme="1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  <font>
      <b/>
      <i/>
      <sz val="11"/>
      <color theme="1"/>
      <name val="Times New Roman"/>
      <family val="1"/>
    </font>
    <font>
      <sz val="11"/>
      <color rgb="FF000000"/>
      <name val="Aptos Narrow"/>
      <scheme val="minor"/>
    </font>
    <font>
      <sz val="11"/>
      <color theme="1"/>
      <name val="TIM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8" fillId="0" borderId="0" xfId="0" applyFont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2" fontId="1" fillId="2" borderId="10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9" fillId="0" borderId="5" xfId="0" applyFont="1" applyBorder="1" applyAlignment="1">
      <alignment vertical="center" wrapText="1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FD2AC-7EEE-474A-9436-7EF5D179E0B2}">
  <dimension ref="A1:M36"/>
  <sheetViews>
    <sheetView tabSelected="1" topLeftCell="A22" zoomScale="138" zoomScaleNormal="138" workbookViewId="0">
      <selection activeCell="E40" sqref="E40"/>
    </sheetView>
  </sheetViews>
  <sheetFormatPr baseColWidth="10" defaultColWidth="8.83203125" defaultRowHeight="15"/>
  <cols>
    <col min="1" max="1" width="7.5" style="1" customWidth="1"/>
    <col min="2" max="2" width="50.5" style="21" customWidth="1"/>
    <col min="3" max="3" width="9.33203125" style="1" bestFit="1" customWidth="1"/>
    <col min="4" max="4" width="9.83203125" style="1" customWidth="1"/>
    <col min="5" max="5" width="30" style="1" customWidth="1"/>
    <col min="6" max="6" width="11.33203125" style="1" customWidth="1"/>
    <col min="7" max="7" width="10.83203125" style="1" customWidth="1"/>
    <col min="8" max="8" width="12.6640625" style="1" customWidth="1"/>
    <col min="9" max="9" width="14.5" style="1" customWidth="1"/>
  </cols>
  <sheetData>
    <row r="1" spans="1:9">
      <c r="H1" s="23" t="s">
        <v>0</v>
      </c>
      <c r="I1" s="23"/>
    </row>
    <row r="3" spans="1:9">
      <c r="A3" s="24" t="s">
        <v>1</v>
      </c>
      <c r="B3" s="24"/>
      <c r="C3" s="24"/>
      <c r="D3" s="24"/>
      <c r="E3" s="24"/>
      <c r="F3" s="24"/>
      <c r="G3" s="24"/>
      <c r="H3" s="24"/>
      <c r="I3" s="24"/>
    </row>
    <row r="4" spans="1:9">
      <c r="A4" s="24" t="s">
        <v>2</v>
      </c>
      <c r="B4" s="24"/>
      <c r="C4" s="24"/>
      <c r="D4" s="24"/>
      <c r="E4" s="24"/>
      <c r="F4" s="24"/>
      <c r="G4" s="24"/>
      <c r="H4" s="24"/>
      <c r="I4" s="24"/>
    </row>
    <row r="6" spans="1:9" ht="60">
      <c r="A6" s="8" t="s">
        <v>3</v>
      </c>
      <c r="B6" s="8" t="s">
        <v>4</v>
      </c>
      <c r="C6" s="8" t="s">
        <v>5</v>
      </c>
      <c r="D6" s="8" t="s">
        <v>6</v>
      </c>
      <c r="E6" s="8" t="s">
        <v>7</v>
      </c>
      <c r="F6" s="8" t="s">
        <v>8</v>
      </c>
      <c r="G6" s="9" t="s">
        <v>9</v>
      </c>
      <c r="H6" s="10" t="s">
        <v>10</v>
      </c>
      <c r="I6" s="10" t="s">
        <v>11</v>
      </c>
    </row>
    <row r="7" spans="1:9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6">
        <v>7</v>
      </c>
      <c r="H7" s="7">
        <v>8</v>
      </c>
      <c r="I7" s="7">
        <v>9</v>
      </c>
    </row>
    <row r="8" spans="1:9">
      <c r="A8" s="8" t="s">
        <v>12</v>
      </c>
      <c r="B8" s="25" t="s">
        <v>13</v>
      </c>
      <c r="C8" s="26"/>
      <c r="D8" s="26"/>
      <c r="E8" s="26"/>
      <c r="F8" s="26"/>
      <c r="G8" s="26"/>
      <c r="H8" s="26"/>
      <c r="I8" s="27"/>
    </row>
    <row r="9" spans="1:9" ht="90">
      <c r="A9" s="2" t="s">
        <v>14</v>
      </c>
      <c r="B9" s="11" t="s">
        <v>15</v>
      </c>
      <c r="C9" s="4" t="s">
        <v>16</v>
      </c>
      <c r="D9" s="4">
        <v>70</v>
      </c>
      <c r="E9" s="4" t="s">
        <v>63</v>
      </c>
      <c r="F9" s="34">
        <v>13.6</v>
      </c>
      <c r="G9" s="36">
        <f>F9*1.21</f>
        <v>16.456</v>
      </c>
      <c r="H9" s="35">
        <f>D9*F9</f>
        <v>952</v>
      </c>
      <c r="I9" s="35">
        <f>D9*G9</f>
        <v>1151.92</v>
      </c>
    </row>
    <row r="10" spans="1:9" ht="90">
      <c r="A10" s="2" t="s">
        <v>17</v>
      </c>
      <c r="B10" s="3" t="s">
        <v>18</v>
      </c>
      <c r="C10" s="2" t="s">
        <v>16</v>
      </c>
      <c r="D10" s="2">
        <v>100</v>
      </c>
      <c r="E10" s="2" t="s">
        <v>64</v>
      </c>
      <c r="F10" s="37">
        <v>15.9</v>
      </c>
      <c r="G10" s="36">
        <f t="shared" ref="G10:G16" si="0">F10*1.21</f>
        <v>19.239000000000001</v>
      </c>
      <c r="H10" s="35">
        <f t="shared" ref="H10:H16" si="1">D10*F10</f>
        <v>1590</v>
      </c>
      <c r="I10" s="35">
        <f t="shared" ref="I10:I16" si="2">D10*G10</f>
        <v>1923.9</v>
      </c>
    </row>
    <row r="11" spans="1:9" ht="60">
      <c r="A11" s="2" t="s">
        <v>19</v>
      </c>
      <c r="B11" s="3" t="s">
        <v>20</v>
      </c>
      <c r="C11" s="2" t="s">
        <v>16</v>
      </c>
      <c r="D11" s="2">
        <v>15</v>
      </c>
      <c r="E11" s="2" t="s">
        <v>65</v>
      </c>
      <c r="F11" s="37">
        <v>19.899999999999999</v>
      </c>
      <c r="G11" s="36">
        <f t="shared" si="0"/>
        <v>24.078999999999997</v>
      </c>
      <c r="H11" s="35">
        <f t="shared" si="1"/>
        <v>298.5</v>
      </c>
      <c r="I11" s="35">
        <f t="shared" si="2"/>
        <v>361.18499999999995</v>
      </c>
    </row>
    <row r="12" spans="1:9" ht="75" customHeight="1">
      <c r="A12" s="2" t="s">
        <v>21</v>
      </c>
      <c r="B12" s="3" t="s">
        <v>22</v>
      </c>
      <c r="C12" s="2" t="s">
        <v>16</v>
      </c>
      <c r="D12" s="2">
        <v>15</v>
      </c>
      <c r="E12" s="2" t="s">
        <v>66</v>
      </c>
      <c r="F12" s="37">
        <v>12.5</v>
      </c>
      <c r="G12" s="36">
        <f t="shared" si="0"/>
        <v>15.125</v>
      </c>
      <c r="H12" s="35">
        <f t="shared" si="1"/>
        <v>187.5</v>
      </c>
      <c r="I12" s="35">
        <f t="shared" si="2"/>
        <v>226.875</v>
      </c>
    </row>
    <row r="13" spans="1:9" ht="85" customHeight="1">
      <c r="A13" s="2" t="s">
        <v>23</v>
      </c>
      <c r="B13" s="3" t="s">
        <v>24</v>
      </c>
      <c r="C13" s="2" t="s">
        <v>16</v>
      </c>
      <c r="D13" s="2">
        <v>25</v>
      </c>
      <c r="E13" s="2" t="s">
        <v>67</v>
      </c>
      <c r="F13" s="37">
        <v>16</v>
      </c>
      <c r="G13" s="36">
        <f t="shared" si="0"/>
        <v>19.36</v>
      </c>
      <c r="H13" s="35">
        <f t="shared" si="1"/>
        <v>400</v>
      </c>
      <c r="I13" s="35">
        <f t="shared" si="2"/>
        <v>484</v>
      </c>
    </row>
    <row r="14" spans="1:9" ht="66" customHeight="1">
      <c r="A14" s="2" t="s">
        <v>25</v>
      </c>
      <c r="B14" s="3" t="s">
        <v>26</v>
      </c>
      <c r="C14" s="2" t="s">
        <v>16</v>
      </c>
      <c r="D14" s="2">
        <v>30</v>
      </c>
      <c r="E14" s="2" t="s">
        <v>68</v>
      </c>
      <c r="F14" s="37">
        <v>94.5</v>
      </c>
      <c r="G14" s="36">
        <f t="shared" si="0"/>
        <v>114.345</v>
      </c>
      <c r="H14" s="35">
        <f t="shared" si="1"/>
        <v>2835</v>
      </c>
      <c r="I14" s="35">
        <f t="shared" si="2"/>
        <v>3430.35</v>
      </c>
    </row>
    <row r="15" spans="1:9" ht="57" customHeight="1">
      <c r="A15" s="2" t="s">
        <v>27</v>
      </c>
      <c r="B15" s="3" t="s">
        <v>28</v>
      </c>
      <c r="C15" s="2" t="s">
        <v>16</v>
      </c>
      <c r="D15" s="2">
        <v>5</v>
      </c>
      <c r="E15" s="2" t="s">
        <v>69</v>
      </c>
      <c r="F15" s="37">
        <v>15.6</v>
      </c>
      <c r="G15" s="36">
        <f t="shared" si="0"/>
        <v>18.875999999999998</v>
      </c>
      <c r="H15" s="35">
        <f t="shared" si="1"/>
        <v>78</v>
      </c>
      <c r="I15" s="35">
        <f t="shared" si="2"/>
        <v>94.38</v>
      </c>
    </row>
    <row r="16" spans="1:9" ht="55" customHeight="1">
      <c r="A16" s="2" t="s">
        <v>29</v>
      </c>
      <c r="B16" s="3" t="s">
        <v>30</v>
      </c>
      <c r="C16" s="2" t="s">
        <v>16</v>
      </c>
      <c r="D16" s="2">
        <v>40</v>
      </c>
      <c r="E16" s="2" t="s">
        <v>70</v>
      </c>
      <c r="F16" s="37">
        <v>23</v>
      </c>
      <c r="G16" s="36">
        <f t="shared" si="0"/>
        <v>27.83</v>
      </c>
      <c r="H16" s="35">
        <f t="shared" si="1"/>
        <v>920</v>
      </c>
      <c r="I16" s="35">
        <f t="shared" si="2"/>
        <v>1113.1999999999998</v>
      </c>
    </row>
    <row r="17" spans="1:9" ht="15" customHeight="1">
      <c r="A17" s="31" t="s">
        <v>31</v>
      </c>
      <c r="B17" s="32"/>
      <c r="C17" s="32"/>
      <c r="D17" s="32"/>
      <c r="E17" s="32"/>
      <c r="F17" s="32"/>
      <c r="G17" s="33"/>
      <c r="H17" s="12">
        <f>SUM(H9:H16)</f>
        <v>7261</v>
      </c>
      <c r="I17" s="12">
        <f>SUM(I9:I16)</f>
        <v>8785.81</v>
      </c>
    </row>
    <row r="18" spans="1:9">
      <c r="A18" s="8">
        <v>2</v>
      </c>
      <c r="B18" s="25" t="s">
        <v>32</v>
      </c>
      <c r="C18" s="26"/>
      <c r="D18" s="26"/>
      <c r="E18" s="26"/>
      <c r="F18" s="26"/>
      <c r="G18" s="26"/>
      <c r="H18" s="26"/>
      <c r="I18" s="27"/>
    </row>
    <row r="19" spans="1:9" ht="61" customHeight="1">
      <c r="A19" s="2" t="s">
        <v>33</v>
      </c>
      <c r="B19" s="3" t="s">
        <v>34</v>
      </c>
      <c r="C19" s="2" t="s">
        <v>16</v>
      </c>
      <c r="D19" s="2">
        <v>75</v>
      </c>
      <c r="E19" s="2" t="s">
        <v>71</v>
      </c>
      <c r="F19" s="37">
        <v>4.3499999999999996</v>
      </c>
      <c r="G19" s="36">
        <f t="shared" ref="G19:G23" si="3">F19*1.21</f>
        <v>5.2634999999999996</v>
      </c>
      <c r="H19" s="35">
        <f t="shared" ref="H19" si="4">D19*F19</f>
        <v>326.25</v>
      </c>
      <c r="I19" s="35">
        <f t="shared" ref="I19" si="5">D19*G19</f>
        <v>394.76249999999999</v>
      </c>
    </row>
    <row r="20" spans="1:9" ht="60" customHeight="1">
      <c r="A20" s="2" t="s">
        <v>35</v>
      </c>
      <c r="B20" s="3" t="s">
        <v>36</v>
      </c>
      <c r="C20" s="2" t="s">
        <v>16</v>
      </c>
      <c r="D20" s="2">
        <v>50</v>
      </c>
      <c r="E20" s="2" t="s">
        <v>72</v>
      </c>
      <c r="F20" s="37">
        <v>4.3499999999999996</v>
      </c>
      <c r="G20" s="36">
        <f t="shared" si="3"/>
        <v>5.2634999999999996</v>
      </c>
      <c r="H20" s="35">
        <f t="shared" ref="H20:H23" si="6">D20*F20</f>
        <v>217.49999999999997</v>
      </c>
      <c r="I20" s="35">
        <f t="shared" ref="I20:I23" si="7">D20*G20</f>
        <v>263.17499999999995</v>
      </c>
    </row>
    <row r="21" spans="1:9" ht="60">
      <c r="A21" s="2" t="s">
        <v>37</v>
      </c>
      <c r="B21" s="3" t="s">
        <v>38</v>
      </c>
      <c r="C21" s="2" t="s">
        <v>16</v>
      </c>
      <c r="D21" s="2">
        <v>10</v>
      </c>
      <c r="E21" s="2" t="s">
        <v>73</v>
      </c>
      <c r="F21" s="37">
        <v>2.96</v>
      </c>
      <c r="G21" s="36">
        <f t="shared" si="3"/>
        <v>3.5815999999999999</v>
      </c>
      <c r="H21" s="35">
        <f t="shared" si="6"/>
        <v>29.6</v>
      </c>
      <c r="I21" s="35">
        <f t="shared" si="7"/>
        <v>35.816000000000003</v>
      </c>
    </row>
    <row r="22" spans="1:9" ht="61" customHeight="1">
      <c r="A22" s="2" t="s">
        <v>39</v>
      </c>
      <c r="B22" s="3" t="s">
        <v>40</v>
      </c>
      <c r="C22" s="2" t="s">
        <v>16</v>
      </c>
      <c r="D22" s="2">
        <v>15</v>
      </c>
      <c r="E22" s="2" t="s">
        <v>74</v>
      </c>
      <c r="F22" s="37">
        <v>15.2</v>
      </c>
      <c r="G22" s="36">
        <f t="shared" si="3"/>
        <v>18.391999999999999</v>
      </c>
      <c r="H22" s="35">
        <f t="shared" si="6"/>
        <v>228</v>
      </c>
      <c r="I22" s="35">
        <f t="shared" si="7"/>
        <v>275.88</v>
      </c>
    </row>
    <row r="23" spans="1:9" ht="47" customHeight="1">
      <c r="A23" s="2" t="s">
        <v>41</v>
      </c>
      <c r="B23" s="3" t="s">
        <v>42</v>
      </c>
      <c r="C23" s="2" t="s">
        <v>16</v>
      </c>
      <c r="D23" s="2">
        <v>100</v>
      </c>
      <c r="E23" s="2" t="s">
        <v>72</v>
      </c>
      <c r="F23" s="37">
        <v>2.8</v>
      </c>
      <c r="G23" s="36">
        <f t="shared" si="3"/>
        <v>3.3879999999999999</v>
      </c>
      <c r="H23" s="35">
        <f t="shared" si="6"/>
        <v>280</v>
      </c>
      <c r="I23" s="35">
        <f t="shared" si="7"/>
        <v>338.8</v>
      </c>
    </row>
    <row r="24" spans="1:9">
      <c r="A24" s="31" t="s">
        <v>43</v>
      </c>
      <c r="B24" s="32"/>
      <c r="C24" s="32"/>
      <c r="D24" s="32"/>
      <c r="E24" s="32"/>
      <c r="F24" s="32"/>
      <c r="G24" s="33"/>
      <c r="H24" s="12">
        <f>SUM(H19:H23)</f>
        <v>1081.3499999999999</v>
      </c>
      <c r="I24" s="12">
        <f>SUM(I19:I23)</f>
        <v>1308.4335000000001</v>
      </c>
    </row>
    <row r="25" spans="1:9">
      <c r="A25" s="8">
        <v>3</v>
      </c>
      <c r="B25" s="25" t="s">
        <v>44</v>
      </c>
      <c r="C25" s="26"/>
      <c r="D25" s="26"/>
      <c r="E25" s="26"/>
      <c r="F25" s="26"/>
      <c r="G25" s="26"/>
      <c r="H25" s="26"/>
      <c r="I25" s="27"/>
    </row>
    <row r="26" spans="1:9" ht="45">
      <c r="A26" s="2" t="s">
        <v>45</v>
      </c>
      <c r="B26" s="3" t="s">
        <v>46</v>
      </c>
      <c r="C26" s="2" t="s">
        <v>16</v>
      </c>
      <c r="D26" s="2">
        <v>30</v>
      </c>
      <c r="E26" s="2" t="s">
        <v>75</v>
      </c>
      <c r="F26" s="37">
        <v>6</v>
      </c>
      <c r="G26" s="36">
        <f>F26*1.21</f>
        <v>7.26</v>
      </c>
      <c r="H26" s="35">
        <f>D26*F26</f>
        <v>180</v>
      </c>
      <c r="I26" s="35">
        <f>D26*G26</f>
        <v>217.79999999999998</v>
      </c>
    </row>
    <row r="27" spans="1:9" ht="60">
      <c r="A27" s="2" t="s">
        <v>47</v>
      </c>
      <c r="B27" s="3" t="s">
        <v>48</v>
      </c>
      <c r="C27" s="2" t="s">
        <v>49</v>
      </c>
      <c r="D27" s="2">
        <v>2</v>
      </c>
      <c r="E27" s="2" t="s">
        <v>76</v>
      </c>
      <c r="F27" s="37">
        <v>9.6</v>
      </c>
      <c r="G27" s="36">
        <f t="shared" ref="G27:G33" si="8">F27*1.21</f>
        <v>11.616</v>
      </c>
      <c r="H27" s="35">
        <f t="shared" ref="H27:H33" si="9">D27*F27</f>
        <v>19.2</v>
      </c>
      <c r="I27" s="35">
        <f t="shared" ref="I27:I33" si="10">D27*G27</f>
        <v>23.231999999999999</v>
      </c>
    </row>
    <row r="28" spans="1:9" ht="30">
      <c r="A28" s="2">
        <v>3.3</v>
      </c>
      <c r="B28" s="3" t="s">
        <v>50</v>
      </c>
      <c r="C28" s="2" t="s">
        <v>16</v>
      </c>
      <c r="D28" s="2">
        <v>2</v>
      </c>
      <c r="E28" s="2" t="s">
        <v>77</v>
      </c>
      <c r="F28" s="37">
        <v>45.9</v>
      </c>
      <c r="G28" s="36">
        <f t="shared" si="8"/>
        <v>55.538999999999994</v>
      </c>
      <c r="H28" s="35">
        <f t="shared" si="9"/>
        <v>91.8</v>
      </c>
      <c r="I28" s="35">
        <f t="shared" si="10"/>
        <v>111.07799999999999</v>
      </c>
    </row>
    <row r="29" spans="1:9" ht="45">
      <c r="A29" s="2" t="s">
        <v>51</v>
      </c>
      <c r="B29" s="3" t="s">
        <v>52</v>
      </c>
      <c r="C29" s="2" t="s">
        <v>53</v>
      </c>
      <c r="D29" s="2">
        <v>1</v>
      </c>
      <c r="E29" s="2" t="s">
        <v>78</v>
      </c>
      <c r="F29" s="37">
        <v>12.25</v>
      </c>
      <c r="G29" s="36">
        <f t="shared" si="8"/>
        <v>14.8225</v>
      </c>
      <c r="H29" s="35">
        <f t="shared" si="9"/>
        <v>12.25</v>
      </c>
      <c r="I29" s="35">
        <f t="shared" si="10"/>
        <v>14.8225</v>
      </c>
    </row>
    <row r="30" spans="1:9" ht="30">
      <c r="A30" s="2" t="s">
        <v>54</v>
      </c>
      <c r="B30" s="3" t="s">
        <v>55</v>
      </c>
      <c r="C30" s="2" t="s">
        <v>53</v>
      </c>
      <c r="D30" s="2">
        <v>1</v>
      </c>
      <c r="E30" s="2" t="s">
        <v>79</v>
      </c>
      <c r="F30" s="37">
        <v>7.15</v>
      </c>
      <c r="G30" s="36">
        <f t="shared" si="8"/>
        <v>8.6515000000000004</v>
      </c>
      <c r="H30" s="35">
        <f t="shared" si="9"/>
        <v>7.15</v>
      </c>
      <c r="I30" s="35">
        <f t="shared" si="10"/>
        <v>8.6515000000000004</v>
      </c>
    </row>
    <row r="31" spans="1:9" ht="30">
      <c r="A31" s="2" t="s">
        <v>56</v>
      </c>
      <c r="B31" s="3" t="s">
        <v>57</v>
      </c>
      <c r="C31" s="2" t="s">
        <v>16</v>
      </c>
      <c r="D31" s="2">
        <v>35</v>
      </c>
      <c r="E31" s="2" t="s">
        <v>80</v>
      </c>
      <c r="F31" s="37">
        <v>22.56</v>
      </c>
      <c r="G31" s="36">
        <f t="shared" si="8"/>
        <v>27.297599999999999</v>
      </c>
      <c r="H31" s="35">
        <f t="shared" si="9"/>
        <v>789.59999999999991</v>
      </c>
      <c r="I31" s="35">
        <f t="shared" si="10"/>
        <v>955.41599999999994</v>
      </c>
    </row>
    <row r="32" spans="1:9" ht="45">
      <c r="A32" s="16" t="s">
        <v>58</v>
      </c>
      <c r="B32" s="17" t="s">
        <v>59</v>
      </c>
      <c r="C32" s="16" t="s">
        <v>16</v>
      </c>
      <c r="D32" s="16">
        <v>40</v>
      </c>
      <c r="E32" s="16" t="s">
        <v>81</v>
      </c>
      <c r="F32" s="38">
        <v>6</v>
      </c>
      <c r="G32" s="36">
        <f t="shared" si="8"/>
        <v>7.26</v>
      </c>
      <c r="H32" s="35">
        <f t="shared" si="9"/>
        <v>240</v>
      </c>
      <c r="I32" s="35">
        <f t="shared" si="10"/>
        <v>290.39999999999998</v>
      </c>
    </row>
    <row r="33" spans="1:13" ht="45">
      <c r="A33" s="19" t="s">
        <v>60</v>
      </c>
      <c r="B33" s="22" t="s">
        <v>61</v>
      </c>
      <c r="C33" s="20" t="s">
        <v>16</v>
      </c>
      <c r="D33" s="15">
        <v>10</v>
      </c>
      <c r="E33" s="15" t="s">
        <v>82</v>
      </c>
      <c r="F33" s="39">
        <v>7</v>
      </c>
      <c r="G33" s="36">
        <f t="shared" si="8"/>
        <v>8.4699999999999989</v>
      </c>
      <c r="H33" s="35">
        <f t="shared" si="9"/>
        <v>70</v>
      </c>
      <c r="I33" s="35">
        <f t="shared" si="10"/>
        <v>84.699999999999989</v>
      </c>
    </row>
    <row r="34" spans="1:13" ht="15" customHeight="1">
      <c r="A34" s="28" t="s">
        <v>62</v>
      </c>
      <c r="B34" s="29"/>
      <c r="C34" s="29"/>
      <c r="D34" s="29"/>
      <c r="E34" s="29"/>
      <c r="F34" s="29"/>
      <c r="G34" s="30"/>
      <c r="H34" s="18">
        <f>SUM(H26:H33)</f>
        <v>1410</v>
      </c>
      <c r="I34" s="12">
        <f>SUM(I26:I33)</f>
        <v>1706.1000000000001</v>
      </c>
    </row>
    <row r="36" spans="1:13">
      <c r="H36" s="13"/>
      <c r="M36" s="14"/>
    </row>
  </sheetData>
  <mergeCells count="9">
    <mergeCell ref="H1:I1"/>
    <mergeCell ref="A3:I3"/>
    <mergeCell ref="A4:I4"/>
    <mergeCell ref="B8:I8"/>
    <mergeCell ref="A34:G34"/>
    <mergeCell ref="B25:I25"/>
    <mergeCell ref="A17:G17"/>
    <mergeCell ref="A24:G24"/>
    <mergeCell ref="B18:I18"/>
  </mergeCells>
  <pageMargins left="0.70866141732283472" right="0.31496062992125984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Beinorienė Jūratė</dc:creator>
  <cp:keywords/>
  <dc:description/>
  <cp:lastModifiedBy>Andrius Preišegalavičius</cp:lastModifiedBy>
  <cp:revision/>
  <dcterms:created xsi:type="dcterms:W3CDTF">2024-05-03T10:16:39Z</dcterms:created>
  <dcterms:modified xsi:type="dcterms:W3CDTF">2025-07-28T11:19:23Z</dcterms:modified>
  <cp:category/>
  <cp:contentStatus/>
</cp:coreProperties>
</file>