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VADVPT01\Kulig\2025\2. SUPAPRASTINTI konkursai\Vienkartinės priemonės (troakarai, endoskopiniai maišeliai). Pirkimo Nr. 3209\Pasiūlymai\"/>
    </mc:Choice>
  </mc:AlternateContent>
  <xr:revisionPtr revIDLastSave="0" documentId="13_ncr:1_{77DA38E4-6855-42FC-8DA1-9A337A5427A0}"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1" l="1"/>
  <c r="F50" i="1"/>
  <c r="F40" i="1"/>
  <c r="G21" i="1"/>
  <c r="G60" i="1" l="1"/>
  <c r="F60" i="1"/>
  <c r="F61" i="1" s="1"/>
  <c r="F62" i="1" s="1"/>
</calcChain>
</file>

<file path=xl/sharedStrings.xml><?xml version="1.0" encoding="utf-8"?>
<sst xmlns="http://schemas.openxmlformats.org/spreadsheetml/2006/main" count="173" uniqueCount="120">
  <si>
    <t>PIRKIMO SĄLYGŲ PRIEDAS "PASIŪLYMO FORMA"</t>
  </si>
  <si>
    <t>VIENKARTINĖS PRIEMONĖS (TROAKARAI, ENDOSKOPINIAI MAIŠELIAI)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</si>
  <si>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</si>
  <si>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</si>
  <si>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</si>
  <si>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</si>
  <si>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</si>
  <si>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</si>
  <si>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</si>
  <si>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</si>
  <si>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</si>
  <si>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</si>
  <si>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</si>
  <si>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</si>
  <si>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</si>
  <si>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</si>
  <si>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</si>
  <si>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</si>
  <si>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</si>
  <si>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</si>
  <si>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</si>
  <si>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</si>
  <si>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</si>
  <si>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</si>
  <si>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</si>
  <si>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</si>
  <si>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</si>
  <si>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</si>
  <si>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</si>
  <si>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</si>
  <si>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</si>
  <si>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</si>
  <si>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</si>
  <si>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</si>
  <si>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</si>
  <si>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vnt.</t>
  </si>
  <si>
    <t>Suma be PVM</t>
  </si>
  <si>
    <t>Taikomas PVM dydis (%)</t>
  </si>
  <si>
    <t>PVM suma</t>
  </si>
  <si>
    <t>Suma su PVM</t>
  </si>
  <si>
    <t>3. DALIS</t>
  </si>
  <si>
    <t>ENDOSKOPINIAI MAIŠELIAI</t>
  </si>
  <si>
    <t>3.</t>
  </si>
  <si>
    <t>Endoskopiniai maišeliai</t>
  </si>
  <si>
    <t>3.1.</t>
  </si>
  <si>
    <t>Laparoskopiniai maišeliai</t>
  </si>
  <si>
    <t>3.1.1.</t>
  </si>
  <si>
    <t>Permatomas</t>
  </si>
  <si>
    <t>3.1.2.</t>
  </si>
  <si>
    <t>nepraleidžiantis skysčių</t>
  </si>
  <si>
    <t>3.1.3.</t>
  </si>
  <si>
    <t>tinkantis visoms laparoskopinėms procedūroms</t>
  </si>
  <si>
    <t>3.1.4.</t>
  </si>
  <si>
    <t>Nereikalaujantis papildomo trokaro</t>
  </si>
  <si>
    <t>3.1.5.</t>
  </si>
  <si>
    <t>Maišelis suvyniotas įvedimo kaniulės (introdiuserio) viduje</t>
  </si>
  <si>
    <t>3.1.6.</t>
  </si>
  <si>
    <t>Automatiškai atsidaro įvedus pro trokarą.</t>
  </si>
  <si>
    <t>3.1.7.</t>
  </si>
  <si>
    <t>Su nitinolio viela, kuri išlaiko maišelį atsidariusį be jokios papildomos manipuliacijos</t>
  </si>
  <si>
    <t>3.1.8.</t>
  </si>
  <si>
    <t>Galimas pakartotinis maišelio uždarymas ir atidarymas</t>
  </si>
  <si>
    <t>3.1.9.</t>
  </si>
  <si>
    <t>Spalvinė koduotė skirtingiems dydžiams: 200 ml , Ø50mm, naudojamas su 10mm trokaru, baltas.</t>
  </si>
  <si>
    <t>3.2.</t>
  </si>
  <si>
    <t>3.2.1.</t>
  </si>
  <si>
    <t>3.2.2.</t>
  </si>
  <si>
    <t>3.2.3.</t>
  </si>
  <si>
    <t>3.2.4.</t>
  </si>
  <si>
    <t>3.2.5.</t>
  </si>
  <si>
    <t>3.2.6.</t>
  </si>
  <si>
    <t>3.2.7.</t>
  </si>
  <si>
    <t>3.2.8.</t>
  </si>
  <si>
    <t>3.2.9.</t>
  </si>
  <si>
    <t>Spalvinė koduotė skirtingiems dydžiams: 1200 ml , Ø130mm, naudojamas su 10mm trokaru.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</si>
  <si>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</si>
  <si>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</si>
  <si>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</si>
  <si>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</si>
  <si>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</si>
  <si>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</si>
  <si>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</si>
  <si>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</si>
  <si>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</si>
  <si>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</si>
  <si>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</si>
  <si>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</si>
  <si>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</si>
  <si>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</si>
  <si>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</si>
  <si>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</si>
  <si>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</si>
  <si>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</si>
  <si>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</si>
  <si>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</si>
  <si>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</si>
  <si>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</si>
  <si>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3209 2025-05-19 17:42:40</t>
  </si>
  <si>
    <t>6 priedas</t>
  </si>
  <si>
    <t>jis nurodo priežastis, dėl kurių PVM nemoka:</t>
  </si>
  <si>
    <t xml:space="preserve">5. Tais atvejais, kai pagal galiojančius teisės aktus tiekėjui nereikia mokėti PVM, </t>
  </si>
  <si>
    <t>Jiangsu BANA Medical Technology Co., Ltd., Disposable Spesimen Retrieval Bag, QW4-8</t>
  </si>
  <si>
    <t>Jiangsu BANA Medical Technology Co., Ltd., Disposable Spesimen Retrieval Bag, QW4-11</t>
  </si>
  <si>
    <t>Kaunas</t>
  </si>
  <si>
    <t>UAB „EazyMed“</t>
  </si>
  <si>
    <t>J. Pabrėžos 24 A, Kaunas, LT-46321</t>
  </si>
  <si>
    <t>LT100013345013</t>
  </si>
  <si>
    <t>AB „Swedbank“, bankas 
Banko kodas 73000 
LT727300010162797643</t>
  </si>
  <si>
    <t>Viešųjų pirkimų specialistė Dovilė Andrijauskaitė</t>
  </si>
  <si>
    <t>066617658, info@eazymed.lt</t>
  </si>
  <si>
    <t>Direktorius 
Povilas Janonis</t>
  </si>
  <si>
    <t xml:space="preserve">Direktorius Povilas Janonis
060732661
info@eazymed.lt
</t>
  </si>
  <si>
    <t>Viešųjų pirkimų specialistė</t>
  </si>
  <si>
    <t>Dovilė Andrijauskaitė</t>
  </si>
  <si>
    <t>Pasiūlymas galioja iki 2025-09-05 d.</t>
  </si>
  <si>
    <t>Žr. „Katalogai.pdf“, psl. 7-11</t>
  </si>
  <si>
    <t>Netaikoma</t>
  </si>
  <si>
    <t>Ne</t>
  </si>
  <si>
    <t>Tiekėjo deklaracija</t>
  </si>
  <si>
    <t>Įgaliojimas pasirašyti pasiūlymą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</si>
</sst>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A26" workbookViewId="0">
      <selection activeCell="H32" sqref="H32"/>
    </sheetView>
  </sheetViews>
  <sheetFormatPr defaultColWidth="10.875" defaultRowHeight="15" x14ac:dyDescent="0.25"/>
  <cols>
    <col min="1" max="1" width="9.125" style="1" customWidth="1"/>
    <col min="2" max="2" width="44.625" style="11" customWidth="1"/>
    <col min="3" max="3" width="17.75" style="28" customWidth="1"/>
    <col min="4" max="4" width="17.5" style="28" customWidth="1"/>
    <col min="5" max="5" width="19.25" style="1" customWidth="1"/>
    <col min="6" max="6" width="19.75" style="1" customWidth="1"/>
    <col min="7" max="7" width="19.5" style="11" customWidth="1"/>
    <col min="8" max="8" width="26.5" style="11" customWidth="1"/>
    <col min="9" max="9" width="25" style="11" customWidth="1"/>
    <col min="10" max="15" width="25" style="1" customWidth="1"/>
    <col min="16" max="16" width="10.875" style="1" customWidth="1"/>
    <col min="17" max="16384" width="10.875" style="1"/>
  </cols>
  <sheetData>
    <row r="1" spans="1:6" x14ac:dyDescent="0.25">
      <c r="C1" s="28" t="s">
        <v>98</v>
      </c>
    </row>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35">
        <v>45804</v>
      </c>
    </row>
    <row r="9" spans="1:6" x14ac:dyDescent="0.25">
      <c r="A9" s="3" t="s">
        <v>5</v>
      </c>
      <c r="B9" s="25">
        <v>1462</v>
      </c>
    </row>
    <row r="10" spans="1:6" x14ac:dyDescent="0.25">
      <c r="A10" s="3" t="s">
        <v>6</v>
      </c>
      <c r="B10" s="25" t="s">
        <v>103</v>
      </c>
    </row>
    <row r="12" spans="1:6" ht="15.75" x14ac:dyDescent="0.25">
      <c r="A12" s="40" t="s">
        <v>7</v>
      </c>
      <c r="B12" s="41"/>
      <c r="C12" s="37" t="s">
        <v>104</v>
      </c>
      <c r="D12" s="38"/>
      <c r="E12" s="38"/>
      <c r="F12" s="39"/>
    </row>
    <row r="13" spans="1:6" ht="15.95" customHeight="1" x14ac:dyDescent="0.25">
      <c r="A13" s="45" t="s">
        <v>8</v>
      </c>
      <c r="B13" s="46"/>
      <c r="C13" s="37">
        <v>305593486</v>
      </c>
      <c r="D13" s="38"/>
      <c r="E13" s="38"/>
      <c r="F13" s="39"/>
    </row>
    <row r="14" spans="1:6" ht="15.95" customHeight="1" x14ac:dyDescent="0.25">
      <c r="A14" s="45" t="s">
        <v>9</v>
      </c>
      <c r="B14" s="46"/>
      <c r="C14" s="37" t="s">
        <v>105</v>
      </c>
      <c r="D14" s="38"/>
      <c r="E14" s="38"/>
      <c r="F14" s="39"/>
    </row>
    <row r="15" spans="1:6" ht="15.95" customHeight="1" x14ac:dyDescent="0.25">
      <c r="A15" s="40" t="s">
        <v>10</v>
      </c>
      <c r="B15" s="41"/>
      <c r="C15" s="37" t="s">
        <v>106</v>
      </c>
      <c r="D15" s="38"/>
      <c r="E15" s="38"/>
      <c r="F15" s="39"/>
    </row>
    <row r="16" spans="1:6" ht="63" customHeight="1" x14ac:dyDescent="0.25">
      <c r="A16" s="49" t="s">
        <v>11</v>
      </c>
      <c r="B16" s="46"/>
      <c r="C16" s="37" t="s">
        <v>107</v>
      </c>
      <c r="D16" s="38"/>
      <c r="E16" s="38"/>
      <c r="F16" s="39"/>
    </row>
    <row r="17" spans="1:7" ht="15.95" customHeight="1" x14ac:dyDescent="0.25">
      <c r="A17" s="40" t="s">
        <v>12</v>
      </c>
      <c r="B17" s="41"/>
      <c r="C17" s="37" t="s">
        <v>108</v>
      </c>
      <c r="D17" s="38"/>
      <c r="E17" s="38"/>
      <c r="F17" s="39"/>
    </row>
    <row r="18" spans="1:7" ht="15.95" customHeight="1" x14ac:dyDescent="0.25">
      <c r="A18" s="40" t="s">
        <v>13</v>
      </c>
      <c r="B18" s="41"/>
      <c r="C18" s="37" t="s">
        <v>109</v>
      </c>
      <c r="D18" s="38"/>
      <c r="E18" s="38"/>
      <c r="F18" s="39"/>
    </row>
    <row r="19" spans="1:7" ht="48" customHeight="1" x14ac:dyDescent="0.25">
      <c r="A19" s="40" t="s">
        <v>14</v>
      </c>
      <c r="B19" s="41"/>
      <c r="C19" s="37" t="s">
        <v>110</v>
      </c>
      <c r="D19" s="38"/>
      <c r="E19" s="38"/>
      <c r="F19" s="39"/>
    </row>
    <row r="20" spans="1:7" ht="54.95" customHeight="1" x14ac:dyDescent="0.25">
      <c r="A20" s="40" t="s">
        <v>15</v>
      </c>
      <c r="B20" s="41"/>
      <c r="C20" s="37" t="s">
        <v>111</v>
      </c>
      <c r="D20" s="38"/>
      <c r="E20" s="38"/>
      <c r="F20" s="39"/>
    </row>
    <row r="21" spans="1:7" ht="71.099999999999994" customHeight="1" x14ac:dyDescent="0.25">
      <c r="A21" s="42" t="s">
        <v>16</v>
      </c>
      <c r="B21" s="43"/>
      <c r="C21" s="47"/>
      <c r="D21" s="48"/>
      <c r="E21" s="48"/>
      <c r="F21" s="48"/>
      <c r="G21" s="3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3" t="s">
        <v>100</v>
      </c>
      <c r="D30" s="31"/>
    </row>
    <row r="31" spans="1:7" x14ac:dyDescent="0.25">
      <c r="A31" s="13" t="s">
        <v>99</v>
      </c>
      <c r="D31" s="31"/>
    </row>
    <row r="32" spans="1:7" x14ac:dyDescent="0.25">
      <c r="A32" s="13" t="s">
        <v>24</v>
      </c>
    </row>
    <row r="35" spans="1:9" x14ac:dyDescent="0.25">
      <c r="A35" s="12" t="s">
        <v>40</v>
      </c>
      <c r="B35" s="24" t="s">
        <v>41</v>
      </c>
    </row>
    <row r="37" spans="1:9" x14ac:dyDescent="0.25">
      <c r="A37" s="12" t="s">
        <v>25</v>
      </c>
    </row>
    <row r="38" spans="1:9" ht="45" x14ac:dyDescent="0.25">
      <c r="A38" s="14" t="s">
        <v>26</v>
      </c>
      <c r="B38" s="26" t="s">
        <v>27</v>
      </c>
      <c r="C38" s="29" t="s">
        <v>28</v>
      </c>
      <c r="D38" s="29" t="s">
        <v>29</v>
      </c>
      <c r="E38" s="14" t="s">
        <v>30</v>
      </c>
      <c r="F38" s="14" t="s">
        <v>31</v>
      </c>
      <c r="G38" s="26" t="s">
        <v>32</v>
      </c>
      <c r="H38" s="26" t="s">
        <v>33</v>
      </c>
      <c r="I38" s="26" t="s">
        <v>34</v>
      </c>
    </row>
    <row r="39" spans="1:9" x14ac:dyDescent="0.25">
      <c r="A39" s="14" t="s">
        <v>42</v>
      </c>
      <c r="B39" s="26" t="s">
        <v>43</v>
      </c>
      <c r="C39" s="30"/>
      <c r="D39" s="30"/>
      <c r="E39" s="15"/>
      <c r="F39" s="15"/>
      <c r="G39" s="27"/>
      <c r="H39" s="27"/>
      <c r="I39" s="27"/>
    </row>
    <row r="40" spans="1:9" ht="60" x14ac:dyDescent="0.25">
      <c r="A40" s="15" t="s">
        <v>44</v>
      </c>
      <c r="B40" s="27" t="s">
        <v>45</v>
      </c>
      <c r="C40" s="30">
        <v>150</v>
      </c>
      <c r="D40" s="30" t="s">
        <v>35</v>
      </c>
      <c r="E40" s="16">
        <v>4.1500000000000004</v>
      </c>
      <c r="F40" s="15">
        <f>IF(ISBLANK(E40),"", PRODUCT(C40,E40))</f>
        <v>622.5</v>
      </c>
      <c r="G40" s="34" t="s">
        <v>101</v>
      </c>
      <c r="H40" s="27"/>
      <c r="I40" s="27"/>
    </row>
    <row r="41" spans="1:9" x14ac:dyDescent="0.25">
      <c r="A41" s="15" t="s">
        <v>46</v>
      </c>
      <c r="B41" s="27" t="s">
        <v>47</v>
      </c>
      <c r="C41" s="30"/>
      <c r="D41" s="30"/>
      <c r="E41" s="15"/>
      <c r="F41" s="15"/>
      <c r="G41" s="27"/>
      <c r="H41" s="34" t="s">
        <v>47</v>
      </c>
      <c r="I41" s="34" t="s">
        <v>115</v>
      </c>
    </row>
    <row r="42" spans="1:9" x14ac:dyDescent="0.25">
      <c r="A42" s="15" t="s">
        <v>48</v>
      </c>
      <c r="B42" s="27" t="s">
        <v>49</v>
      </c>
      <c r="C42" s="30"/>
      <c r="D42" s="30"/>
      <c r="E42" s="15"/>
      <c r="F42" s="15"/>
      <c r="G42" s="27"/>
      <c r="H42" s="34" t="s">
        <v>49</v>
      </c>
      <c r="I42" s="34" t="s">
        <v>115</v>
      </c>
    </row>
    <row r="43" spans="1:9" ht="30" x14ac:dyDescent="0.25">
      <c r="A43" s="15" t="s">
        <v>50</v>
      </c>
      <c r="B43" s="27" t="s">
        <v>51</v>
      </c>
      <c r="C43" s="30"/>
      <c r="D43" s="30"/>
      <c r="E43" s="15"/>
      <c r="F43" s="15"/>
      <c r="G43" s="27"/>
      <c r="H43" s="34" t="s">
        <v>51</v>
      </c>
      <c r="I43" s="34" t="s">
        <v>115</v>
      </c>
    </row>
    <row r="44" spans="1:9" ht="30" x14ac:dyDescent="0.25">
      <c r="A44" s="15" t="s">
        <v>52</v>
      </c>
      <c r="B44" s="27" t="s">
        <v>53</v>
      </c>
      <c r="C44" s="30"/>
      <c r="D44" s="30"/>
      <c r="E44" s="15"/>
      <c r="F44" s="15"/>
      <c r="G44" s="27"/>
      <c r="H44" s="34" t="s">
        <v>53</v>
      </c>
      <c r="I44" s="34" t="s">
        <v>115</v>
      </c>
    </row>
    <row r="45" spans="1:9" ht="30" x14ac:dyDescent="0.25">
      <c r="A45" s="15" t="s">
        <v>54</v>
      </c>
      <c r="B45" s="27" t="s">
        <v>55</v>
      </c>
      <c r="C45" s="30"/>
      <c r="D45" s="30"/>
      <c r="E45" s="15"/>
      <c r="F45" s="15"/>
      <c r="G45" s="27"/>
      <c r="H45" s="34" t="s">
        <v>55</v>
      </c>
      <c r="I45" s="34" t="s">
        <v>115</v>
      </c>
    </row>
    <row r="46" spans="1:9" ht="30" x14ac:dyDescent="0.25">
      <c r="A46" s="15" t="s">
        <v>56</v>
      </c>
      <c r="B46" s="27" t="s">
        <v>57</v>
      </c>
      <c r="C46" s="30"/>
      <c r="D46" s="30"/>
      <c r="E46" s="15"/>
      <c r="F46" s="15"/>
      <c r="G46" s="27"/>
      <c r="H46" s="34" t="s">
        <v>57</v>
      </c>
      <c r="I46" s="34" t="s">
        <v>115</v>
      </c>
    </row>
    <row r="47" spans="1:9" ht="45" x14ac:dyDescent="0.25">
      <c r="A47" s="15" t="s">
        <v>58</v>
      </c>
      <c r="B47" s="27" t="s">
        <v>59</v>
      </c>
      <c r="C47" s="30"/>
      <c r="D47" s="30"/>
      <c r="E47" s="15"/>
      <c r="F47" s="15"/>
      <c r="G47" s="27"/>
      <c r="H47" s="34" t="s">
        <v>59</v>
      </c>
      <c r="I47" s="34" t="s">
        <v>115</v>
      </c>
    </row>
    <row r="48" spans="1:9" ht="30" x14ac:dyDescent="0.25">
      <c r="A48" s="15" t="s">
        <v>60</v>
      </c>
      <c r="B48" s="27" t="s">
        <v>61</v>
      </c>
      <c r="C48" s="30"/>
      <c r="D48" s="30"/>
      <c r="E48" s="15"/>
      <c r="F48" s="15"/>
      <c r="G48" s="27"/>
      <c r="H48" s="34" t="s">
        <v>61</v>
      </c>
      <c r="I48" s="34" t="s">
        <v>115</v>
      </c>
    </row>
    <row r="49" spans="1:9" ht="60" x14ac:dyDescent="0.25">
      <c r="A49" s="15" t="s">
        <v>62</v>
      </c>
      <c r="B49" s="27" t="s">
        <v>63</v>
      </c>
      <c r="C49" s="30"/>
      <c r="D49" s="30"/>
      <c r="E49" s="15"/>
      <c r="F49" s="15"/>
      <c r="G49" s="27"/>
      <c r="H49" s="34" t="s">
        <v>63</v>
      </c>
      <c r="I49" s="34" t="s">
        <v>115</v>
      </c>
    </row>
    <row r="50" spans="1:9" ht="60" x14ac:dyDescent="0.25">
      <c r="A50" s="15" t="s">
        <v>64</v>
      </c>
      <c r="B50" s="27" t="s">
        <v>45</v>
      </c>
      <c r="C50" s="30">
        <v>150</v>
      </c>
      <c r="D50" s="30" t="s">
        <v>35</v>
      </c>
      <c r="E50" s="16">
        <v>7.15</v>
      </c>
      <c r="F50" s="15">
        <f>IF(ISBLANK(E50),"", PRODUCT(C50,E50))</f>
        <v>1072.5</v>
      </c>
      <c r="G50" s="34" t="s">
        <v>102</v>
      </c>
      <c r="H50" s="27"/>
      <c r="I50" s="27"/>
    </row>
    <row r="51" spans="1:9" x14ac:dyDescent="0.25">
      <c r="A51" s="15" t="s">
        <v>65</v>
      </c>
      <c r="B51" s="27" t="s">
        <v>47</v>
      </c>
      <c r="C51" s="30"/>
      <c r="D51" s="30"/>
      <c r="E51" s="15"/>
      <c r="F51" s="15"/>
      <c r="G51" s="27"/>
      <c r="H51" s="34" t="s">
        <v>47</v>
      </c>
      <c r="I51" s="34" t="s">
        <v>115</v>
      </c>
    </row>
    <row r="52" spans="1:9" x14ac:dyDescent="0.25">
      <c r="A52" s="15" t="s">
        <v>66</v>
      </c>
      <c r="B52" s="27" t="s">
        <v>49</v>
      </c>
      <c r="C52" s="30"/>
      <c r="D52" s="30"/>
      <c r="E52" s="15"/>
      <c r="F52" s="15"/>
      <c r="G52" s="27"/>
      <c r="H52" s="34" t="s">
        <v>49</v>
      </c>
      <c r="I52" s="34" t="s">
        <v>115</v>
      </c>
    </row>
    <row r="53" spans="1:9" ht="30" x14ac:dyDescent="0.25">
      <c r="A53" s="15" t="s">
        <v>67</v>
      </c>
      <c r="B53" s="27" t="s">
        <v>51</v>
      </c>
      <c r="C53" s="30"/>
      <c r="D53" s="30"/>
      <c r="E53" s="15"/>
      <c r="F53" s="15"/>
      <c r="G53" s="27"/>
      <c r="H53" s="34" t="s">
        <v>51</v>
      </c>
      <c r="I53" s="34" t="s">
        <v>115</v>
      </c>
    </row>
    <row r="54" spans="1:9" ht="30" x14ac:dyDescent="0.25">
      <c r="A54" s="15" t="s">
        <v>68</v>
      </c>
      <c r="B54" s="27" t="s">
        <v>53</v>
      </c>
      <c r="C54" s="30"/>
      <c r="D54" s="30"/>
      <c r="E54" s="15"/>
      <c r="F54" s="15"/>
      <c r="G54" s="27"/>
      <c r="H54" s="34" t="s">
        <v>53</v>
      </c>
      <c r="I54" s="34" t="s">
        <v>115</v>
      </c>
    </row>
    <row r="55" spans="1:9" ht="30" x14ac:dyDescent="0.25">
      <c r="A55" s="15" t="s">
        <v>69</v>
      </c>
      <c r="B55" s="27" t="s">
        <v>55</v>
      </c>
      <c r="C55" s="30"/>
      <c r="D55" s="30"/>
      <c r="E55" s="15"/>
      <c r="F55" s="15"/>
      <c r="G55" s="27"/>
      <c r="H55" s="34" t="s">
        <v>55</v>
      </c>
      <c r="I55" s="34" t="s">
        <v>115</v>
      </c>
    </row>
    <row r="56" spans="1:9" ht="30" x14ac:dyDescent="0.25">
      <c r="A56" s="15" t="s">
        <v>70</v>
      </c>
      <c r="B56" s="27" t="s">
        <v>57</v>
      </c>
      <c r="C56" s="30"/>
      <c r="D56" s="30"/>
      <c r="E56" s="15"/>
      <c r="F56" s="15"/>
      <c r="G56" s="27"/>
      <c r="H56" s="34" t="s">
        <v>57</v>
      </c>
      <c r="I56" s="34" t="s">
        <v>115</v>
      </c>
    </row>
    <row r="57" spans="1:9" ht="45" x14ac:dyDescent="0.25">
      <c r="A57" s="15" t="s">
        <v>71</v>
      </c>
      <c r="B57" s="27" t="s">
        <v>59</v>
      </c>
      <c r="C57" s="30"/>
      <c r="D57" s="30"/>
      <c r="E57" s="15"/>
      <c r="F57" s="15"/>
      <c r="G57" s="27"/>
      <c r="H57" s="34" t="s">
        <v>59</v>
      </c>
      <c r="I57" s="34" t="s">
        <v>115</v>
      </c>
    </row>
    <row r="58" spans="1:9" ht="30" x14ac:dyDescent="0.25">
      <c r="A58" s="15" t="s">
        <v>72</v>
      </c>
      <c r="B58" s="27" t="s">
        <v>61</v>
      </c>
      <c r="C58" s="30"/>
      <c r="D58" s="30"/>
      <c r="E58" s="15"/>
      <c r="F58" s="15"/>
      <c r="G58" s="27"/>
      <c r="H58" s="34" t="s">
        <v>61</v>
      </c>
      <c r="I58" s="34" t="s">
        <v>115</v>
      </c>
    </row>
    <row r="59" spans="1:9" ht="45" x14ac:dyDescent="0.25">
      <c r="A59" s="15" t="s">
        <v>73</v>
      </c>
      <c r="B59" s="27" t="s">
        <v>74</v>
      </c>
      <c r="C59" s="30"/>
      <c r="D59" s="30"/>
      <c r="E59" s="15"/>
      <c r="F59" s="15"/>
      <c r="G59" s="27"/>
      <c r="H59" s="34" t="s">
        <v>74</v>
      </c>
      <c r="I59" s="34" t="s">
        <v>115</v>
      </c>
    </row>
    <row r="60" spans="1:9" x14ac:dyDescent="0.25">
      <c r="E60" s="14" t="s">
        <v>36</v>
      </c>
      <c r="F60" s="14">
        <f>IF((COUNT(C40:C59)&lt;&gt;COUNT(F40:F59)),"", ROUND(SUM(F40:F59),2))</f>
        <v>1695</v>
      </c>
      <c r="G60" s="33" t="str">
        <f>IF((COUNT(C40:C59)&lt;&gt;COUNT(F40:F59)),"Neužpildytos visų objektų kainos", "")</f>
        <v/>
      </c>
    </row>
    <row r="61" spans="1:9" x14ac:dyDescent="0.25">
      <c r="C61" s="29" t="s">
        <v>37</v>
      </c>
      <c r="D61" s="32">
        <v>5</v>
      </c>
      <c r="E61" s="14" t="s">
        <v>38</v>
      </c>
      <c r="F61" s="14">
        <f>IF(OR(F60="",D61=""),"", ROUND(PRODUCT(D61,F60)/100,2))</f>
        <v>84.75</v>
      </c>
      <c r="G61" s="33" t="str">
        <f>IF(D61="", "Nurodykite taikomą PVM dydį", "")</f>
        <v/>
      </c>
    </row>
    <row r="62" spans="1:9" x14ac:dyDescent="0.25">
      <c r="E62" s="14" t="s">
        <v>39</v>
      </c>
      <c r="F62" s="14">
        <f>IF(ISBLANK(F61), "", ROUND(SUM(F60:F61),2))</f>
        <v>1779.75</v>
      </c>
    </row>
  </sheetData>
  <sheetProtection algorithmName="SHA-512" hashValue="W/HdRO/WqN0+SfQ3xXBCuEcCMvQe8LjbPB4yE+ikpHW2g3SWqPC+31oK88T7zGK33T1PQ8yPTf5UijrLoQv7SQ==" saltValue="CQs1X6wQGLD7JL7Hu1US+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0" sqref="H40:J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1" t="s">
        <v>75</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3" t="s">
        <v>76</v>
      </c>
      <c r="B5" s="62"/>
      <c r="C5" s="60" t="s">
        <v>77</v>
      </c>
      <c r="D5" s="61"/>
      <c r="E5" s="62"/>
      <c r="F5" s="60" t="s">
        <v>78</v>
      </c>
      <c r="G5" s="61"/>
      <c r="H5" s="62"/>
      <c r="I5" s="60" t="s">
        <v>79</v>
      </c>
      <c r="J5" s="62"/>
      <c r="K5" s="8" t="s">
        <v>80</v>
      </c>
    </row>
    <row r="6" spans="1:11" ht="48.95" customHeight="1" x14ac:dyDescent="0.25">
      <c r="A6" s="54"/>
      <c r="B6" s="41"/>
      <c r="C6" s="55"/>
      <c r="D6" s="53"/>
      <c r="E6" s="41"/>
      <c r="F6" s="55"/>
      <c r="G6" s="53"/>
      <c r="H6" s="41"/>
      <c r="I6" s="55"/>
      <c r="J6" s="41"/>
      <c r="K6" s="17"/>
    </row>
    <row r="7" spans="1:11" ht="48.95" customHeight="1" x14ac:dyDescent="0.25">
      <c r="A7" s="54"/>
      <c r="B7" s="41"/>
      <c r="C7" s="55"/>
      <c r="D7" s="53"/>
      <c r="E7" s="41"/>
      <c r="F7" s="55"/>
      <c r="G7" s="53"/>
      <c r="H7" s="41"/>
      <c r="I7" s="55"/>
      <c r="J7" s="41"/>
      <c r="K7" s="17"/>
    </row>
    <row r="8" spans="1:11" ht="48.95" customHeight="1" x14ac:dyDescent="0.25">
      <c r="A8" s="54"/>
      <c r="B8" s="41"/>
      <c r="C8" s="55"/>
      <c r="D8" s="53"/>
      <c r="E8" s="41"/>
      <c r="F8" s="55"/>
      <c r="G8" s="53"/>
      <c r="H8" s="41"/>
      <c r="I8" s="55"/>
      <c r="J8" s="41"/>
      <c r="K8" s="17"/>
    </row>
    <row r="9" spans="1:11" ht="48.95" customHeight="1" x14ac:dyDescent="0.25">
      <c r="A9" s="54"/>
      <c r="B9" s="41"/>
      <c r="C9" s="55"/>
      <c r="D9" s="53"/>
      <c r="E9" s="41"/>
      <c r="F9" s="55"/>
      <c r="G9" s="53"/>
      <c r="H9" s="41"/>
      <c r="I9" s="55"/>
      <c r="J9" s="41"/>
      <c r="K9" s="17"/>
    </row>
    <row r="10" spans="1:11" ht="48.95" customHeight="1" x14ac:dyDescent="0.25">
      <c r="A10" s="54"/>
      <c r="B10" s="41"/>
      <c r="C10" s="55"/>
      <c r="D10" s="53"/>
      <c r="E10" s="41"/>
      <c r="F10" s="55"/>
      <c r="G10" s="53"/>
      <c r="H10" s="41"/>
      <c r="I10" s="55"/>
      <c r="J10" s="41"/>
      <c r="K10" s="17"/>
    </row>
    <row r="11" spans="1:11" ht="48.95" customHeight="1" x14ac:dyDescent="0.25">
      <c r="A11" s="54"/>
      <c r="B11" s="41"/>
      <c r="C11" s="55"/>
      <c r="D11" s="53"/>
      <c r="E11" s="41"/>
      <c r="F11" s="55"/>
      <c r="G11" s="53"/>
      <c r="H11" s="41"/>
      <c r="I11" s="55"/>
      <c r="J11" s="41"/>
      <c r="K11" s="17"/>
    </row>
    <row r="12" spans="1:11" ht="48.95" customHeight="1" x14ac:dyDescent="0.25">
      <c r="A12" s="54"/>
      <c r="B12" s="41"/>
      <c r="C12" s="55"/>
      <c r="D12" s="53"/>
      <c r="E12" s="41"/>
      <c r="F12" s="55"/>
      <c r="G12" s="53"/>
      <c r="H12" s="41"/>
      <c r="I12" s="55"/>
      <c r="J12" s="41"/>
      <c r="K12" s="17"/>
    </row>
    <row r="13" spans="1:11" ht="48.95" customHeight="1" x14ac:dyDescent="0.25">
      <c r="A13" s="54"/>
      <c r="B13" s="41"/>
      <c r="C13" s="55"/>
      <c r="D13" s="53"/>
      <c r="E13" s="41"/>
      <c r="F13" s="55"/>
      <c r="G13" s="53"/>
      <c r="H13" s="41"/>
      <c r="I13" s="55"/>
      <c r="J13" s="41"/>
      <c r="K13" s="17"/>
    </row>
    <row r="14" spans="1:11" ht="48.95" customHeight="1" x14ac:dyDescent="0.25">
      <c r="A14" s="54"/>
      <c r="B14" s="41"/>
      <c r="C14" s="55"/>
      <c r="D14" s="53"/>
      <c r="E14" s="41"/>
      <c r="F14" s="55"/>
      <c r="G14" s="53"/>
      <c r="H14" s="41"/>
      <c r="I14" s="55"/>
      <c r="J14" s="41"/>
      <c r="K14" s="17"/>
    </row>
    <row r="15" spans="1:11" ht="48" customHeight="1" thickBot="1" x14ac:dyDescent="0.3">
      <c r="A15" s="78"/>
      <c r="B15" s="67"/>
      <c r="C15" s="72"/>
      <c r="D15" s="66"/>
      <c r="E15" s="67"/>
      <c r="F15" s="72"/>
      <c r="G15" s="66"/>
      <c r="H15" s="67"/>
      <c r="I15" s="72"/>
      <c r="J15" s="67"/>
      <c r="K15" s="18"/>
    </row>
    <row r="16" spans="1:11" ht="18.95" customHeight="1" x14ac:dyDescent="0.25">
      <c r="A16" s="9"/>
      <c r="B16" s="9"/>
      <c r="C16" s="9"/>
      <c r="D16" s="9"/>
      <c r="E16" s="9"/>
      <c r="F16" s="9"/>
      <c r="G16" s="9"/>
      <c r="H16" s="9"/>
      <c r="I16" s="9"/>
      <c r="J16" s="9"/>
      <c r="K16" s="10"/>
    </row>
    <row r="17" spans="1:11" ht="48.95" customHeight="1" x14ac:dyDescent="0.25">
      <c r="A17" s="63" t="s">
        <v>81</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3" t="s">
        <v>27</v>
      </c>
      <c r="B19" s="62"/>
      <c r="C19" s="60" t="s">
        <v>77</v>
      </c>
      <c r="D19" s="61"/>
      <c r="E19" s="62"/>
      <c r="F19" s="60" t="s">
        <v>82</v>
      </c>
      <c r="G19" s="61"/>
      <c r="H19" s="62"/>
      <c r="I19" s="76" t="s">
        <v>79</v>
      </c>
      <c r="J19" s="77"/>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4"/>
      <c r="B31" s="36"/>
      <c r="C31" s="36"/>
      <c r="D31" s="36"/>
      <c r="E31" s="36"/>
      <c r="F31" s="36"/>
      <c r="G31" s="36"/>
      <c r="H31" s="36"/>
      <c r="I31" s="36"/>
      <c r="J31" s="36"/>
    </row>
    <row r="33" spans="1:10" ht="15.95" customHeight="1" x14ac:dyDescent="0.25">
      <c r="A33" s="75" t="s">
        <v>83</v>
      </c>
      <c r="B33" s="36"/>
      <c r="C33" s="36"/>
      <c r="D33" s="36"/>
      <c r="E33" s="36"/>
      <c r="F33" s="36"/>
      <c r="G33" s="36"/>
      <c r="H33" s="36"/>
      <c r="I33" s="36"/>
      <c r="J33" s="36"/>
    </row>
    <row r="34" spans="1:10" ht="15.95" customHeight="1" thickBot="1" x14ac:dyDescent="0.3"/>
    <row r="35" spans="1:10" ht="15.95" customHeight="1" x14ac:dyDescent="0.25">
      <c r="A35" s="7" t="s">
        <v>26</v>
      </c>
      <c r="B35" s="79" t="s">
        <v>84</v>
      </c>
      <c r="C35" s="61"/>
      <c r="D35" s="61"/>
      <c r="E35" s="61"/>
      <c r="F35" s="61"/>
      <c r="G35" s="62"/>
      <c r="H35" s="80" t="s">
        <v>85</v>
      </c>
      <c r="I35" s="61"/>
      <c r="J35" s="77"/>
    </row>
    <row r="36" spans="1:10" ht="48" customHeight="1" x14ac:dyDescent="0.25">
      <c r="A36" s="19" t="s">
        <v>86</v>
      </c>
      <c r="B36" s="56" t="s">
        <v>87</v>
      </c>
      <c r="C36" s="53"/>
      <c r="D36" s="53"/>
      <c r="E36" s="53"/>
      <c r="F36" s="53"/>
      <c r="G36" s="41"/>
      <c r="H36" s="57" t="s">
        <v>116</v>
      </c>
      <c r="I36" s="53"/>
      <c r="J36" s="58"/>
    </row>
    <row r="37" spans="1:10" ht="48" customHeight="1" x14ac:dyDescent="0.25">
      <c r="A37" s="19" t="s">
        <v>88</v>
      </c>
      <c r="B37" s="56" t="s">
        <v>89</v>
      </c>
      <c r="C37" s="53"/>
      <c r="D37" s="53"/>
      <c r="E37" s="53"/>
      <c r="F37" s="53"/>
      <c r="G37" s="41"/>
      <c r="H37" s="57" t="s">
        <v>117</v>
      </c>
      <c r="I37" s="53"/>
      <c r="J37" s="58"/>
    </row>
    <row r="38" spans="1:10" ht="48" customHeight="1" x14ac:dyDescent="0.25">
      <c r="A38" s="19" t="s">
        <v>90</v>
      </c>
      <c r="B38" s="56" t="s">
        <v>91</v>
      </c>
      <c r="C38" s="53"/>
      <c r="D38" s="53"/>
      <c r="E38" s="53"/>
      <c r="F38" s="53"/>
      <c r="G38" s="41"/>
      <c r="H38" s="57" t="s">
        <v>116</v>
      </c>
      <c r="I38" s="53"/>
      <c r="J38" s="58"/>
    </row>
    <row r="39" spans="1:10" ht="48" customHeight="1" x14ac:dyDescent="0.25">
      <c r="A39" s="19" t="s">
        <v>92</v>
      </c>
      <c r="B39" s="56" t="s">
        <v>93</v>
      </c>
      <c r="C39" s="53"/>
      <c r="D39" s="53"/>
      <c r="E39" s="53"/>
      <c r="F39" s="53"/>
      <c r="G39" s="41"/>
      <c r="H39" s="57" t="s">
        <v>117</v>
      </c>
      <c r="I39" s="53"/>
      <c r="J39" s="58"/>
    </row>
    <row r="40" spans="1:10" ht="48" customHeight="1" x14ac:dyDescent="0.25">
      <c r="A40" s="20">
        <v>5</v>
      </c>
      <c r="B40" s="52" t="s">
        <v>118</v>
      </c>
      <c r="C40" s="53"/>
      <c r="D40" s="53"/>
      <c r="E40" s="53"/>
      <c r="F40" s="53"/>
      <c r="G40" s="41"/>
      <c r="H40" s="57" t="s">
        <v>117</v>
      </c>
      <c r="I40" s="53"/>
      <c r="J40" s="58"/>
    </row>
    <row r="41" spans="1:10" ht="48" customHeight="1" x14ac:dyDescent="0.25">
      <c r="A41" s="20">
        <v>6</v>
      </c>
      <c r="B41" s="52" t="s">
        <v>119</v>
      </c>
      <c r="C41" s="53"/>
      <c r="D41" s="53"/>
      <c r="E41" s="53"/>
      <c r="F41" s="53"/>
      <c r="G41" s="41"/>
      <c r="H41" s="57" t="s">
        <v>117</v>
      </c>
      <c r="I41" s="53"/>
      <c r="J41" s="58"/>
    </row>
    <row r="42" spans="1:10" ht="48" customHeight="1" x14ac:dyDescent="0.25">
      <c r="A42" s="20"/>
      <c r="B42" s="52"/>
      <c r="C42" s="53"/>
      <c r="D42" s="53"/>
      <c r="E42" s="53"/>
      <c r="F42" s="53"/>
      <c r="G42" s="41"/>
      <c r="H42" s="57"/>
      <c r="I42" s="53"/>
      <c r="J42" s="58"/>
    </row>
    <row r="43" spans="1:10" ht="48" customHeight="1" x14ac:dyDescent="0.25">
      <c r="A43" s="20"/>
      <c r="B43" s="52"/>
      <c r="C43" s="53"/>
      <c r="D43" s="53"/>
      <c r="E43" s="53"/>
      <c r="F43" s="53"/>
      <c r="G43" s="41"/>
      <c r="H43" s="57"/>
      <c r="I43" s="53"/>
      <c r="J43" s="58"/>
    </row>
    <row r="44" spans="1:10" ht="48" customHeight="1" x14ac:dyDescent="0.25">
      <c r="A44" s="20"/>
      <c r="B44" s="52"/>
      <c r="C44" s="53"/>
      <c r="D44" s="53"/>
      <c r="E44" s="53"/>
      <c r="F44" s="53"/>
      <c r="G44" s="41"/>
      <c r="H44" s="57"/>
      <c r="I44" s="53"/>
      <c r="J44" s="58"/>
    </row>
    <row r="45" spans="1:10" ht="48" customHeight="1" x14ac:dyDescent="0.25">
      <c r="A45" s="20"/>
      <c r="B45" s="52"/>
      <c r="C45" s="53"/>
      <c r="D45" s="53"/>
      <c r="E45" s="53"/>
      <c r="F45" s="53"/>
      <c r="G45" s="41"/>
      <c r="H45" s="57"/>
      <c r="I45" s="53"/>
      <c r="J45" s="58"/>
    </row>
    <row r="46" spans="1:10" ht="48.95" customHeight="1" thickBot="1" x14ac:dyDescent="0.3">
      <c r="A46" s="21"/>
      <c r="B46" s="65" t="s">
        <v>114</v>
      </c>
      <c r="C46" s="66"/>
      <c r="D46" s="66"/>
      <c r="E46" s="66"/>
      <c r="F46" s="66"/>
      <c r="G46" s="67"/>
      <c r="H46" s="68"/>
      <c r="I46" s="69"/>
      <c r="J46" s="70"/>
    </row>
    <row r="48" spans="1:10" ht="102" customHeight="1" x14ac:dyDescent="0.25">
      <c r="A48" s="64" t="s">
        <v>94</v>
      </c>
      <c r="B48" s="36"/>
      <c r="C48" s="36"/>
      <c r="D48" s="36"/>
      <c r="E48" s="36"/>
      <c r="F48" s="36"/>
      <c r="G48" s="36"/>
      <c r="H48" s="36"/>
      <c r="I48" s="36"/>
      <c r="J48" s="36"/>
    </row>
    <row r="51" spans="1:10" x14ac:dyDescent="0.25">
      <c r="A51" s="71" t="s">
        <v>95</v>
      </c>
      <c r="B51" s="36"/>
      <c r="C51" s="36"/>
      <c r="D51" s="36"/>
      <c r="E51" s="74" t="s">
        <v>112</v>
      </c>
      <c r="F51" s="36"/>
      <c r="G51" s="36"/>
      <c r="H51" s="36"/>
      <c r="I51" s="36"/>
      <c r="J51" s="36"/>
    </row>
    <row r="53" spans="1:10" x14ac:dyDescent="0.25">
      <c r="A53" s="71" t="s">
        <v>96</v>
      </c>
      <c r="B53" s="36"/>
      <c r="C53" s="36"/>
      <c r="D53" s="36"/>
      <c r="E53" s="74" t="s">
        <v>113</v>
      </c>
      <c r="F53" s="36"/>
      <c r="G53" s="36"/>
      <c r="H53" s="36"/>
      <c r="I53" s="36"/>
      <c r="J53" s="36"/>
    </row>
    <row r="100" spans="1:1" ht="15.75" x14ac:dyDescent="0.25">
      <c r="A100" t="s">
        <v>97</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2025-08-06T11:33:28Z</dcterms:modified>
</cp:coreProperties>
</file>