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rasbuz\Documents\VIENKARTINĖS MEDICININĖS PRIEMONĖS 2 dalis ID1776101 2025-05-05\"/>
    </mc:Choice>
  </mc:AlternateContent>
  <xr:revisionPtr revIDLastSave="0" documentId="13_ncr:1_{8ACD840C-0162-43CB-8D2B-D7FCC16E07EB}"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 i="1" l="1"/>
  <c r="F55" i="1"/>
  <c r="G45" i="1"/>
  <c r="F39" i="1"/>
  <c r="G21" i="1"/>
  <c r="F44" i="1" l="1"/>
  <c r="F45" i="1" s="1"/>
  <c r="F46" i="1" s="1"/>
  <c r="G44" i="1"/>
  <c r="F60" i="1"/>
  <c r="F61" i="1" s="1"/>
  <c r="F62" i="1" s="1"/>
  <c r="G60" i="1"/>
</calcChain>
</file>

<file path=xl/sharedStrings.xml><?xml version="1.0" encoding="utf-8"?>
<sst xmlns="http://schemas.openxmlformats.org/spreadsheetml/2006/main" count="137" uniqueCount="108">
  <si>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</si>
  <si>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</si>
  <si>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</si>
  <si>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</si>
  <si>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</si>
  <si>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</si>
  <si>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</si>
  <si>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</si>
  <si>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</si>
  <si>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</si>
  <si>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</si>
  <si>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</si>
  <si>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</si>
  <si>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</si>
  <si>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</si>
  <si>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</si>
  <si>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</si>
  <si>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</si>
  <si>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</si>
  <si>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</si>
  <si>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</si>
  <si>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</si>
  <si>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</si>
  <si>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</si>
  <si>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</si>
  <si>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</si>
  <si>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</si>
  <si>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</si>
  <si>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</si>
  <si>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</si>
  <si>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</si>
  <si>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</si>
  <si>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</si>
  <si>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 (puslapio Nr.)</t>
  </si>
  <si>
    <t>vnt</t>
  </si>
  <si>
    <t>Suma be PVM</t>
  </si>
  <si>
    <t>Taikomas PVM dydis (%)</t>
  </si>
  <si>
    <t>PVM suma</t>
  </si>
  <si>
    <t>Suma su PVM</t>
  </si>
  <si>
    <t>19. DALIS</t>
  </si>
  <si>
    <t xml:space="preserve">OPERACINIO LAUKO PLĖVELĖ </t>
  </si>
  <si>
    <t>19.</t>
  </si>
  <si>
    <t xml:space="preserve">Operacinio lauko plėvelė </t>
  </si>
  <si>
    <t>19.1.</t>
  </si>
  <si>
    <t>Operacinio lauko plėvelė</t>
  </si>
  <si>
    <t>19.1.1.</t>
  </si>
  <si>
    <t>Sterili, lipni, antibakterinė incizinė plėvelė, dengta jodo turinčia veikliąja medžiaga</t>
  </si>
  <si>
    <t>19.1.2.</t>
  </si>
  <si>
    <t>Elastinga, prisitaikanti prie įvairių kūno linijų</t>
  </si>
  <si>
    <t>19.1.3.</t>
  </si>
  <si>
    <t>Neatsiklijuoja ilgų intervencijų metu</t>
  </si>
  <si>
    <t>19.1.4.</t>
  </si>
  <si>
    <t>Ne mažiau 20 cm x 15 cm</t>
  </si>
  <si>
    <t>76. DALIS</t>
  </si>
  <si>
    <t xml:space="preserve">RINKINYS APSAUGOJIMUI PRIEŠ OPTIKOS RASOJIMĄ </t>
  </si>
  <si>
    <t>76.</t>
  </si>
  <si>
    <t xml:space="preserve">Rinkinys apsaugojimui prieš optikos rasojimą </t>
  </si>
  <si>
    <t>76.1.</t>
  </si>
  <si>
    <t>76.1.1.</t>
  </si>
  <si>
    <t>Skirtas apsaugoti nuo rasojimo endoskopinės kameros optikos paviršius</t>
  </si>
  <si>
    <t>76.1.2.</t>
  </si>
  <si>
    <t>Pašalina miglos pasidengimą ir leidžia nepertraukti procedūros</t>
  </si>
  <si>
    <t>76.1.3.</t>
  </si>
  <si>
    <t>Komplektą sudaro: 1 fl. skysčio apsaugančio nuo rasojimo ir lipni kempinėlė, kurią galima saugiai priklijuoti sterilioje zonoje</t>
  </si>
  <si>
    <t>76.1.4.</t>
  </si>
  <si>
    <t>Kempinėlė yra rentgenokontrastinė, be latekso, sterili, vienkartinio naudojimo.</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</si>
  <si>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</si>
  <si>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</si>
  <si>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</si>
  <si>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</si>
  <si>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</si>
  <si>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</si>
  <si>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</si>
  <si>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</si>
  <si>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</si>
  <si>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</si>
  <si>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</si>
  <si>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</si>
  <si>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</si>
  <si>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</si>
  <si>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</si>
  <si>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</si>
  <si>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</si>
  <si>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</si>
  <si>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</si>
  <si>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</si>
  <si>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9275-2 2025-03-28 11:54:47</t>
  </si>
  <si>
    <t>6.  Pasiūlymų formoje būtina palikti tik siūlomas pirkimo dalis. Nepasiūlytas pirkimo dalis būtina IŠTRINTI.</t>
  </si>
  <si>
    <t>direktorė</t>
  </si>
  <si>
    <t>Vilma Volynec</t>
  </si>
  <si>
    <t>ne</t>
  </si>
  <si>
    <t>Prekių aprašymai</t>
  </si>
  <si>
    <t>Prekių CE sertifikatai</t>
  </si>
  <si>
    <t>Deklaracijos</t>
  </si>
  <si>
    <t>UAB Kodeta</t>
  </si>
  <si>
    <t>Vilkpėdės g.4 Vilnius</t>
  </si>
  <si>
    <t>LT100009933319</t>
  </si>
  <si>
    <t xml:space="preserve">LT334010051002048733 "Luminor bankas" </t>
  </si>
  <si>
    <t>Laura Kažarnovič</t>
  </si>
  <si>
    <t>864891158, chirurgija@kodeta.lt</t>
  </si>
  <si>
    <t>Direktorė Vilma Volynec</t>
  </si>
  <si>
    <t>Direktorė Vilma Volynec, info@kodeta.lt, +37067138332</t>
  </si>
  <si>
    <t>nesudaryta taryba, , nėra valdybos</t>
  </si>
  <si>
    <t>2025 04 39</t>
  </si>
  <si>
    <t>Vilnius</t>
  </si>
  <si>
    <t>Purple Surgical (UK), PS3500</t>
  </si>
  <si>
    <t>Difa 15x20 IodineF, Zadi, Turkija</t>
  </si>
  <si>
    <t>20cmx15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</si>
</sst>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indexed="64"/>
      </bottom>
      <diagonal/>
    </border>
    <border>
      <left style="thin">
        <color indexed="8"/>
      </left>
      <right/>
      <top style="thin">
        <color indexed="64"/>
      </top>
      <bottom style="thin">
        <color indexed="64"/>
      </bottom>
      <diagonal/>
    </border>
  </borders>
  <cellStyleXfs count="1">
    <xf numFmtId="0" fontId="0" fillId="0" borderId="0"/>
  </cellStyleXfs>
  <cellXfs count="85">
    <xf numFmtId="0" fontId="0" fillId="0" borderId="0" xfId="0"/>
    <xf numFmtId="0" fontId="4" fillId="2" borderId="0" xfId="0" applyFont="1" applyFill="1"/>
    <xf numFmtId="0" fontId="5" fillId="2" borderId="0" xfId="0" applyFont="1" applyFill="1"/>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wrapText="1"/>
    </xf>
    <xf numFmtId="0" fontId="5" fillId="4" borderId="0" xfId="0" applyFont="1" applyFill="1"/>
    <xf numFmtId="0" fontId="4" fillId="4" borderId="0" xfId="0" applyFont="1" applyFill="1"/>
    <xf numFmtId="0" fontId="4" fillId="5" borderId="0" xfId="0" applyFont="1" applyFill="1" applyProtection="1">
      <protection locked="0"/>
    </xf>
    <xf numFmtId="0" fontId="5" fillId="4" borderId="21" xfId="0" applyFont="1" applyFill="1" applyBorder="1"/>
    <xf numFmtId="0" fontId="4" fillId="4" borderId="21" xfId="0" applyFont="1" applyFill="1" applyBorder="1"/>
    <xf numFmtId="0" fontId="4" fillId="5" borderId="21"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center" wrapText="1"/>
      <protection locked="0"/>
    </xf>
    <xf numFmtId="0" fontId="5" fillId="2" borderId="0" xfId="0" applyFont="1" applyFill="1" applyAlignment="1">
      <alignment wrapText="1"/>
    </xf>
    <xf numFmtId="0" fontId="5" fillId="2" borderId="0" xfId="0" applyFont="1" applyFill="1" applyAlignment="1">
      <alignment horizontal="center" wrapText="1"/>
    </xf>
    <xf numFmtId="0" fontId="5" fillId="4" borderId="0" xfId="0" applyFont="1" applyFill="1" applyAlignment="1">
      <alignment wrapText="1"/>
    </xf>
    <xf numFmtId="0" fontId="4" fillId="5" borderId="1" xfId="0" applyFont="1" applyFill="1" applyBorder="1" applyAlignment="1" applyProtection="1">
      <alignment wrapText="1"/>
      <protection locked="0"/>
    </xf>
    <xf numFmtId="0" fontId="5" fillId="4" borderId="21" xfId="0" applyFont="1" applyFill="1" applyBorder="1" applyAlignment="1">
      <alignment wrapText="1"/>
    </xf>
    <xf numFmtId="0" fontId="4" fillId="4" borderId="21" xfId="0" applyFont="1" applyFill="1" applyBorder="1" applyAlignment="1">
      <alignment wrapText="1"/>
    </xf>
    <xf numFmtId="0" fontId="4" fillId="4" borderId="0" xfId="0" applyFont="1" applyFill="1" applyAlignment="1">
      <alignment wrapText="1"/>
    </xf>
    <xf numFmtId="0" fontId="4" fillId="6" borderId="21" xfId="0" applyFont="1" applyFill="1" applyBorder="1" applyAlignment="1" applyProtection="1">
      <alignment wrapText="1"/>
      <protection locked="0"/>
    </xf>
    <xf numFmtId="0" fontId="4" fillId="7" borderId="0" xfId="0" applyFont="1" applyFill="1"/>
    <xf numFmtId="0" fontId="4" fillId="8" borderId="0" xfId="0" applyFont="1" applyFill="1" applyAlignment="1">
      <alignment wrapText="1"/>
    </xf>
    <xf numFmtId="0" fontId="4" fillId="5" borderId="25" xfId="0" applyFont="1" applyFill="1" applyBorder="1" applyAlignment="1" applyProtection="1">
      <alignment horizontal="center" vertical="center" wrapText="1"/>
      <protection locked="0"/>
    </xf>
    <xf numFmtId="0" fontId="4" fillId="5" borderId="14" xfId="0" applyFont="1" applyFill="1" applyBorder="1" applyAlignment="1" applyProtection="1">
      <alignment horizontal="center" vertical="center" wrapText="1"/>
      <protection locked="0"/>
    </xf>
    <xf numFmtId="0" fontId="4" fillId="5" borderId="13" xfId="0" applyFont="1" applyFill="1" applyBorder="1" applyAlignment="1" applyProtection="1">
      <alignment horizontal="center" vertical="center" wrapText="1"/>
      <protection locked="0"/>
    </xf>
    <xf numFmtId="0" fontId="4" fillId="5" borderId="26" xfId="0" applyFont="1" applyFill="1" applyBorder="1" applyAlignment="1" applyProtection="1">
      <alignment horizontal="center" vertical="center" wrapText="1"/>
      <protection locked="0"/>
    </xf>
    <xf numFmtId="0" fontId="4" fillId="5" borderId="22" xfId="0" applyFont="1" applyFill="1" applyBorder="1" applyAlignment="1" applyProtection="1">
      <alignment horizontal="center" vertical="center" wrapText="1"/>
      <protection locked="0"/>
    </xf>
    <xf numFmtId="0" fontId="4" fillId="5" borderId="23" xfId="0" applyFont="1" applyFill="1" applyBorder="1" applyAlignment="1" applyProtection="1">
      <alignment horizontal="center" vertical="center" wrapText="1"/>
      <protection locked="0"/>
    </xf>
    <xf numFmtId="0" fontId="4" fillId="5" borderId="24" xfId="0" applyFont="1" applyFill="1" applyBorder="1" applyAlignment="1" applyProtection="1">
      <alignment horizontal="center" vertical="center" wrapText="1"/>
      <protection locked="0"/>
    </xf>
    <xf numFmtId="0" fontId="2" fillId="5" borderId="1" xfId="0" applyFont="1" applyFill="1" applyBorder="1" applyAlignment="1" applyProtection="1">
      <alignment wrapText="1"/>
      <protection locked="0"/>
    </xf>
    <xf numFmtId="0" fontId="1" fillId="5" borderId="21" xfId="0" applyFont="1" applyFill="1" applyBorder="1" applyAlignment="1" applyProtection="1">
      <alignment wrapText="1"/>
      <protection locked="0"/>
    </xf>
    <xf numFmtId="0" fontId="4" fillId="2" borderId="0" xfId="0" applyFont="1" applyFill="1"/>
    <xf numFmtId="0" fontId="4" fillId="2" borderId="1" xfId="0" applyFont="1" applyFill="1" applyBorder="1" applyAlignment="1">
      <alignment vertical="center" wrapText="1"/>
    </xf>
    <xf numFmtId="0" fontId="0" fillId="0" borderId="13" xfId="0" applyBorder="1"/>
    <xf numFmtId="0" fontId="4" fillId="4" borderId="21" xfId="0" applyFont="1" applyFill="1" applyBorder="1" applyAlignment="1">
      <alignment vertical="center" wrapText="1"/>
    </xf>
    <xf numFmtId="0" fontId="0" fillId="0" borderId="21" xfId="0"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0" fillId="0" borderId="20" xfId="0" applyBorder="1"/>
    <xf numFmtId="0" fontId="4" fillId="5" borderId="26" xfId="0" applyFont="1" applyFill="1" applyBorder="1" applyAlignment="1" applyProtection="1">
      <alignment horizontal="center" vertical="center" wrapText="1"/>
      <protection locked="0"/>
    </xf>
    <xf numFmtId="0" fontId="0" fillId="0" borderId="14" xfId="0" applyBorder="1" applyAlignment="1">
      <alignment horizontal="center" vertical="center" wrapText="1"/>
    </xf>
    <xf numFmtId="0" fontId="4" fillId="5" borderId="25" xfId="0" applyFont="1" applyFill="1" applyBorder="1" applyAlignment="1" applyProtection="1">
      <alignment horizontal="center" vertical="center" wrapText="1"/>
      <protection locked="0"/>
    </xf>
    <xf numFmtId="49" fontId="6" fillId="2" borderId="2" xfId="0" applyNumberFormat="1" applyFont="1" applyFill="1" applyBorder="1" applyAlignment="1">
      <alignment horizontal="left" vertical="center" wrapText="1"/>
    </xf>
    <xf numFmtId="0" fontId="5" fillId="2" borderId="0" xfId="0" applyFont="1" applyFill="1"/>
    <xf numFmtId="0" fontId="4" fillId="2" borderId="5" xfId="0" applyFont="1" applyFill="1" applyBorder="1" applyAlignment="1">
      <alignment horizontal="center" vertical="center" wrapText="1"/>
    </xf>
    <xf numFmtId="0" fontId="0" fillId="0" borderId="11" xfId="0" applyBorder="1"/>
    <xf numFmtId="0" fontId="0" fillId="0" borderId="10" xfId="0" applyBorder="1"/>
    <xf numFmtId="0" fontId="3" fillId="5" borderId="15" xfId="0" applyFont="1" applyFill="1" applyBorder="1" applyAlignment="1" applyProtection="1">
      <alignment horizontal="center" vertical="center" wrapText="1"/>
      <protection locked="0"/>
    </xf>
    <xf numFmtId="0" fontId="0" fillId="0" borderId="14" xfId="0" applyBorder="1"/>
    <xf numFmtId="0" fontId="0" fillId="0" borderId="15" xfId="0" applyBorder="1"/>
    <xf numFmtId="0" fontId="5" fillId="2" borderId="0" xfId="0" applyFont="1" applyFill="1" applyAlignment="1">
      <alignment horizontal="left" wrapText="1"/>
    </xf>
    <xf numFmtId="0" fontId="4" fillId="5" borderId="1"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center" vertical="center" wrapText="1"/>
      <protection locked="0"/>
    </xf>
    <xf numFmtId="0" fontId="4" fillId="4" borderId="1" xfId="0" applyFont="1" applyFill="1" applyBorder="1" applyAlignment="1">
      <alignment horizontal="left" vertical="center" wrapText="1"/>
    </xf>
    <xf numFmtId="0" fontId="4" fillId="3" borderId="1"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4" fillId="5" borderId="15" xfId="0"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4" fillId="2" borderId="0" xfId="0" applyFont="1" applyFill="1" applyAlignment="1">
      <alignment horizontal="right"/>
    </xf>
    <xf numFmtId="0" fontId="7" fillId="2" borderId="0" xfId="0" applyFont="1" applyFill="1" applyAlignment="1">
      <alignment horizontal="left" vertical="top" wrapText="1"/>
    </xf>
    <xf numFmtId="0" fontId="3" fillId="3" borderId="0" xfId="0" applyFont="1" applyFill="1" applyProtection="1">
      <protection locked="0"/>
    </xf>
    <xf numFmtId="0" fontId="5" fillId="2" borderId="0" xfId="0" applyFont="1" applyFill="1" applyAlignment="1">
      <alignment horizontal="left"/>
    </xf>
    <xf numFmtId="0" fontId="4"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5" fillId="2" borderId="0" xfId="0" applyFont="1" applyFill="1" applyAlignment="1">
      <alignment horizontal="left" vertical="center" wrapText="1"/>
    </xf>
    <xf numFmtId="0" fontId="3" fillId="5" borderId="1"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4" fillId="2" borderId="6" xfId="0" applyFont="1" applyFill="1" applyBorder="1" applyAlignment="1">
      <alignment horizontal="center" vertical="center" wrapText="1"/>
    </xf>
    <xf numFmtId="0" fontId="0" fillId="0" borderId="12" xfId="0" applyBorder="1"/>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 fillId="5" borderId="26"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2"/>
  <sheetViews>
    <sheetView tabSelected="1" topLeftCell="A4" workbookViewId="0">
      <selection activeCell="E11" sqref="E11"/>
    </sheetView>
  </sheetViews>
  <sheetFormatPr defaultColWidth="10.8984375" defaultRowHeight="14.4" x14ac:dyDescent="0.3"/>
  <cols>
    <col min="1" max="1" width="9.09765625" style="1" customWidth="1"/>
    <col min="2" max="2" width="78" style="11" customWidth="1"/>
    <col min="3" max="3" width="12.19921875" style="1" customWidth="1"/>
    <col min="4" max="4" width="14.09765625" style="1" customWidth="1"/>
    <col min="5" max="5" width="15" style="11" customWidth="1"/>
    <col min="6" max="6" width="16.09765625" style="1" customWidth="1"/>
    <col min="7" max="7" width="32.19921875" style="11" customWidth="1"/>
    <col min="8" max="8" width="45.69921875" style="11" customWidth="1"/>
    <col min="9" max="15" width="25" style="1" customWidth="1"/>
    <col min="16" max="16" width="10.8984375" style="1" customWidth="1"/>
    <col min="17" max="16384" width="10.8984375" style="1"/>
  </cols>
  <sheetData>
    <row r="2" spans="1:6" x14ac:dyDescent="0.3">
      <c r="A2" s="12" t="s">
        <v>0</v>
      </c>
      <c r="B2" s="22"/>
    </row>
    <row r="3" spans="1:6" x14ac:dyDescent="0.3">
      <c r="B3" s="23"/>
    </row>
    <row r="4" spans="1:6" x14ac:dyDescent="0.3">
      <c r="A4" s="12" t="s">
        <v>1</v>
      </c>
      <c r="B4" s="22"/>
    </row>
    <row r="5" spans="1:6" x14ac:dyDescent="0.3">
      <c r="A5" s="2"/>
      <c r="B5" s="22"/>
    </row>
    <row r="6" spans="1:6" x14ac:dyDescent="0.3">
      <c r="A6" s="1" t="s">
        <v>2</v>
      </c>
      <c r="B6" s="24" t="s">
        <v>3</v>
      </c>
    </row>
    <row r="7" spans="1:6" x14ac:dyDescent="0.3">
      <c r="B7" s="22"/>
    </row>
    <row r="8" spans="1:6" x14ac:dyDescent="0.3">
      <c r="A8" s="3" t="s">
        <v>4</v>
      </c>
      <c r="B8" s="39" t="s">
        <v>103</v>
      </c>
    </row>
    <row r="9" spans="1:6" x14ac:dyDescent="0.3">
      <c r="A9" s="3" t="s">
        <v>5</v>
      </c>
      <c r="B9" s="25">
        <v>55</v>
      </c>
    </row>
    <row r="10" spans="1:6" x14ac:dyDescent="0.3">
      <c r="A10" s="3" t="s">
        <v>6</v>
      </c>
      <c r="B10" s="39" t="s">
        <v>104</v>
      </c>
    </row>
    <row r="12" spans="1:6" ht="15.6" x14ac:dyDescent="0.3">
      <c r="A12" s="42" t="s">
        <v>7</v>
      </c>
      <c r="B12" s="43"/>
      <c r="C12" s="32" t="s">
        <v>94</v>
      </c>
      <c r="D12" s="33"/>
      <c r="E12" s="33"/>
      <c r="F12" s="34"/>
    </row>
    <row r="13" spans="1:6" ht="15.9" customHeight="1" x14ac:dyDescent="0.3">
      <c r="A13" s="47" t="s">
        <v>8</v>
      </c>
      <c r="B13" s="48"/>
      <c r="C13" s="35">
        <v>303335302</v>
      </c>
      <c r="D13" s="33"/>
      <c r="E13" s="33"/>
      <c r="F13" s="34"/>
    </row>
    <row r="14" spans="1:6" ht="15.9" customHeight="1" x14ac:dyDescent="0.3">
      <c r="A14" s="47" t="s">
        <v>9</v>
      </c>
      <c r="B14" s="48"/>
      <c r="C14" s="84" t="s">
        <v>95</v>
      </c>
      <c r="D14" s="50"/>
      <c r="E14" s="50"/>
      <c r="F14" s="34"/>
    </row>
    <row r="15" spans="1:6" ht="15.9" customHeight="1" x14ac:dyDescent="0.3">
      <c r="A15" s="42" t="s">
        <v>10</v>
      </c>
      <c r="B15" s="43"/>
      <c r="C15" s="32"/>
      <c r="D15" s="32" t="s">
        <v>96</v>
      </c>
      <c r="E15" s="33"/>
      <c r="F15" s="34"/>
    </row>
    <row r="16" spans="1:6" ht="24.75" customHeight="1" x14ac:dyDescent="0.3">
      <c r="A16" s="52" t="s">
        <v>11</v>
      </c>
      <c r="B16" s="48"/>
      <c r="C16" s="49" t="s">
        <v>97</v>
      </c>
      <c r="D16" s="50"/>
      <c r="E16" s="50"/>
      <c r="F16" s="34"/>
    </row>
    <row r="17" spans="1:7" ht="15.9" customHeight="1" x14ac:dyDescent="0.3">
      <c r="A17" s="42" t="s">
        <v>12</v>
      </c>
      <c r="B17" s="43"/>
      <c r="C17" s="51" t="s">
        <v>98</v>
      </c>
      <c r="D17" s="50"/>
      <c r="E17" s="33"/>
      <c r="F17" s="34"/>
    </row>
    <row r="18" spans="1:7" ht="15.9" customHeight="1" x14ac:dyDescent="0.3">
      <c r="A18" s="42" t="s">
        <v>13</v>
      </c>
      <c r="B18" s="43"/>
      <c r="C18" s="51" t="s">
        <v>99</v>
      </c>
      <c r="D18" s="50"/>
      <c r="E18" s="50"/>
      <c r="F18" s="34"/>
    </row>
    <row r="19" spans="1:7" ht="48" customHeight="1" x14ac:dyDescent="0.3">
      <c r="A19" s="42" t="s">
        <v>14</v>
      </c>
      <c r="B19" s="43"/>
      <c r="C19" s="32" t="s">
        <v>100</v>
      </c>
      <c r="D19" s="33"/>
      <c r="E19" s="33"/>
      <c r="F19" s="34"/>
    </row>
    <row r="20" spans="1:7" ht="54.9" customHeight="1" x14ac:dyDescent="0.3">
      <c r="A20" s="42" t="s">
        <v>15</v>
      </c>
      <c r="B20" s="43"/>
      <c r="C20" s="32" t="s">
        <v>101</v>
      </c>
      <c r="D20" s="33"/>
      <c r="E20" s="33"/>
      <c r="F20" s="34"/>
    </row>
    <row r="21" spans="1:7" ht="71.099999999999994" customHeight="1" x14ac:dyDescent="0.3">
      <c r="A21" s="44" t="s">
        <v>16</v>
      </c>
      <c r="B21" s="45"/>
      <c r="C21" s="36" t="s">
        <v>102</v>
      </c>
      <c r="D21" s="37"/>
      <c r="E21" s="37"/>
      <c r="F21" s="38"/>
      <c r="G21" s="28" t="str">
        <f>IF((SUMPRODUCT(--(C21=""))&gt;0), "Privaloma užpildyti, kai taikomi pašalinimo pagrindai", "")</f>
        <v/>
      </c>
    </row>
    <row r="22" spans="1:7" ht="18" customHeight="1" x14ac:dyDescent="0.3">
      <c r="A22" s="4"/>
      <c r="B22" s="4"/>
      <c r="C22" s="5"/>
      <c r="D22" s="5"/>
      <c r="E22" s="5"/>
      <c r="F22" s="5"/>
    </row>
    <row r="23" spans="1:7" x14ac:dyDescent="0.3">
      <c r="A23" s="53" t="s">
        <v>17</v>
      </c>
      <c r="B23" s="41"/>
      <c r="C23" s="41"/>
      <c r="D23" s="41"/>
      <c r="E23" s="41"/>
      <c r="F23" s="41"/>
    </row>
    <row r="24" spans="1:7" x14ac:dyDescent="0.3">
      <c r="A24" s="41" t="s">
        <v>18</v>
      </c>
      <c r="B24" s="41"/>
      <c r="C24" s="41"/>
      <c r="D24" s="41"/>
      <c r="E24" s="41"/>
      <c r="F24" s="41"/>
    </row>
    <row r="25" spans="1:7" x14ac:dyDescent="0.3">
      <c r="A25" s="41" t="s">
        <v>19</v>
      </c>
      <c r="B25" s="41"/>
      <c r="C25" s="41"/>
      <c r="D25" s="41"/>
      <c r="E25" s="41"/>
      <c r="F25" s="41"/>
    </row>
    <row r="26" spans="1:7" x14ac:dyDescent="0.3">
      <c r="A26" s="41" t="s">
        <v>20</v>
      </c>
      <c r="B26" s="41"/>
      <c r="C26" s="41"/>
      <c r="D26" s="41"/>
      <c r="E26" s="41"/>
      <c r="F26" s="41"/>
    </row>
    <row r="27" spans="1:7" x14ac:dyDescent="0.3">
      <c r="A27" s="41" t="s">
        <v>21</v>
      </c>
      <c r="B27" s="41"/>
      <c r="C27" s="41"/>
      <c r="D27" s="41"/>
      <c r="E27" s="41"/>
      <c r="F27" s="41"/>
    </row>
    <row r="28" spans="1:7" ht="32.1" customHeight="1" x14ac:dyDescent="0.3">
      <c r="A28" s="46" t="s">
        <v>22</v>
      </c>
      <c r="B28" s="41"/>
      <c r="C28" s="41"/>
      <c r="D28" s="41"/>
      <c r="E28" s="41"/>
      <c r="F28" s="41"/>
    </row>
    <row r="29" spans="1:7" x14ac:dyDescent="0.3">
      <c r="A29" s="41" t="s">
        <v>23</v>
      </c>
      <c r="B29" s="41"/>
      <c r="C29" s="41"/>
      <c r="D29" s="41"/>
      <c r="E29" s="41"/>
      <c r="F29" s="41"/>
    </row>
    <row r="30" spans="1:7" x14ac:dyDescent="0.3">
      <c r="A30" s="13" t="s">
        <v>24</v>
      </c>
      <c r="D30" s="14"/>
    </row>
    <row r="31" spans="1:7" x14ac:dyDescent="0.3">
      <c r="A31" s="30" t="s">
        <v>87</v>
      </c>
      <c r="B31" s="31"/>
    </row>
    <row r="32" spans="1:7" x14ac:dyDescent="0.3">
      <c r="A32" s="13"/>
    </row>
    <row r="34" spans="1:8" x14ac:dyDescent="0.3">
      <c r="A34" s="12" t="s">
        <v>39</v>
      </c>
      <c r="B34" s="24" t="s">
        <v>40</v>
      </c>
    </row>
    <row r="36" spans="1:8" x14ac:dyDescent="0.3">
      <c r="A36" s="12" t="s">
        <v>25</v>
      </c>
    </row>
    <row r="37" spans="1:8" ht="28.8" x14ac:dyDescent="0.3">
      <c r="A37" s="15" t="s">
        <v>26</v>
      </c>
      <c r="B37" s="26" t="s">
        <v>27</v>
      </c>
      <c r="C37" s="15" t="s">
        <v>28</v>
      </c>
      <c r="D37" s="15" t="s">
        <v>29</v>
      </c>
      <c r="E37" s="26" t="s">
        <v>30</v>
      </c>
      <c r="F37" s="15" t="s">
        <v>31</v>
      </c>
      <c r="G37" s="26" t="s">
        <v>32</v>
      </c>
      <c r="H37" s="26" t="s">
        <v>33</v>
      </c>
    </row>
    <row r="38" spans="1:8" x14ac:dyDescent="0.3">
      <c r="A38" s="15" t="s">
        <v>41</v>
      </c>
      <c r="B38" s="26" t="s">
        <v>42</v>
      </c>
      <c r="C38" s="16"/>
      <c r="D38" s="16"/>
      <c r="E38" s="27"/>
      <c r="F38" s="16"/>
      <c r="G38" s="27"/>
      <c r="H38" s="27"/>
    </row>
    <row r="39" spans="1:8" x14ac:dyDescent="0.3">
      <c r="A39" s="16" t="s">
        <v>43</v>
      </c>
      <c r="B39" s="27" t="s">
        <v>44</v>
      </c>
      <c r="C39" s="16">
        <v>200</v>
      </c>
      <c r="D39" s="16" t="s">
        <v>34</v>
      </c>
      <c r="E39" s="29">
        <v>3.4</v>
      </c>
      <c r="F39" s="16">
        <f>IF(ISBLANK(E39),"", PRODUCT(C39,E39))</f>
        <v>680</v>
      </c>
      <c r="G39" s="40" t="s">
        <v>106</v>
      </c>
      <c r="H39" s="27"/>
    </row>
    <row r="40" spans="1:8" ht="28.8" x14ac:dyDescent="0.3">
      <c r="A40" s="16" t="s">
        <v>45</v>
      </c>
      <c r="B40" s="27" t="s">
        <v>46</v>
      </c>
      <c r="C40" s="16"/>
      <c r="D40" s="16"/>
      <c r="E40" s="27"/>
      <c r="F40" s="16"/>
      <c r="G40" s="27"/>
      <c r="H40" s="27" t="s">
        <v>46</v>
      </c>
    </row>
    <row r="41" spans="1:8" x14ac:dyDescent="0.3">
      <c r="A41" s="16" t="s">
        <v>47</v>
      </c>
      <c r="B41" s="27" t="s">
        <v>48</v>
      </c>
      <c r="C41" s="16"/>
      <c r="D41" s="16"/>
      <c r="E41" s="27"/>
      <c r="F41" s="16"/>
      <c r="G41" s="27"/>
      <c r="H41" s="27" t="s">
        <v>48</v>
      </c>
    </row>
    <row r="42" spans="1:8" x14ac:dyDescent="0.3">
      <c r="A42" s="16" t="s">
        <v>49</v>
      </c>
      <c r="B42" s="27" t="s">
        <v>50</v>
      </c>
      <c r="C42" s="16"/>
      <c r="D42" s="16"/>
      <c r="E42" s="27"/>
      <c r="F42" s="16"/>
      <c r="G42" s="27"/>
      <c r="H42" s="27" t="s">
        <v>50</v>
      </c>
    </row>
    <row r="43" spans="1:8" x14ac:dyDescent="0.3">
      <c r="A43" s="16" t="s">
        <v>51</v>
      </c>
      <c r="B43" s="27" t="s">
        <v>52</v>
      </c>
      <c r="C43" s="16"/>
      <c r="D43" s="16"/>
      <c r="E43" s="27"/>
      <c r="F43" s="16"/>
      <c r="G43" s="27"/>
      <c r="H43" s="40" t="s">
        <v>107</v>
      </c>
    </row>
    <row r="44" spans="1:8" x14ac:dyDescent="0.3">
      <c r="E44" s="26" t="s">
        <v>35</v>
      </c>
      <c r="F44" s="15">
        <f>IF((COUNT(C39:C43)&lt;&gt;COUNT(F39:F43)),"", ROUND(SUM(F39:F43),2))</f>
        <v>680</v>
      </c>
      <c r="G44" s="28" t="str">
        <f>IF((COUNT(C39:C43)&lt;&gt;COUNT(F39:F43)),"Neužpildytos visų objektų kainos", "")</f>
        <v/>
      </c>
    </row>
    <row r="45" spans="1:8" x14ac:dyDescent="0.3">
      <c r="C45" s="15" t="s">
        <v>36</v>
      </c>
      <c r="D45" s="17">
        <v>5</v>
      </c>
      <c r="E45" s="26" t="s">
        <v>37</v>
      </c>
      <c r="F45" s="15">
        <f>IF(OR(F44="",D45=""),"", ROUND(PRODUCT(D45,F44)/100,2))</f>
        <v>34</v>
      </c>
      <c r="G45" s="28" t="str">
        <f>IF(D45="", "Nurodykite taikomą PVM dydį", "")</f>
        <v/>
      </c>
    </row>
    <row r="46" spans="1:8" x14ac:dyDescent="0.3">
      <c r="E46" s="26" t="s">
        <v>38</v>
      </c>
      <c r="F46" s="15">
        <f>IF(ISBLANK(F45), "", ROUND(SUM(F44:F45),2))</f>
        <v>714</v>
      </c>
    </row>
    <row r="50" spans="1:8" x14ac:dyDescent="0.3">
      <c r="A50" s="12" t="s">
        <v>53</v>
      </c>
      <c r="B50" s="24" t="s">
        <v>54</v>
      </c>
    </row>
    <row r="52" spans="1:8" x14ac:dyDescent="0.3">
      <c r="A52" s="12" t="s">
        <v>25</v>
      </c>
    </row>
    <row r="53" spans="1:8" ht="28.8" x14ac:dyDescent="0.3">
      <c r="A53" s="15" t="s">
        <v>26</v>
      </c>
      <c r="B53" s="26" t="s">
        <v>27</v>
      </c>
      <c r="C53" s="15" t="s">
        <v>28</v>
      </c>
      <c r="D53" s="15" t="s">
        <v>29</v>
      </c>
      <c r="E53" s="26" t="s">
        <v>30</v>
      </c>
      <c r="F53" s="15" t="s">
        <v>31</v>
      </c>
      <c r="G53" s="26" t="s">
        <v>32</v>
      </c>
      <c r="H53" s="26" t="s">
        <v>33</v>
      </c>
    </row>
    <row r="54" spans="1:8" x14ac:dyDescent="0.3">
      <c r="A54" s="15" t="s">
        <v>55</v>
      </c>
      <c r="B54" s="26" t="s">
        <v>56</v>
      </c>
      <c r="C54" s="16"/>
      <c r="D54" s="16"/>
      <c r="E54" s="27"/>
      <c r="F54" s="16"/>
      <c r="G54" s="27"/>
      <c r="H54" s="27"/>
    </row>
    <row r="55" spans="1:8" x14ac:dyDescent="0.3">
      <c r="A55" s="16" t="s">
        <v>57</v>
      </c>
      <c r="B55" s="27" t="s">
        <v>56</v>
      </c>
      <c r="C55" s="16">
        <v>250</v>
      </c>
      <c r="D55" s="16" t="s">
        <v>34</v>
      </c>
      <c r="E55" s="29">
        <v>3.21</v>
      </c>
      <c r="F55" s="16">
        <f>IF(ISBLANK(E55),"", PRODUCT(C55,E55))</f>
        <v>802.5</v>
      </c>
      <c r="G55" s="40" t="s">
        <v>105</v>
      </c>
      <c r="H55" s="27"/>
    </row>
    <row r="56" spans="1:8" ht="28.8" x14ac:dyDescent="0.3">
      <c r="A56" s="16" t="s">
        <v>58</v>
      </c>
      <c r="B56" s="27" t="s">
        <v>59</v>
      </c>
      <c r="C56" s="16"/>
      <c r="D56" s="16"/>
      <c r="E56" s="27"/>
      <c r="F56" s="16"/>
      <c r="G56" s="27"/>
      <c r="H56" s="27" t="s">
        <v>59</v>
      </c>
    </row>
    <row r="57" spans="1:8" ht="28.8" x14ac:dyDescent="0.3">
      <c r="A57" s="16" t="s">
        <v>60</v>
      </c>
      <c r="B57" s="27" t="s">
        <v>61</v>
      </c>
      <c r="C57" s="16"/>
      <c r="D57" s="16"/>
      <c r="E57" s="27"/>
      <c r="F57" s="16"/>
      <c r="G57" s="27"/>
      <c r="H57" s="27" t="s">
        <v>61</v>
      </c>
    </row>
    <row r="58" spans="1:8" ht="43.2" x14ac:dyDescent="0.3">
      <c r="A58" s="16" t="s">
        <v>62</v>
      </c>
      <c r="B58" s="27" t="s">
        <v>63</v>
      </c>
      <c r="C58" s="16"/>
      <c r="D58" s="16"/>
      <c r="E58" s="27"/>
      <c r="F58" s="16"/>
      <c r="G58" s="27"/>
      <c r="H58" s="27" t="s">
        <v>63</v>
      </c>
    </row>
    <row r="59" spans="1:8" ht="28.8" x14ac:dyDescent="0.3">
      <c r="A59" s="16" t="s">
        <v>64</v>
      </c>
      <c r="B59" s="27" t="s">
        <v>65</v>
      </c>
      <c r="C59" s="16"/>
      <c r="D59" s="16"/>
      <c r="E59" s="27"/>
      <c r="F59" s="16"/>
      <c r="G59" s="27"/>
      <c r="H59" s="27" t="s">
        <v>65</v>
      </c>
    </row>
    <row r="60" spans="1:8" x14ac:dyDescent="0.3">
      <c r="E60" s="26" t="s">
        <v>35</v>
      </c>
      <c r="F60" s="15">
        <f>IF((COUNT(C55:C59)&lt;&gt;COUNT(F55:F59)),"", ROUND(SUM(F55:F59),2))</f>
        <v>802.5</v>
      </c>
      <c r="G60" s="28" t="str">
        <f>IF((COUNT(C55:C59)&lt;&gt;COUNT(F55:F59)),"Neužpildytos visų objektų kainos", "")</f>
        <v/>
      </c>
    </row>
    <row r="61" spans="1:8" x14ac:dyDescent="0.3">
      <c r="C61" s="15" t="s">
        <v>36</v>
      </c>
      <c r="D61" s="17">
        <v>5</v>
      </c>
      <c r="E61" s="26" t="s">
        <v>37</v>
      </c>
      <c r="F61" s="15">
        <f>IF(OR(F60="",D61=""),"", ROUND(PRODUCT(D61,F60)/100,2))</f>
        <v>40.130000000000003</v>
      </c>
      <c r="G61" s="28" t="str">
        <f>IF(D61="", "Nurodykite taikomą PVM dydį", "")</f>
        <v/>
      </c>
    </row>
    <row r="62" spans="1:8" x14ac:dyDescent="0.3">
      <c r="E62" s="26" t="s">
        <v>38</v>
      </c>
      <c r="F62" s="15">
        <f>IF(ISBLANK(F61), "", ROUND(SUM(F60:F61),2))</f>
        <v>842.63</v>
      </c>
    </row>
  </sheetData>
  <mergeCells count="21">
    <mergeCell ref="A27:F27"/>
    <mergeCell ref="A26:F26"/>
    <mergeCell ref="A16:B16"/>
    <mergeCell ref="A23:F23"/>
    <mergeCell ref="A18:B18"/>
    <mergeCell ref="A29:F29"/>
    <mergeCell ref="A12:B12"/>
    <mergeCell ref="A21:B21"/>
    <mergeCell ref="A28:F28"/>
    <mergeCell ref="A14:B14"/>
    <mergeCell ref="A17:B17"/>
    <mergeCell ref="A24:F24"/>
    <mergeCell ref="A20:B20"/>
    <mergeCell ref="A19:B19"/>
    <mergeCell ref="A13:B13"/>
    <mergeCell ref="A25:F25"/>
    <mergeCell ref="A15:B15"/>
    <mergeCell ref="C14:E14"/>
    <mergeCell ref="C17:D17"/>
    <mergeCell ref="C18:E18"/>
    <mergeCell ref="C16:E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15" workbookViewId="0">
      <selection activeCell="L27" sqref="L27"/>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60" t="s">
        <v>66</v>
      </c>
      <c r="B2" s="41"/>
      <c r="C2" s="41"/>
      <c r="D2" s="41"/>
      <c r="E2" s="41"/>
      <c r="F2" s="41"/>
      <c r="G2" s="41"/>
      <c r="H2" s="41"/>
      <c r="I2" s="41"/>
      <c r="J2" s="41"/>
      <c r="K2" s="41"/>
    </row>
    <row r="3" spans="1:11" x14ac:dyDescent="0.3">
      <c r="A3" s="41"/>
      <c r="B3" s="41"/>
      <c r="C3" s="41"/>
      <c r="D3" s="41"/>
      <c r="E3" s="41"/>
      <c r="F3" s="41"/>
      <c r="G3" s="41"/>
      <c r="H3" s="41"/>
      <c r="I3" s="41"/>
      <c r="J3" s="41"/>
      <c r="K3" s="41"/>
    </row>
    <row r="4" spans="1:11" ht="15.9" customHeight="1" thickBot="1" x14ac:dyDescent="0.35">
      <c r="A4" s="6"/>
      <c r="B4" s="6"/>
      <c r="C4" s="6"/>
      <c r="D4" s="6"/>
      <c r="E4" s="6"/>
      <c r="F4" s="6"/>
      <c r="G4" s="6"/>
      <c r="H4" s="6"/>
      <c r="I4" s="6"/>
      <c r="J4" s="6"/>
    </row>
    <row r="5" spans="1:11" ht="48" customHeight="1" x14ac:dyDescent="0.3">
      <c r="A5" s="67" t="s">
        <v>67</v>
      </c>
      <c r="B5" s="56"/>
      <c r="C5" s="54" t="s">
        <v>68</v>
      </c>
      <c r="D5" s="55"/>
      <c r="E5" s="56"/>
      <c r="F5" s="54" t="s">
        <v>69</v>
      </c>
      <c r="G5" s="55"/>
      <c r="H5" s="56"/>
      <c r="I5" s="54" t="s">
        <v>70</v>
      </c>
      <c r="J5" s="56"/>
      <c r="K5" s="8" t="s">
        <v>71</v>
      </c>
    </row>
    <row r="6" spans="1:11" ht="48.9" customHeight="1" x14ac:dyDescent="0.3">
      <c r="A6" s="62"/>
      <c r="B6" s="43"/>
      <c r="C6" s="64"/>
      <c r="D6" s="58"/>
      <c r="E6" s="43"/>
      <c r="F6" s="64"/>
      <c r="G6" s="58"/>
      <c r="H6" s="43"/>
      <c r="I6" s="64"/>
      <c r="J6" s="43"/>
      <c r="K6" s="18"/>
    </row>
    <row r="7" spans="1:11" ht="48.9" customHeight="1" x14ac:dyDescent="0.3">
      <c r="A7" s="62"/>
      <c r="B7" s="43"/>
      <c r="C7" s="64"/>
      <c r="D7" s="58"/>
      <c r="E7" s="43"/>
      <c r="F7" s="64"/>
      <c r="G7" s="58"/>
      <c r="H7" s="43"/>
      <c r="I7" s="64"/>
      <c r="J7" s="43"/>
      <c r="K7" s="18"/>
    </row>
    <row r="8" spans="1:11" ht="48.9" customHeight="1" x14ac:dyDescent="0.3">
      <c r="A8" s="62"/>
      <c r="B8" s="43"/>
      <c r="C8" s="64"/>
      <c r="D8" s="58"/>
      <c r="E8" s="43"/>
      <c r="F8" s="64"/>
      <c r="G8" s="58"/>
      <c r="H8" s="43"/>
      <c r="I8" s="64"/>
      <c r="J8" s="43"/>
      <c r="K8" s="18"/>
    </row>
    <row r="9" spans="1:11" ht="18.899999999999999" customHeight="1" x14ac:dyDescent="0.3">
      <c r="A9" s="9"/>
      <c r="B9" s="9"/>
      <c r="C9" s="9"/>
      <c r="D9" s="9"/>
      <c r="E9" s="9"/>
      <c r="F9" s="9"/>
      <c r="G9" s="9"/>
      <c r="H9" s="9"/>
      <c r="I9" s="9"/>
      <c r="J9" s="9"/>
      <c r="K9" s="10"/>
    </row>
    <row r="10" spans="1:11" ht="48.9" customHeight="1" x14ac:dyDescent="0.3">
      <c r="A10" s="75" t="s">
        <v>72</v>
      </c>
      <c r="B10" s="41"/>
      <c r="C10" s="41"/>
      <c r="D10" s="41"/>
      <c r="E10" s="41"/>
      <c r="F10" s="41"/>
      <c r="G10" s="41"/>
      <c r="H10" s="41"/>
      <c r="I10" s="41"/>
      <c r="J10" s="41"/>
      <c r="K10" s="41"/>
    </row>
    <row r="11" spans="1:11" ht="15.9" customHeight="1" thickBot="1" x14ac:dyDescent="0.35">
      <c r="A11" s="9"/>
      <c r="B11" s="9"/>
      <c r="C11" s="9"/>
      <c r="D11" s="9"/>
      <c r="E11" s="9"/>
      <c r="F11" s="9"/>
      <c r="G11" s="9"/>
      <c r="H11" s="9"/>
      <c r="I11" s="9"/>
      <c r="J11" s="9"/>
      <c r="K11" s="10"/>
    </row>
    <row r="12" spans="1:11" ht="48.9" customHeight="1" x14ac:dyDescent="0.3">
      <c r="A12" s="67" t="s">
        <v>27</v>
      </c>
      <c r="B12" s="56"/>
      <c r="C12" s="54" t="s">
        <v>68</v>
      </c>
      <c r="D12" s="55"/>
      <c r="E12" s="56"/>
      <c r="F12" s="54" t="s">
        <v>73</v>
      </c>
      <c r="G12" s="55"/>
      <c r="H12" s="56"/>
      <c r="I12" s="80" t="s">
        <v>70</v>
      </c>
      <c r="J12" s="81"/>
      <c r="K12" s="10"/>
    </row>
    <row r="13" spans="1:11" ht="48.9" customHeight="1" x14ac:dyDescent="0.3">
      <c r="A13" s="62"/>
      <c r="B13" s="43"/>
      <c r="C13" s="64"/>
      <c r="D13" s="58"/>
      <c r="E13" s="43"/>
      <c r="F13" s="64"/>
      <c r="G13" s="58"/>
      <c r="H13" s="43"/>
      <c r="I13" s="65"/>
      <c r="J13" s="59"/>
      <c r="K13" s="10"/>
    </row>
    <row r="14" spans="1:11" ht="48.9" customHeight="1" x14ac:dyDescent="0.3">
      <c r="A14" s="62"/>
      <c r="B14" s="43"/>
      <c r="C14" s="64"/>
      <c r="D14" s="58"/>
      <c r="E14" s="43"/>
      <c r="F14" s="64"/>
      <c r="G14" s="58"/>
      <c r="H14" s="43"/>
      <c r="I14" s="65"/>
      <c r="J14" s="59"/>
      <c r="K14" s="10"/>
    </row>
    <row r="15" spans="1:11" ht="48.9" customHeight="1" x14ac:dyDescent="0.3">
      <c r="A15" s="62"/>
      <c r="B15" s="43"/>
      <c r="C15" s="64"/>
      <c r="D15" s="58"/>
      <c r="E15" s="43"/>
      <c r="F15" s="64"/>
      <c r="G15" s="58"/>
      <c r="H15" s="43"/>
      <c r="I15" s="65"/>
      <c r="J15" s="59"/>
      <c r="K15" s="10"/>
    </row>
    <row r="17" spans="1:10" ht="33" customHeight="1" x14ac:dyDescent="0.3">
      <c r="A17" s="69"/>
      <c r="B17" s="41"/>
      <c r="C17" s="41"/>
      <c r="D17" s="41"/>
      <c r="E17" s="41"/>
      <c r="F17" s="41"/>
      <c r="G17" s="41"/>
      <c r="H17" s="41"/>
      <c r="I17" s="41"/>
      <c r="J17" s="41"/>
    </row>
    <row r="19" spans="1:10" ht="15.9" customHeight="1" x14ac:dyDescent="0.3">
      <c r="A19" s="71" t="s">
        <v>74</v>
      </c>
      <c r="B19" s="41"/>
      <c r="C19" s="41"/>
      <c r="D19" s="41"/>
      <c r="E19" s="41"/>
      <c r="F19" s="41"/>
      <c r="G19" s="41"/>
      <c r="H19" s="41"/>
      <c r="I19" s="41"/>
      <c r="J19" s="41"/>
    </row>
    <row r="20" spans="1:10" ht="15.9" customHeight="1" thickBot="1" x14ac:dyDescent="0.35"/>
    <row r="21" spans="1:10" ht="15.9" customHeight="1" x14ac:dyDescent="0.3">
      <c r="A21" s="7" t="s">
        <v>26</v>
      </c>
      <c r="B21" s="82" t="s">
        <v>75</v>
      </c>
      <c r="C21" s="55"/>
      <c r="D21" s="55"/>
      <c r="E21" s="55"/>
      <c r="F21" s="55"/>
      <c r="G21" s="56"/>
      <c r="H21" s="83" t="s">
        <v>76</v>
      </c>
      <c r="I21" s="55"/>
      <c r="J21" s="81"/>
    </row>
    <row r="22" spans="1:10" ht="48" customHeight="1" x14ac:dyDescent="0.3">
      <c r="A22" s="19" t="s">
        <v>77</v>
      </c>
      <c r="B22" s="63" t="s">
        <v>78</v>
      </c>
      <c r="C22" s="58"/>
      <c r="D22" s="58"/>
      <c r="E22" s="58"/>
      <c r="F22" s="58"/>
      <c r="G22" s="43"/>
      <c r="H22" s="66"/>
      <c r="I22" s="58"/>
      <c r="J22" s="59"/>
    </row>
    <row r="23" spans="1:10" ht="48" customHeight="1" x14ac:dyDescent="0.3">
      <c r="A23" s="19" t="s">
        <v>79</v>
      </c>
      <c r="B23" s="63" t="s">
        <v>80</v>
      </c>
      <c r="C23" s="58"/>
      <c r="D23" s="58"/>
      <c r="E23" s="58"/>
      <c r="F23" s="58"/>
      <c r="G23" s="43"/>
      <c r="H23" s="57" t="s">
        <v>90</v>
      </c>
      <c r="I23" s="58"/>
      <c r="J23" s="59"/>
    </row>
    <row r="24" spans="1:10" ht="48" customHeight="1" x14ac:dyDescent="0.3">
      <c r="A24" s="19" t="s">
        <v>81</v>
      </c>
      <c r="B24" s="63" t="s">
        <v>82</v>
      </c>
      <c r="C24" s="58"/>
      <c r="D24" s="58"/>
      <c r="E24" s="58"/>
      <c r="F24" s="58"/>
      <c r="G24" s="43"/>
      <c r="H24" s="66"/>
      <c r="I24" s="58"/>
      <c r="J24" s="59"/>
    </row>
    <row r="25" spans="1:10" ht="48" customHeight="1" x14ac:dyDescent="0.3">
      <c r="A25" s="20">
        <v>4</v>
      </c>
      <c r="B25" s="76" t="s">
        <v>91</v>
      </c>
      <c r="C25" s="58"/>
      <c r="D25" s="58"/>
      <c r="E25" s="58"/>
      <c r="F25" s="58"/>
      <c r="G25" s="43"/>
      <c r="H25" s="57" t="s">
        <v>90</v>
      </c>
      <c r="I25" s="58"/>
      <c r="J25" s="59"/>
    </row>
    <row r="26" spans="1:10" ht="48" customHeight="1" x14ac:dyDescent="0.3">
      <c r="A26" s="20">
        <v>5</v>
      </c>
      <c r="B26" s="76" t="s">
        <v>92</v>
      </c>
      <c r="C26" s="58"/>
      <c r="D26" s="58"/>
      <c r="E26" s="58"/>
      <c r="F26" s="58"/>
      <c r="G26" s="43"/>
      <c r="H26" s="57" t="s">
        <v>90</v>
      </c>
      <c r="I26" s="58"/>
      <c r="J26" s="59"/>
    </row>
    <row r="27" spans="1:10" ht="48" customHeight="1" x14ac:dyDescent="0.3">
      <c r="A27" s="20">
        <v>6</v>
      </c>
      <c r="B27" s="76" t="s">
        <v>93</v>
      </c>
      <c r="C27" s="58"/>
      <c r="D27" s="58"/>
      <c r="E27" s="58"/>
      <c r="F27" s="58"/>
      <c r="G27" s="43"/>
      <c r="H27" s="57" t="s">
        <v>90</v>
      </c>
      <c r="I27" s="58"/>
      <c r="J27" s="59"/>
    </row>
    <row r="28" spans="1:10" ht="48" customHeight="1" x14ac:dyDescent="0.3">
      <c r="A28" s="20"/>
      <c r="B28" s="61"/>
      <c r="C28" s="58"/>
      <c r="D28" s="58"/>
      <c r="E28" s="58"/>
      <c r="F28" s="58"/>
      <c r="G28" s="43"/>
      <c r="H28" s="66"/>
      <c r="I28" s="58"/>
      <c r="J28" s="59"/>
    </row>
    <row r="29" spans="1:10" ht="48" customHeight="1" x14ac:dyDescent="0.3">
      <c r="A29" s="20"/>
      <c r="B29" s="61"/>
      <c r="C29" s="58"/>
      <c r="D29" s="58"/>
      <c r="E29" s="58"/>
      <c r="F29" s="58"/>
      <c r="G29" s="43"/>
      <c r="H29" s="66"/>
      <c r="I29" s="58"/>
      <c r="J29" s="59"/>
    </row>
    <row r="30" spans="1:10" ht="48" customHeight="1" x14ac:dyDescent="0.3">
      <c r="A30" s="20"/>
      <c r="B30" s="61"/>
      <c r="C30" s="58"/>
      <c r="D30" s="58"/>
      <c r="E30" s="58"/>
      <c r="F30" s="58"/>
      <c r="G30" s="43"/>
      <c r="H30" s="66"/>
      <c r="I30" s="58"/>
      <c r="J30" s="59"/>
    </row>
    <row r="31" spans="1:10" ht="48" customHeight="1" x14ac:dyDescent="0.3">
      <c r="A31" s="20"/>
      <c r="B31" s="61"/>
      <c r="C31" s="58"/>
      <c r="D31" s="58"/>
      <c r="E31" s="58"/>
      <c r="F31" s="58"/>
      <c r="G31" s="43"/>
      <c r="H31" s="66"/>
      <c r="I31" s="58"/>
      <c r="J31" s="59"/>
    </row>
    <row r="32" spans="1:10" ht="48.9" customHeight="1" thickBot="1" x14ac:dyDescent="0.35">
      <c r="A32" s="21"/>
      <c r="B32" s="72"/>
      <c r="C32" s="73"/>
      <c r="D32" s="73"/>
      <c r="E32" s="73"/>
      <c r="F32" s="73"/>
      <c r="G32" s="74"/>
      <c r="H32" s="77"/>
      <c r="I32" s="78"/>
      <c r="J32" s="79"/>
    </row>
    <row r="34" spans="1:10" ht="102" customHeight="1" x14ac:dyDescent="0.3">
      <c r="A34" s="69" t="s">
        <v>83</v>
      </c>
      <c r="B34" s="41"/>
      <c r="C34" s="41"/>
      <c r="D34" s="41"/>
      <c r="E34" s="41"/>
      <c r="F34" s="41"/>
      <c r="G34" s="41"/>
      <c r="H34" s="41"/>
      <c r="I34" s="41"/>
      <c r="J34" s="41"/>
    </row>
    <row r="37" spans="1:10" x14ac:dyDescent="0.3">
      <c r="A37" s="68" t="s">
        <v>84</v>
      </c>
      <c r="B37" s="41"/>
      <c r="C37" s="41"/>
      <c r="D37" s="41"/>
      <c r="E37" s="70" t="s">
        <v>88</v>
      </c>
      <c r="F37" s="41"/>
      <c r="G37" s="41"/>
      <c r="H37" s="41"/>
      <c r="I37" s="41"/>
      <c r="J37" s="41"/>
    </row>
    <row r="39" spans="1:10" x14ac:dyDescent="0.3">
      <c r="A39" s="68" t="s">
        <v>85</v>
      </c>
      <c r="B39" s="41"/>
      <c r="C39" s="41"/>
      <c r="D39" s="41"/>
      <c r="E39" s="70" t="s">
        <v>89</v>
      </c>
      <c r="F39" s="41"/>
      <c r="G39" s="41"/>
      <c r="H39" s="41"/>
      <c r="I39" s="41"/>
      <c r="J39" s="41"/>
    </row>
    <row r="86" spans="1:1" ht="15.6" x14ac:dyDescent="0.3">
      <c r="A86" t="s">
        <v>86</v>
      </c>
    </row>
  </sheetData>
  <sheetProtection algorithmName="SHA-512" hashValue="Bl0D0TqPOSpNzAM4MEMrt2O0jb0NRtjYyZyY05b7gS5CwenF2cEHk9IYW+dD4hY69T3KXIOXNFFjXrQgkYl+Sg==" saltValue="rVXsmiaIwee+hQwsRV2DLg==" spinCount="100000" sheet="1"/>
  <mergeCells count="65">
    <mergeCell ref="F8:H8"/>
    <mergeCell ref="B24:G24"/>
    <mergeCell ref="C6:E6"/>
    <mergeCell ref="F6:H6"/>
    <mergeCell ref="C5:E5"/>
    <mergeCell ref="E37:J37"/>
    <mergeCell ref="C13:E13"/>
    <mergeCell ref="B25:G25"/>
    <mergeCell ref="I12:J12"/>
    <mergeCell ref="I7:J7"/>
    <mergeCell ref="H28:J28"/>
    <mergeCell ref="B27:G27"/>
    <mergeCell ref="B21:G21"/>
    <mergeCell ref="H21:J21"/>
    <mergeCell ref="I8:J8"/>
    <mergeCell ref="A8:B8"/>
    <mergeCell ref="C7:E7"/>
    <mergeCell ref="A34:J34"/>
    <mergeCell ref="C14:E14"/>
    <mergeCell ref="F15:H15"/>
    <mergeCell ref="A7:B7"/>
    <mergeCell ref="B32:G32"/>
    <mergeCell ref="B22:G22"/>
    <mergeCell ref="A10:K10"/>
    <mergeCell ref="A15:B15"/>
    <mergeCell ref="B26:G26"/>
    <mergeCell ref="I14:J14"/>
    <mergeCell ref="A14:B14"/>
    <mergeCell ref="I13:J13"/>
    <mergeCell ref="A12:B12"/>
    <mergeCell ref="F13:H13"/>
    <mergeCell ref="H32:J32"/>
    <mergeCell ref="H31:J31"/>
    <mergeCell ref="F7:H7"/>
    <mergeCell ref="F14:H14"/>
    <mergeCell ref="A39:D39"/>
    <mergeCell ref="C15:E15"/>
    <mergeCell ref="A17:J17"/>
    <mergeCell ref="A37:D37"/>
    <mergeCell ref="B31:G31"/>
    <mergeCell ref="H24:J24"/>
    <mergeCell ref="H30:J30"/>
    <mergeCell ref="H26:J26"/>
    <mergeCell ref="E39:J39"/>
    <mergeCell ref="B29:G29"/>
    <mergeCell ref="H25:J25"/>
    <mergeCell ref="A19:J19"/>
    <mergeCell ref="B28:G28"/>
    <mergeCell ref="H22:J22"/>
    <mergeCell ref="F5:H5"/>
    <mergeCell ref="H27:J27"/>
    <mergeCell ref="A2:K3"/>
    <mergeCell ref="B30:G30"/>
    <mergeCell ref="A6:B6"/>
    <mergeCell ref="B23:G23"/>
    <mergeCell ref="H23:J23"/>
    <mergeCell ref="C8:E8"/>
    <mergeCell ref="I15:J15"/>
    <mergeCell ref="C12:E12"/>
    <mergeCell ref="I5:J5"/>
    <mergeCell ref="H29:J29"/>
    <mergeCell ref="A13:B13"/>
    <mergeCell ref="F12:H12"/>
    <mergeCell ref="I6:J6"/>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2025-08-09T14:06:38Z</dcterms:modified>
</cp:coreProperties>
</file>