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7976F54A-B343-4EF9-9B1B-0C8F925E3CEA}"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40" i="1"/>
  <c r="G21" i="1"/>
  <c r="G43" i="1" l="1"/>
  <c r="F43" i="1"/>
  <c r="F44" i="1" s="1"/>
  <c r="F45" i="1" s="1"/>
</calcChain>
</file>

<file path=xl/sharedStrings.xml><?xml version="1.0" encoding="utf-8"?>
<sst xmlns="http://schemas.openxmlformats.org/spreadsheetml/2006/main" count="87" uniqueCount="82">
  <si>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</si>
  <si>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</si>
  <si>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</si>
  <si>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</si>
  <si>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</si>
  <si>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</si>
  <si>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</si>
  <si>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</si>
  <si>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</si>
  <si>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</si>
  <si>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</si>
  <si>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</si>
  <si>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</si>
  <si>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</si>
  <si>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</si>
  <si>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</si>
  <si>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</si>
  <si>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</si>
  <si>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</si>
  <si>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</si>
  <si>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</si>
  <si>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</si>
  <si>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</si>
  <si>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</si>
  <si>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</si>
  <si>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</si>
  <si>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</si>
  <si>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</si>
  <si>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</si>
  <si>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</si>
  <si>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</si>
  <si>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</si>
  <si>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</si>
  <si>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</si>
  <si>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</si>
  <si>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</si>
  <si>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</si>
  <si>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</si>
  <si>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</si>
  <si>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73. DALIS</t>
  </si>
  <si>
    <t xml:space="preserve"> TESTAS H.PYLORI </t>
  </si>
  <si>
    <t>73.</t>
  </si>
  <si>
    <t xml:space="preserve"> Testas H.Pylori </t>
  </si>
  <si>
    <t>73.1.</t>
  </si>
  <si>
    <t>73.1.1.</t>
  </si>
  <si>
    <t>Testas skirtas Helicobacter Pylori ureazės fermento nustatymui skrandžio gleivinės biopsijos mėginiuose</t>
  </si>
  <si>
    <t>73.1.2.</t>
  </si>
  <si>
    <t>Tyrimo rezultatas gaunamas po 5 – 60 min.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</si>
  <si>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</si>
  <si>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</si>
  <si>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</si>
  <si>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</si>
  <si>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</si>
  <si>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</si>
  <si>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</si>
  <si>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</si>
  <si>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</si>
  <si>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</si>
  <si>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</si>
  <si>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</si>
  <si>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</si>
  <si>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</si>
  <si>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</si>
  <si>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</si>
  <si>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</si>
  <si>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</si>
  <si>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</si>
  <si>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</si>
  <si>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</si>
  <si>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</si>
  <si>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Žr. dok. IFU_ENG_2024 1 psl.</t>
  </si>
  <si>
    <t>Hepy urease test, HEPY Magdalena Golębiewska</t>
  </si>
  <si>
    <t>AB-12</t>
  </si>
  <si>
    <t>Vilnius</t>
  </si>
  <si>
    <t>MB "Alpha biotica"</t>
  </si>
  <si>
    <t>Vytauto Žalakevičiaus g. 17, LT-10109 Vilnius</t>
  </si>
  <si>
    <t>LT100017170013</t>
  </si>
  <si>
    <t>LT047044090112604948
SEB bankas 70440</t>
  </si>
  <si>
    <t>Domas Šipelis</t>
  </si>
  <si>
    <t xml:space="preserve">Direktorius Domas Šipelis, tel. +370 61575167, el.p. domas.sipelis@alphabiotica.lt
</t>
  </si>
  <si>
    <t>Direktorius Domas Šipelis</t>
  </si>
  <si>
    <t>Direktorius Domas Šipelis, tel. +370 61575167, el.p. domas.sipelis@alphabiotica.lt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</si>
</sst>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6" borderId="21" xfId="0" applyFont="1" applyFill="1" applyBorder="1" applyAlignment="1" applyProtection="1">
      <alignment wrapText="1"/>
      <protection locked="0"/>
    </xf>
    <xf numFmtId="0" fontId="1" fillId="5" borderId="1"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14" fontId="1" fillId="5" borderId="1" xfId="0" applyNumberFormat="1"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0" fillId="0" borderId="14" xfId="0" applyBorder="1" applyAlignment="1" applyProtection="1">
      <alignment wrapText="1"/>
      <protection locked="0"/>
    </xf>
    <xf numFmtId="0" fontId="0" fillId="0" borderId="1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topLeftCell="A39" workbookViewId="0">
      <selection activeCell="E56" sqref="E56"/>
    </sheetView>
  </sheetViews>
  <sheetFormatPr defaultColWidth="10.796875" defaultRowHeight="14.4" x14ac:dyDescent="0.3"/>
  <cols>
    <col min="1" max="1" width="9.09765625" style="1" customWidth="1"/>
    <col min="2" max="2" width="78" style="11" customWidth="1"/>
    <col min="3" max="3" width="12.19921875" style="1" customWidth="1"/>
    <col min="4" max="4" width="14.09765625" style="1" customWidth="1"/>
    <col min="5" max="5" width="15" style="11" customWidth="1"/>
    <col min="6" max="6" width="16.09765625" style="1" customWidth="1"/>
    <col min="7" max="7" width="32.19921875" style="11" customWidth="1"/>
    <col min="8" max="8" width="45.69921875" style="11" customWidth="1"/>
    <col min="9" max="15" width="25" style="1" customWidth="1"/>
    <col min="16" max="16" width="10.796875" style="1" customWidth="1"/>
    <col min="17" max="16384" width="10.7968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33">
        <v>45779</v>
      </c>
    </row>
    <row r="9" spans="1:6" x14ac:dyDescent="0.3">
      <c r="A9" s="3" t="s">
        <v>5</v>
      </c>
      <c r="B9" s="30" t="s">
        <v>72</v>
      </c>
    </row>
    <row r="10" spans="1:6" x14ac:dyDescent="0.3">
      <c r="A10" s="3" t="s">
        <v>6</v>
      </c>
      <c r="B10" s="30" t="s">
        <v>73</v>
      </c>
    </row>
    <row r="12" spans="1:6" ht="15.6" x14ac:dyDescent="0.3">
      <c r="A12" s="43" t="s">
        <v>7</v>
      </c>
      <c r="B12" s="44"/>
      <c r="C12" s="35" t="s">
        <v>74</v>
      </c>
      <c r="D12" s="36"/>
      <c r="E12" s="36"/>
      <c r="F12" s="37"/>
    </row>
    <row r="13" spans="1:6" ht="16.05" customHeight="1" x14ac:dyDescent="0.3">
      <c r="A13" s="48" t="s">
        <v>8</v>
      </c>
      <c r="B13" s="41"/>
      <c r="C13" s="35">
        <v>306984228</v>
      </c>
      <c r="D13" s="36"/>
      <c r="E13" s="36"/>
      <c r="F13" s="37"/>
    </row>
    <row r="14" spans="1:6" ht="16.05" customHeight="1" x14ac:dyDescent="0.3">
      <c r="A14" s="48" t="s">
        <v>9</v>
      </c>
      <c r="B14" s="41"/>
      <c r="C14" s="35" t="s">
        <v>75</v>
      </c>
      <c r="D14" s="36"/>
      <c r="E14" s="36"/>
      <c r="F14" s="37"/>
    </row>
    <row r="15" spans="1:6" ht="16.05" customHeight="1" x14ac:dyDescent="0.3">
      <c r="A15" s="43" t="s">
        <v>10</v>
      </c>
      <c r="B15" s="44"/>
      <c r="C15" s="35" t="s">
        <v>76</v>
      </c>
      <c r="D15" s="36"/>
      <c r="E15" s="36"/>
      <c r="F15" s="37"/>
    </row>
    <row r="16" spans="1:6" ht="63" customHeight="1" x14ac:dyDescent="0.3">
      <c r="A16" s="40" t="s">
        <v>11</v>
      </c>
      <c r="B16" s="41"/>
      <c r="C16" s="35" t="s">
        <v>77</v>
      </c>
      <c r="D16" s="36"/>
      <c r="E16" s="36"/>
      <c r="F16" s="37"/>
    </row>
    <row r="17" spans="1:7" ht="16.05" customHeight="1" x14ac:dyDescent="0.3">
      <c r="A17" s="43" t="s">
        <v>12</v>
      </c>
      <c r="B17" s="44"/>
      <c r="C17" s="35" t="s">
        <v>78</v>
      </c>
      <c r="D17" s="36"/>
      <c r="E17" s="36"/>
      <c r="F17" s="37"/>
    </row>
    <row r="18" spans="1:7" ht="78" customHeight="1" x14ac:dyDescent="0.3">
      <c r="A18" s="43" t="s">
        <v>13</v>
      </c>
      <c r="B18" s="44"/>
      <c r="C18" s="35" t="s">
        <v>79</v>
      </c>
      <c r="D18" s="38"/>
      <c r="E18" s="38"/>
      <c r="F18" s="39"/>
    </row>
    <row r="19" spans="1:7" ht="48" customHeight="1" x14ac:dyDescent="0.3">
      <c r="A19" s="43" t="s">
        <v>14</v>
      </c>
      <c r="B19" s="44"/>
      <c r="C19" s="35" t="s">
        <v>80</v>
      </c>
      <c r="D19" s="36"/>
      <c r="E19" s="36"/>
      <c r="F19" s="37"/>
    </row>
    <row r="20" spans="1:7" ht="55.05" customHeight="1" x14ac:dyDescent="0.3">
      <c r="A20" s="43" t="s">
        <v>15</v>
      </c>
      <c r="B20" s="44"/>
      <c r="C20" s="35" t="s">
        <v>81</v>
      </c>
      <c r="D20" s="36"/>
      <c r="E20" s="36"/>
      <c r="F20" s="37"/>
    </row>
    <row r="21" spans="1:7" ht="71.099999999999994" customHeight="1" x14ac:dyDescent="0.3">
      <c r="A21" s="45" t="s">
        <v>16</v>
      </c>
      <c r="B21" s="46"/>
      <c r="C21" s="49"/>
      <c r="D21" s="50"/>
      <c r="E21" s="50"/>
      <c r="F21" s="50"/>
      <c r="G21" s="2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2"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2.1" customHeight="1" x14ac:dyDescent="0.3">
      <c r="A28" s="47" t="s">
        <v>22</v>
      </c>
      <c r="B28" s="34"/>
      <c r="C28" s="34"/>
      <c r="D28" s="34"/>
      <c r="E28" s="34"/>
      <c r="F28" s="34"/>
    </row>
    <row r="29" spans="1:7" x14ac:dyDescent="0.3">
      <c r="A29" s="34" t="s">
        <v>23</v>
      </c>
      <c r="B29" s="34"/>
      <c r="C29" s="34"/>
      <c r="D29" s="34"/>
      <c r="E29" s="34"/>
      <c r="F29" s="34"/>
    </row>
    <row r="30" spans="1:7" x14ac:dyDescent="0.3">
      <c r="A30" s="13" t="s">
        <v>24</v>
      </c>
      <c r="D30" s="14"/>
    </row>
    <row r="31" spans="1:7" x14ac:dyDescent="0.3">
      <c r="A31" s="31" t="s">
        <v>69</v>
      </c>
      <c r="B31" s="32"/>
    </row>
    <row r="32" spans="1:7" x14ac:dyDescent="0.3">
      <c r="A32" s="13"/>
    </row>
    <row r="35" spans="1:8" x14ac:dyDescent="0.3">
      <c r="A35" s="12" t="s">
        <v>39</v>
      </c>
      <c r="B35" s="24" t="s">
        <v>40</v>
      </c>
    </row>
    <row r="37" spans="1:8" x14ac:dyDescent="0.3">
      <c r="A37" s="12" t="s">
        <v>25</v>
      </c>
    </row>
    <row r="38" spans="1:8" ht="28.8" x14ac:dyDescent="0.3">
      <c r="A38" s="15" t="s">
        <v>26</v>
      </c>
      <c r="B38" s="25" t="s">
        <v>27</v>
      </c>
      <c r="C38" s="15" t="s">
        <v>28</v>
      </c>
      <c r="D38" s="15" t="s">
        <v>29</v>
      </c>
      <c r="E38" s="25" t="s">
        <v>30</v>
      </c>
      <c r="F38" s="15" t="s">
        <v>31</v>
      </c>
      <c r="G38" s="25" t="s">
        <v>32</v>
      </c>
      <c r="H38" s="25" t="s">
        <v>33</v>
      </c>
    </row>
    <row r="39" spans="1:8" x14ac:dyDescent="0.3">
      <c r="A39" s="15" t="s">
        <v>41</v>
      </c>
      <c r="B39" s="25" t="s">
        <v>42</v>
      </c>
      <c r="C39" s="16"/>
      <c r="D39" s="16"/>
      <c r="E39" s="26"/>
      <c r="F39" s="16"/>
      <c r="G39" s="26"/>
      <c r="H39" s="26"/>
    </row>
    <row r="40" spans="1:8" ht="28.8" x14ac:dyDescent="0.3">
      <c r="A40" s="16" t="s">
        <v>43</v>
      </c>
      <c r="B40" s="26" t="s">
        <v>42</v>
      </c>
      <c r="C40" s="16">
        <v>3200</v>
      </c>
      <c r="D40" s="16" t="s">
        <v>34</v>
      </c>
      <c r="E40" s="29">
        <v>1.29</v>
      </c>
      <c r="F40" s="16">
        <f>IF(ISBLANK(E40),"", PRODUCT(C40,E40))</f>
        <v>4128</v>
      </c>
      <c r="G40" s="27" t="s">
        <v>71</v>
      </c>
      <c r="H40" s="26"/>
    </row>
    <row r="41" spans="1:8" x14ac:dyDescent="0.3">
      <c r="A41" s="16" t="s">
        <v>44</v>
      </c>
      <c r="B41" s="26" t="s">
        <v>45</v>
      </c>
      <c r="C41" s="16"/>
      <c r="D41" s="16"/>
      <c r="E41" s="26"/>
      <c r="F41" s="16"/>
      <c r="G41" s="26"/>
      <c r="H41" s="27" t="s">
        <v>70</v>
      </c>
    </row>
    <row r="42" spans="1:8" x14ac:dyDescent="0.3">
      <c r="A42" s="16" t="s">
        <v>46</v>
      </c>
      <c r="B42" s="26" t="s">
        <v>47</v>
      </c>
      <c r="C42" s="16"/>
      <c r="D42" s="16"/>
      <c r="E42" s="26"/>
      <c r="F42" s="16"/>
      <c r="G42" s="26"/>
      <c r="H42" s="27"/>
    </row>
    <row r="43" spans="1:8" x14ac:dyDescent="0.3">
      <c r="E43" s="25" t="s">
        <v>35</v>
      </c>
      <c r="F43" s="15">
        <f>IF((COUNT(C40:C42)&lt;&gt;COUNT(F40:F42)),"", ROUND(SUM(F40:F42),2))</f>
        <v>4128</v>
      </c>
      <c r="G43" s="28" t="str">
        <f>IF((COUNT(C40:C42)&lt;&gt;COUNT(F40:F42)),"Neužpildytos visų objektų kainos", "")</f>
        <v/>
      </c>
    </row>
    <row r="44" spans="1:8" x14ac:dyDescent="0.3">
      <c r="C44" s="15" t="s">
        <v>36</v>
      </c>
      <c r="D44" s="17"/>
      <c r="E44" s="25" t="s">
        <v>37</v>
      </c>
      <c r="F44" s="15" t="str">
        <f>IF(OR(F43="",D44=""),"", ROUND(PRODUCT(D44,F43)/100,2))</f>
        <v/>
      </c>
      <c r="G44" s="28" t="str">
        <f>IF(D44="", "Nurodykite taikomą PVM dydį", "")</f>
        <v>Nurodykite taikomą PVM dydį</v>
      </c>
    </row>
    <row r="45" spans="1:8" x14ac:dyDescent="0.3">
      <c r="E45" s="25" t="s">
        <v>38</v>
      </c>
      <c r="F45" s="15">
        <f>IF(ISBLANK(F44), "", ROUND(SUM(F43:F44),2))</f>
        <v>4128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9" workbookViewId="0">
      <selection activeCell="Q36" sqref="Q36"/>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8" t="s">
        <v>48</v>
      </c>
      <c r="B2" s="34"/>
      <c r="C2" s="34"/>
      <c r="D2" s="34"/>
      <c r="E2" s="34"/>
      <c r="F2" s="34"/>
      <c r="G2" s="34"/>
      <c r="H2" s="34"/>
      <c r="I2" s="34"/>
      <c r="J2" s="34"/>
      <c r="K2" s="34"/>
    </row>
    <row r="3" spans="1:11" x14ac:dyDescent="0.3">
      <c r="A3" s="34"/>
      <c r="B3" s="34"/>
      <c r="C3" s="34"/>
      <c r="D3" s="34"/>
      <c r="E3" s="34"/>
      <c r="F3" s="34"/>
      <c r="G3" s="34"/>
      <c r="H3" s="34"/>
      <c r="I3" s="34"/>
      <c r="J3" s="34"/>
      <c r="K3" s="34"/>
    </row>
    <row r="4" spans="1:11" ht="16.05" customHeight="1" thickBot="1" x14ac:dyDescent="0.35">
      <c r="A4" s="6"/>
      <c r="B4" s="6"/>
      <c r="C4" s="6"/>
      <c r="D4" s="6"/>
      <c r="E4" s="6"/>
      <c r="F4" s="6"/>
      <c r="G4" s="6"/>
      <c r="H4" s="6"/>
      <c r="I4" s="6"/>
      <c r="J4" s="6"/>
    </row>
    <row r="5" spans="1:11" ht="48" customHeight="1" x14ac:dyDescent="0.3">
      <c r="A5" s="57" t="s">
        <v>49</v>
      </c>
      <c r="B5" s="53"/>
      <c r="C5" s="51" t="s">
        <v>50</v>
      </c>
      <c r="D5" s="52"/>
      <c r="E5" s="53"/>
      <c r="F5" s="51" t="s">
        <v>51</v>
      </c>
      <c r="G5" s="52"/>
      <c r="H5" s="53"/>
      <c r="I5" s="51" t="s">
        <v>52</v>
      </c>
      <c r="J5" s="53"/>
      <c r="K5" s="8" t="s">
        <v>53</v>
      </c>
    </row>
    <row r="6" spans="1:11" ht="49.05" customHeight="1" x14ac:dyDescent="0.3">
      <c r="A6" s="56"/>
      <c r="B6" s="44"/>
      <c r="C6" s="54"/>
      <c r="D6" s="55"/>
      <c r="E6" s="44"/>
      <c r="F6" s="54"/>
      <c r="G6" s="55"/>
      <c r="H6" s="44"/>
      <c r="I6" s="54"/>
      <c r="J6" s="44"/>
      <c r="K6" s="18"/>
    </row>
    <row r="7" spans="1:11" ht="49.05" customHeight="1" x14ac:dyDescent="0.3">
      <c r="A7" s="56"/>
      <c r="B7" s="44"/>
      <c r="C7" s="54"/>
      <c r="D7" s="55"/>
      <c r="E7" s="44"/>
      <c r="F7" s="54"/>
      <c r="G7" s="55"/>
      <c r="H7" s="44"/>
      <c r="I7" s="54"/>
      <c r="J7" s="44"/>
      <c r="K7" s="18"/>
    </row>
    <row r="8" spans="1:11" ht="49.05" customHeight="1" x14ac:dyDescent="0.3">
      <c r="A8" s="56"/>
      <c r="B8" s="44"/>
      <c r="C8" s="54"/>
      <c r="D8" s="55"/>
      <c r="E8" s="44"/>
      <c r="F8" s="54"/>
      <c r="G8" s="55"/>
      <c r="H8" s="44"/>
      <c r="I8" s="54"/>
      <c r="J8" s="44"/>
      <c r="K8" s="18"/>
    </row>
    <row r="9" spans="1:11" ht="19.05" customHeight="1" x14ac:dyDescent="0.3">
      <c r="A9" s="9"/>
      <c r="B9" s="9"/>
      <c r="C9" s="9"/>
      <c r="D9" s="9"/>
      <c r="E9" s="9"/>
      <c r="F9" s="9"/>
      <c r="G9" s="9"/>
      <c r="H9" s="9"/>
      <c r="I9" s="9"/>
      <c r="J9" s="9"/>
      <c r="K9" s="10"/>
    </row>
    <row r="10" spans="1:11" ht="49.05" customHeight="1" x14ac:dyDescent="0.3">
      <c r="A10" s="70" t="s">
        <v>54</v>
      </c>
      <c r="B10" s="34"/>
      <c r="C10" s="34"/>
      <c r="D10" s="34"/>
      <c r="E10" s="34"/>
      <c r="F10" s="34"/>
      <c r="G10" s="34"/>
      <c r="H10" s="34"/>
      <c r="I10" s="34"/>
      <c r="J10" s="34"/>
      <c r="K10" s="34"/>
    </row>
    <row r="11" spans="1:11" ht="16.05" customHeight="1" thickBot="1" x14ac:dyDescent="0.35">
      <c r="A11" s="9"/>
      <c r="B11" s="9"/>
      <c r="C11" s="9"/>
      <c r="D11" s="9"/>
      <c r="E11" s="9"/>
      <c r="F11" s="9"/>
      <c r="G11" s="9"/>
      <c r="H11" s="9"/>
      <c r="I11" s="9"/>
      <c r="J11" s="9"/>
      <c r="K11" s="10"/>
    </row>
    <row r="12" spans="1:11" ht="49.05" customHeight="1" x14ac:dyDescent="0.3">
      <c r="A12" s="57" t="s">
        <v>27</v>
      </c>
      <c r="B12" s="53"/>
      <c r="C12" s="51" t="s">
        <v>50</v>
      </c>
      <c r="D12" s="52"/>
      <c r="E12" s="53"/>
      <c r="F12" s="51" t="s">
        <v>55</v>
      </c>
      <c r="G12" s="52"/>
      <c r="H12" s="53"/>
      <c r="I12" s="60" t="s">
        <v>52</v>
      </c>
      <c r="J12" s="61"/>
      <c r="K12" s="10"/>
    </row>
    <row r="13" spans="1:11" ht="49.05" customHeight="1" x14ac:dyDescent="0.3">
      <c r="A13" s="56"/>
      <c r="B13" s="44"/>
      <c r="C13" s="54"/>
      <c r="D13" s="55"/>
      <c r="E13" s="44"/>
      <c r="F13" s="54"/>
      <c r="G13" s="55"/>
      <c r="H13" s="44"/>
      <c r="I13" s="71"/>
      <c r="J13" s="63"/>
      <c r="K13" s="10"/>
    </row>
    <row r="14" spans="1:11" ht="49.05" customHeight="1" x14ac:dyDescent="0.3">
      <c r="A14" s="56"/>
      <c r="B14" s="44"/>
      <c r="C14" s="54"/>
      <c r="D14" s="55"/>
      <c r="E14" s="44"/>
      <c r="F14" s="54"/>
      <c r="G14" s="55"/>
      <c r="H14" s="44"/>
      <c r="I14" s="71"/>
      <c r="J14" s="63"/>
      <c r="K14" s="10"/>
    </row>
    <row r="15" spans="1:11" ht="49.05" customHeight="1" x14ac:dyDescent="0.3">
      <c r="A15" s="56"/>
      <c r="B15" s="44"/>
      <c r="C15" s="54"/>
      <c r="D15" s="55"/>
      <c r="E15" s="44"/>
      <c r="F15" s="54"/>
      <c r="G15" s="55"/>
      <c r="H15" s="44"/>
      <c r="I15" s="71"/>
      <c r="J15" s="63"/>
      <c r="K15" s="10"/>
    </row>
    <row r="17" spans="1:10" ht="33" customHeight="1" x14ac:dyDescent="0.3">
      <c r="A17" s="73"/>
      <c r="B17" s="34"/>
      <c r="C17" s="34"/>
      <c r="D17" s="34"/>
      <c r="E17" s="34"/>
      <c r="F17" s="34"/>
      <c r="G17" s="34"/>
      <c r="H17" s="34"/>
      <c r="I17" s="34"/>
      <c r="J17" s="34"/>
    </row>
    <row r="19" spans="1:10" ht="16.05" customHeight="1" x14ac:dyDescent="0.3">
      <c r="A19" s="74" t="s">
        <v>56</v>
      </c>
      <c r="B19" s="34"/>
      <c r="C19" s="34"/>
      <c r="D19" s="34"/>
      <c r="E19" s="34"/>
      <c r="F19" s="34"/>
      <c r="G19" s="34"/>
      <c r="H19" s="34"/>
      <c r="I19" s="34"/>
      <c r="J19" s="34"/>
    </row>
    <row r="20" spans="1:10" ht="16.05" customHeight="1" thickBot="1" x14ac:dyDescent="0.35"/>
    <row r="21" spans="1:10" ht="16.05" customHeight="1" x14ac:dyDescent="0.3">
      <c r="A21" s="7" t="s">
        <v>26</v>
      </c>
      <c r="B21" s="64" t="s">
        <v>57</v>
      </c>
      <c r="C21" s="52"/>
      <c r="D21" s="52"/>
      <c r="E21" s="52"/>
      <c r="F21" s="52"/>
      <c r="G21" s="53"/>
      <c r="H21" s="65" t="s">
        <v>58</v>
      </c>
      <c r="I21" s="52"/>
      <c r="J21" s="61"/>
    </row>
    <row r="22" spans="1:10" ht="48" customHeight="1" x14ac:dyDescent="0.3">
      <c r="A22" s="19" t="s">
        <v>59</v>
      </c>
      <c r="B22" s="69" t="s">
        <v>60</v>
      </c>
      <c r="C22" s="55"/>
      <c r="D22" s="55"/>
      <c r="E22" s="55"/>
      <c r="F22" s="55"/>
      <c r="G22" s="44"/>
      <c r="H22" s="62"/>
      <c r="I22" s="55"/>
      <c r="J22" s="63"/>
    </row>
    <row r="23" spans="1:10" ht="48" customHeight="1" x14ac:dyDescent="0.3">
      <c r="A23" s="19" t="s">
        <v>61</v>
      </c>
      <c r="B23" s="69" t="s">
        <v>62</v>
      </c>
      <c r="C23" s="55"/>
      <c r="D23" s="55"/>
      <c r="E23" s="55"/>
      <c r="F23" s="55"/>
      <c r="G23" s="44"/>
      <c r="H23" s="62"/>
      <c r="I23" s="55"/>
      <c r="J23" s="63"/>
    </row>
    <row r="24" spans="1:10" ht="48" customHeight="1" x14ac:dyDescent="0.3">
      <c r="A24" s="19" t="s">
        <v>63</v>
      </c>
      <c r="B24" s="69" t="s">
        <v>64</v>
      </c>
      <c r="C24" s="55"/>
      <c r="D24" s="55"/>
      <c r="E24" s="55"/>
      <c r="F24" s="55"/>
      <c r="G24" s="44"/>
      <c r="H24" s="62"/>
      <c r="I24" s="55"/>
      <c r="J24" s="63"/>
    </row>
    <row r="25" spans="1:10" ht="48" customHeight="1" x14ac:dyDescent="0.3">
      <c r="A25" s="20"/>
      <c r="B25" s="59"/>
      <c r="C25" s="55"/>
      <c r="D25" s="55"/>
      <c r="E25" s="55"/>
      <c r="F25" s="55"/>
      <c r="G25" s="44"/>
      <c r="H25" s="62"/>
      <c r="I25" s="55"/>
      <c r="J25" s="63"/>
    </row>
    <row r="26" spans="1:10" ht="48" customHeight="1" x14ac:dyDescent="0.3">
      <c r="A26" s="20"/>
      <c r="B26" s="59"/>
      <c r="C26" s="55"/>
      <c r="D26" s="55"/>
      <c r="E26" s="55"/>
      <c r="F26" s="55"/>
      <c r="G26" s="44"/>
      <c r="H26" s="62"/>
      <c r="I26" s="55"/>
      <c r="J26" s="63"/>
    </row>
    <row r="27" spans="1:10" ht="48" customHeight="1" x14ac:dyDescent="0.3">
      <c r="A27" s="20"/>
      <c r="B27" s="59"/>
      <c r="C27" s="55"/>
      <c r="D27" s="55"/>
      <c r="E27" s="55"/>
      <c r="F27" s="55"/>
      <c r="G27" s="44"/>
      <c r="H27" s="62"/>
      <c r="I27" s="55"/>
      <c r="J27" s="63"/>
    </row>
    <row r="28" spans="1:10" ht="48" customHeight="1" x14ac:dyDescent="0.3">
      <c r="A28" s="20"/>
      <c r="B28" s="59"/>
      <c r="C28" s="55"/>
      <c r="D28" s="55"/>
      <c r="E28" s="55"/>
      <c r="F28" s="55"/>
      <c r="G28" s="44"/>
      <c r="H28" s="62"/>
      <c r="I28" s="55"/>
      <c r="J28" s="63"/>
    </row>
    <row r="29" spans="1:10" ht="48" customHeight="1" x14ac:dyDescent="0.3">
      <c r="A29" s="20"/>
      <c r="B29" s="59"/>
      <c r="C29" s="55"/>
      <c r="D29" s="55"/>
      <c r="E29" s="55"/>
      <c r="F29" s="55"/>
      <c r="G29" s="44"/>
      <c r="H29" s="62"/>
      <c r="I29" s="55"/>
      <c r="J29" s="63"/>
    </row>
    <row r="30" spans="1:10" ht="48" customHeight="1" x14ac:dyDescent="0.3">
      <c r="A30" s="20"/>
      <c r="B30" s="59"/>
      <c r="C30" s="55"/>
      <c r="D30" s="55"/>
      <c r="E30" s="55"/>
      <c r="F30" s="55"/>
      <c r="G30" s="44"/>
      <c r="H30" s="62"/>
      <c r="I30" s="55"/>
      <c r="J30" s="63"/>
    </row>
    <row r="31" spans="1:10" ht="48" customHeight="1" x14ac:dyDescent="0.3">
      <c r="A31" s="20"/>
      <c r="B31" s="59"/>
      <c r="C31" s="55"/>
      <c r="D31" s="55"/>
      <c r="E31" s="55"/>
      <c r="F31" s="55"/>
      <c r="G31" s="44"/>
      <c r="H31" s="62"/>
      <c r="I31" s="55"/>
      <c r="J31" s="63"/>
    </row>
    <row r="32" spans="1:10" ht="49.05" customHeight="1" thickBot="1" x14ac:dyDescent="0.35">
      <c r="A32" s="21"/>
      <c r="B32" s="66"/>
      <c r="C32" s="67"/>
      <c r="D32" s="67"/>
      <c r="E32" s="67"/>
      <c r="F32" s="67"/>
      <c r="G32" s="68"/>
      <c r="H32" s="75"/>
      <c r="I32" s="76"/>
      <c r="J32" s="77"/>
    </row>
    <row r="34" spans="1:10" ht="102" customHeight="1" x14ac:dyDescent="0.3">
      <c r="A34" s="73" t="s">
        <v>65</v>
      </c>
      <c r="B34" s="34"/>
      <c r="C34" s="34"/>
      <c r="D34" s="34"/>
      <c r="E34" s="34"/>
      <c r="F34" s="34"/>
      <c r="G34" s="34"/>
      <c r="H34" s="34"/>
      <c r="I34" s="34"/>
      <c r="J34" s="34"/>
    </row>
    <row r="37" spans="1:10" x14ac:dyDescent="0.3">
      <c r="A37" s="72" t="s">
        <v>66</v>
      </c>
      <c r="B37" s="34"/>
      <c r="C37" s="34"/>
      <c r="D37" s="34"/>
      <c r="E37" s="58"/>
      <c r="F37" s="34"/>
      <c r="G37" s="34"/>
      <c r="H37" s="34"/>
      <c r="I37" s="34"/>
      <c r="J37" s="34"/>
    </row>
    <row r="39" spans="1:10" x14ac:dyDescent="0.3">
      <c r="A39" s="72" t="s">
        <v>67</v>
      </c>
      <c r="B39" s="34"/>
      <c r="C39" s="34"/>
      <c r="D39" s="34"/>
      <c r="E39" s="58"/>
      <c r="F39" s="34"/>
      <c r="G39" s="34"/>
      <c r="H39" s="34"/>
      <c r="I39" s="34"/>
      <c r="J39" s="34"/>
    </row>
    <row r="86" spans="1:1" ht="15.6" x14ac:dyDescent="0.3">
      <c r="A86" t="s">
        <v>68</v>
      </c>
    </row>
  </sheetData>
  <sheetProtection algorithmName="SHA-512" hashValue="Bl0D0TqPOSpNzAM4MEMrt2O0jb0NRtjYyZyY05b7gS5CwenF2cEHk9IYW+dD4hY69T3KXIOXNFFjXrQgkYl+Sg==" saltValue="rVXsmiaIwee+hQwsRV2DLg==" spinCount="100000" sheet="1"/>
  <mergeCells count="65">
    <mergeCell ref="A2:K3"/>
    <mergeCell ref="B30:G30"/>
    <mergeCell ref="A6:B6"/>
    <mergeCell ref="B23:G23"/>
    <mergeCell ref="H23:J23"/>
    <mergeCell ref="C8:E8"/>
    <mergeCell ref="I15:J15"/>
    <mergeCell ref="C12:E12"/>
    <mergeCell ref="I5:J5"/>
    <mergeCell ref="H29:J29"/>
    <mergeCell ref="A13:B13"/>
    <mergeCell ref="F12:H12"/>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B32:G32"/>
    <mergeCell ref="B22:G22"/>
    <mergeCell ref="A10:K10"/>
    <mergeCell ref="A15:B15"/>
    <mergeCell ref="B26:G26"/>
    <mergeCell ref="I14:J14"/>
    <mergeCell ref="A14:B14"/>
    <mergeCell ref="I13:J13"/>
    <mergeCell ref="A12:B12"/>
    <mergeCell ref="F13:H13"/>
    <mergeCell ref="H32:J32"/>
    <mergeCell ref="H31:J31"/>
    <mergeCell ref="B24:G24"/>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F5:H5"/>
    <mergeCell ref="F8:H8"/>
    <mergeCell ref="C14:E14"/>
    <mergeCell ref="F15:H15"/>
    <mergeCell ref="A7:B7"/>
    <mergeCell ref="C6:E6"/>
    <mergeCell ref="F6:H6"/>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2025-08-09T13:16:06Z</dcterms:modified>
</cp:coreProperties>
</file>