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rtotojas\Documents\Sutartys viešinimui 2025\"/>
    </mc:Choice>
  </mc:AlternateContent>
  <bookViews>
    <workbookView xWindow="0" yWindow="0" windowWidth="28800" windowHeight="9180"/>
  </bookViews>
  <sheets>
    <sheet name="Odontologinės prekės" sheetId="4" r:id="rId1"/>
    <sheet name="Prekės_Odot" sheetId="2" state="hidden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8" i="4" l="1"/>
  <c r="J88" i="4" s="1"/>
  <c r="I85" i="4"/>
  <c r="J85" i="4" s="1"/>
  <c r="I83" i="4"/>
  <c r="J83" i="4" s="1"/>
  <c r="I82" i="4"/>
  <c r="J82" i="4" s="1"/>
  <c r="I81" i="4"/>
  <c r="J81" i="4" s="1"/>
  <c r="I78" i="4"/>
  <c r="J78" i="4" s="1"/>
  <c r="I71" i="4"/>
  <c r="J71" i="4" s="1"/>
  <c r="I68" i="4"/>
  <c r="J68" i="4" s="1"/>
  <c r="I67" i="4"/>
  <c r="J67" i="4" s="1"/>
  <c r="I66" i="4"/>
  <c r="J66" i="4" s="1"/>
  <c r="I64" i="4"/>
  <c r="J64" i="4" s="1"/>
  <c r="I63" i="4"/>
  <c r="J63" i="4" s="1"/>
  <c r="I61" i="4"/>
  <c r="J61" i="4" s="1"/>
  <c r="I59" i="4"/>
  <c r="J59" i="4" s="1"/>
  <c r="I57" i="4"/>
  <c r="J57" i="4" s="1"/>
  <c r="I53" i="4" l="1"/>
  <c r="J53" i="4" s="1"/>
  <c r="I46" i="4"/>
  <c r="J46" i="4" s="1"/>
  <c r="I41" i="4" l="1"/>
  <c r="J41" i="4" s="1"/>
  <c r="I37" i="4"/>
  <c r="J37" i="4" s="1"/>
  <c r="I31" i="4"/>
  <c r="J31" i="4" s="1"/>
  <c r="I27" i="4"/>
  <c r="J27" i="4" s="1"/>
  <c r="I24" i="4"/>
  <c r="J24" i="4" s="1"/>
  <c r="I18" i="4"/>
  <c r="J18" i="4" s="1"/>
  <c r="I15" i="4"/>
  <c r="J15" i="4" s="1"/>
  <c r="I14" i="4"/>
  <c r="J14" i="4" s="1"/>
  <c r="I10" i="4"/>
  <c r="J10" i="4" s="1"/>
  <c r="I8" i="4"/>
  <c r="J8" i="4" s="1"/>
  <c r="I6" i="4"/>
  <c r="J6" i="4" s="1"/>
  <c r="J92" i="4" l="1"/>
  <c r="J91" i="4" s="1"/>
</calcChain>
</file>

<file path=xl/sharedStrings.xml><?xml version="1.0" encoding="utf-8"?>
<sst xmlns="http://schemas.openxmlformats.org/spreadsheetml/2006/main" count="413" uniqueCount="240">
  <si>
    <t>1 priedas</t>
  </si>
  <si>
    <t>Pavadinimas</t>
  </si>
  <si>
    <t>PVM</t>
  </si>
  <si>
    <t>Viso prekių kaina su PVM</t>
  </si>
  <si>
    <t>5x8</t>
  </si>
  <si>
    <t>Perkamų odontologinių prekių techninė specifikacija</t>
  </si>
  <si>
    <t>Eil.Nr.</t>
  </si>
  <si>
    <t>Specifikacija</t>
  </si>
  <si>
    <r>
      <t xml:space="preserve">Prekės atitikimas techninei specifikacijai. </t>
    </r>
    <r>
      <rPr>
        <i/>
        <sz val="12"/>
        <color rgb="FF000000"/>
        <rFont val="Times New Roman"/>
        <family val="1"/>
        <charset val="186"/>
      </rPr>
      <t xml:space="preserve">Tiekėjas privalo patvirtinti atitikimą reikalavimui nurodydamas: taip/ne, ir kur to reikalaujama, įrašyti tikslią siūlomos prekės reikšmę pvz. pakuotės dydį. </t>
    </r>
  </si>
  <si>
    <t>Maksimalus perkamų prekių kiekis vnt.</t>
  </si>
  <si>
    <t>Vieneto kaina be PVM</t>
  </si>
  <si>
    <t>Vieneto kaina su PVM</t>
  </si>
  <si>
    <t>Adatos dentalinės</t>
  </si>
  <si>
    <t>Dentalinės vienkartinės adatos anestezijai, sterilios ( 04x37mm; 03x 25mm; 03x30mm), tinka injaktoriams su europiniu sriegiu. Paženklintos CE ženklu su notifikuotos įstaigos numeriu. Pakuotėje 100 vnt.</t>
  </si>
  <si>
    <t>20 000</t>
  </si>
  <si>
    <t>Adatos kanalų praplovimui</t>
  </si>
  <si>
    <t>1. Nerūdijančio metalo;</t>
  </si>
  <si>
    <t>2. Atsparios dezifekuojantiems tirpalams ir sterilizacijai garais;</t>
  </si>
  <si>
    <t>3. Tinkančios standartiniam 5 ml švirkštui.</t>
  </si>
  <si>
    <t>Dulkių atsiurbėjai</t>
  </si>
  <si>
    <t>Vienkartiniai, pagaminti iš plastiko.Tiesūs su 45 laipsnių kampo nupjovimais abiejuose galuose.</t>
  </si>
  <si>
    <t>Pakuotėje 100 vnt.</t>
  </si>
  <si>
    <t>Apsaugos instrumentams</t>
  </si>
  <si>
    <t>Daugkartinio naudojimo, skaidraus plastiko. Atsparios aukštai temperatūrai. Galima naudoti įvairių konstrukcijų instrumentų apsaugai. Dyžiai 15mm ir 30mm.</t>
  </si>
  <si>
    <t>Buteliukai stikliniai</t>
  </si>
  <si>
    <t>Stiklinis buteliukas su pritrinamu  kamšteliu įv. spalvų.</t>
  </si>
  <si>
    <t>Diskelis poliravimo</t>
  </si>
  <si>
    <t>Pagaminti iš plastiko. Paskirtis: plombų poliravimui. Dydižiai:  9,5  ir  12,7 mm, įvairių šiurkštumų paviršių. Pakuotėje 50 vnt.</t>
  </si>
  <si>
    <t>Laikiklis diskeliui</t>
  </si>
  <si>
    <t>Pagamintas iš nerūdijančio plieno. Atsparus dezinfekcijai ir sterilizacijai.</t>
  </si>
  <si>
    <t>Ekstraktoriai nervams</t>
  </si>
  <si>
    <r>
      <t xml:space="preserve">Pulpos ekstraktoriai, pagaminti nerūdijančio plieno, paženklinti CE ženklu su notifikuotos įstaigos numeriu, sterilūs. </t>
    </r>
    <r>
      <rPr>
        <sz val="10"/>
        <color rgb="FF000000"/>
        <rFont val="Liberation Sans"/>
        <family val="2"/>
        <charset val="186"/>
      </rPr>
      <t>Į</t>
    </r>
    <r>
      <rPr>
        <sz val="11"/>
        <color rgb="FF000000"/>
        <rFont val="Liberation Sans"/>
        <family val="2"/>
        <charset val="186"/>
      </rPr>
      <t>vairių dydži</t>
    </r>
    <r>
      <rPr>
        <sz val="11"/>
        <color rgb="FF000000"/>
        <rFont val="Times New Roman"/>
        <family val="1"/>
        <charset val="186"/>
      </rPr>
      <t>ų nuo 21 iki 25 mm. Pakuotėje 12 vnt.</t>
    </r>
  </si>
  <si>
    <t>Peeso dryliai</t>
  </si>
  <si>
    <t>Pagaminti iš aukštos kokybės metalo.</t>
  </si>
  <si>
    <r>
      <t>Dydžiai nuo</t>
    </r>
    <r>
      <rPr>
        <sz val="11"/>
        <color rgb="FFFF0000"/>
        <rFont val="Liberation Sans"/>
        <family val="2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1 – 6.</t>
    </r>
  </si>
  <si>
    <t>Pakuotėje 6 vnt.</t>
  </si>
  <si>
    <t>Kaiščiai plastmasiniai</t>
  </si>
  <si>
    <t>Pagaminti iš hi-tech plastiko medžiagos.</t>
  </si>
  <si>
    <t>Naujoviška, tuščiavidurė V-forma leidžia kaištį suspausti ir pritaikyti prie tarpdančių dantų anatomijos.</t>
  </si>
  <si>
    <t>Unikali apvalios galvutės geometrija sukurta lengvesniam valdymui, įdėjimui ir kaiščio pašalinimui su bet kuriais standartiniais pincetais ar replėmis.</t>
  </si>
  <si>
    <t>Ryškios spalvos lengvam identifikavimui.</t>
  </si>
  <si>
    <t>Galimi įvairūs dydžiai.</t>
  </si>
  <si>
    <t>Pastos užpildytojas</t>
  </si>
  <si>
    <t>Pastos užpildytojas su automatine saugos sankaba, kuri leidžia dirbti be streso.</t>
  </si>
  <si>
    <t>Sensipast instrumento rankenėlėje yra miniatiūrinė sankaba, kuri sureaguoja prieš metalui pasiekiant elastingumo ribas. Instrumento aktyvioji dalis užsiblokuoja - automatinė sankaba sureaguoja - išvengiama lūžimo.</t>
  </si>
  <si>
    <t>Ilgis: nuo 21 mm iki 25 mm.</t>
  </si>
  <si>
    <t>Galimi dydžiai: Nr.25, Nr.30, Nr. 35, Nr 40.</t>
  </si>
  <si>
    <t>Pakuotėje 4 vnt.</t>
  </si>
  <si>
    <t>H - failai</t>
  </si>
  <si>
    <t>Aštrios viršūnės, instrumentai yra naudojami tirti, skverbtis ir nuolaužų išvalymui iš kanalo.</t>
  </si>
  <si>
    <t>Pagaminti iš nerūdijančio plieno, šie rankiniai instrumentai gali būti naudojami tik traukimo metodu, dėl jų spiralinio profilio.</t>
  </si>
  <si>
    <t>Iš esmės jie naudojami platinimui, po K-File to paties Nr. panaudojimo ir išvalymui likusių drožlių bei organinių audinių.</t>
  </si>
  <si>
    <t>12.1</t>
  </si>
  <si>
    <t>Nr. 8</t>
  </si>
  <si>
    <t>12.2</t>
  </si>
  <si>
    <t>Nr. 10</t>
  </si>
  <si>
    <t>12.3</t>
  </si>
  <si>
    <t>Nr. 15</t>
  </si>
  <si>
    <t>12.4</t>
  </si>
  <si>
    <t>Nr. 20</t>
  </si>
  <si>
    <t>12.5</t>
  </si>
  <si>
    <t>Nr. 25</t>
  </si>
  <si>
    <t>12.6</t>
  </si>
  <si>
    <t>Nr. 30</t>
  </si>
  <si>
    <t>12.7</t>
  </si>
  <si>
    <t>Nr. 35</t>
  </si>
  <si>
    <t>K - failai</t>
  </si>
  <si>
    <t>1. Rankinis;</t>
  </si>
  <si>
    <t>2. Daukartinio naudojimo;</t>
  </si>
  <si>
    <t>3. Sterilizuojamas;</t>
  </si>
  <si>
    <t>4. Skerspjūvis keturkampio formos;</t>
  </si>
  <si>
    <t>5. Nekertanti instrumento viršunė;</t>
  </si>
  <si>
    <t>6. Pagamintas iš nerūdijančio plieno;</t>
  </si>
  <si>
    <t>7. ISO spalvinis žymėjimas ;</t>
  </si>
  <si>
    <t>8. Rinkinyje 6 vnt. vienodo dydžio.</t>
  </si>
  <si>
    <t>Hemostatinė kempinėlė</t>
  </si>
  <si>
    <t>Dentalinės kempinėlės yra sugeriančios (absorbuojančios), sterilios želatininės su hemostatiniu poveikiu: skatina natūralų krešėjimą, stabdo kraujavimą.</t>
  </si>
  <si>
    <t>Netoksiška, nesukelia alerginių reakcijų, turi neutralų pH.</t>
  </si>
  <si>
    <t>Sugeria kraują, kuris maždaug 50 kartų viršija jos pačios svorį.</t>
  </si>
  <si>
    <t>Gali būti naudojama sausa arba būti mirkoma steriliu fiziologiniu tirpalu ar antibiotikais.Reabsorbuojama per kelias savaites.</t>
  </si>
  <si>
    <t>Lengvai karpoma iki reikiamo dydžio. Kempinėlės išmatavimai: 10x10x10 mm.</t>
  </si>
  <si>
    <t>Supakuotos po vieną steriliai.</t>
  </si>
  <si>
    <t>Pakuotėje 24 vnt.</t>
  </si>
  <si>
    <t>Kaiščiai intrapulpariniai</t>
  </si>
  <si>
    <t>Kūgio formos intrapulpariniai sraigtai:</t>
  </si>
  <si>
    <t>Auksu dengta kryžminė galvutė - aukštos kokybės tikslus užbaigimas. Paauksuoti sraigtai elektrolitiškai padengti storu 24 K aukso sluoksniu.</t>
  </si>
  <si>
    <t>Galimi ilgiai: S - 8 mm, M - 9,5 mm, L - 12 mm.</t>
  </si>
  <si>
    <t>Galimi dydžiai: 1 - 1,05 mm, 2 - 1,20 mm, 3 - 1,35 mm, 4 - 1,50 mm, 5 - 1,65 mm, 6 - 1,80 mm.</t>
  </si>
  <si>
    <t>Pakuotėje 12 vnt.</t>
  </si>
  <si>
    <t>Matricos kontūrinės</t>
  </si>
  <si>
    <t>Pagaminta iš minkšto nerūdijančio plieno. Kontūrinės, išgaubtos.</t>
  </si>
  <si>
    <t>Grąžtai deimantiniai</t>
  </si>
  <si>
    <t>1.Ilgalaikio naudojimo, atsparūs nusidėvijimui;</t>
  </si>
  <si>
    <t>2. Pagaminti iš kietmetalio lydinio;</t>
  </si>
  <si>
    <t>3. Kotelis cilindrinis;</t>
  </si>
  <si>
    <t>4. Diametras 1,6 ± 0,1 mm.</t>
  </si>
  <si>
    <t>5. Darbinė dalis įvairios formos, dydžio,ilgumo, šiurkštumo, padengtas deimanto grūdeliais;</t>
  </si>
  <si>
    <t>6. Netamsėjantys sterilizuojant;</t>
  </si>
  <si>
    <t>7. Atsparūs korozijai;</t>
  </si>
  <si>
    <t>8. Nedeginantys danties audinių gręžiant.</t>
  </si>
  <si>
    <t>9. Pakuotėje po 6 vnt.</t>
  </si>
  <si>
    <t>Grąžtai deimantiniai prailginti</t>
  </si>
  <si>
    <t>1. Deimantinis grąžtas turbininiam antgaliui;</t>
  </si>
  <si>
    <t>2.  Daukartiniai, nerūdijančio plieno, darbinė dalis įvairios formos, dydžio, ilgumo ,šiurkštumo;</t>
  </si>
  <si>
    <t xml:space="preserve"> 3. Turi turėti spalvinį žymėjimą;</t>
  </si>
  <si>
    <t>4. Netamsėjantys sterilizuojant;</t>
  </si>
  <si>
    <t>5. Pakuotėjė po 6 vnt.</t>
  </si>
  <si>
    <t>Gates dryliai</t>
  </si>
  <si>
    <t>Nerūdijantis plienas. Ilgis 19 ± 0,1mm. Pakuotė 6vnt. galimi dydžiai: 1, 2, 3,4. Daukartinio naudojimo, sterilizuojami.</t>
  </si>
  <si>
    <t>Grąžtai kietmetalio</t>
  </si>
  <si>
    <t>Kampiniam antgaliui, aštrūs, ašmeniniai, nerūdyjančio plieno, kietmetalio,žymėti ,sertifikuoti,dydžiai nuo 010 iki 027, ilgis nuo 22 iki 34 mm.</t>
  </si>
  <si>
    <t>Pakuotėje po 6 vnt.</t>
  </si>
  <si>
    <t>Tvirto metalo,atsparus dezinfekcijai, gali būti ir su titano nitrito apvalkalu, sterilizuojamas, įvairia darbine dalimi, su pjaunančiais grioveliais, aštrūs, veikia net tvirčiausius lydinius.Turbininiai, vainikėlių nuėmimui.</t>
  </si>
  <si>
    <t>Seilių atsiurbėjai</t>
  </si>
  <si>
    <t xml:space="preserve"> Paskirtis seilių atsiurbimui iš burnos ertmės.Reikalavimai: skaidrūs, elastingi. Lengvai užsidedantys  ant antgalio, burnoje lengvai prisitaiko pagal reikiamą padėtį, vienkartiniai.</t>
  </si>
  <si>
    <t>24 000</t>
  </si>
  <si>
    <t>Pakuotėje po 100 vnt.</t>
  </si>
  <si>
    <t>Siūlas retrakcinis neimpregnuotas</t>
  </si>
  <si>
    <t>Įpakavimas: plastikiniame indelyje susuktas į ritinėlį. Reikalavimai: siūlas, neimpregnuotas 190mg/cm , įvairaus storio. Paskirtis: dantenų retrakcijai dantų gydymo metu. 4 dydžių: 000, 00, 01, 02.</t>
  </si>
  <si>
    <t>Servetėlės pacientui</t>
  </si>
  <si>
    <t>Impregnuotos servetėlės pacientams. Reikalavimai: neperšlampamos, viena pusė sugerianti skysčius.</t>
  </si>
  <si>
    <t>Pakuotėje po 500 vnt.</t>
  </si>
  <si>
    <t>Servetėlių laikikliai</t>
  </si>
  <si>
    <t>Servetėlių laikiklis su metaline grandinėle.</t>
  </si>
  <si>
    <t>Spryderiai</t>
  </si>
  <si>
    <t>Rankinis instrumentas su kūgio formos antgaliu, naudojamas horizontaliam užpildymui. Pagaminti iš plieno arba lygiavertės medžiagos.</t>
  </si>
  <si>
    <t>Pakuotėjė 6 vnt.</t>
  </si>
  <si>
    <t>Siūlai tarpdančių</t>
  </si>
  <si>
    <t>Higieninis siūlas, įpakuota dėžutėje ne mažiau 25 m.</t>
  </si>
  <si>
    <t>Stikliukai maišymui</t>
  </si>
  <si>
    <t>Stomatologinis stikliukas 95±1 x70 ± 1mm.</t>
  </si>
  <si>
    <t>Juostelė abrazyvinė plastikinė</t>
  </si>
  <si>
    <t>Poliravimo juostelės švelnaus/vidutiniškai švelnaus grubumo.</t>
  </si>
  <si>
    <t>Pagamintos iš aliuminio oksido, skirtos kompozitų, kompomerų, stiklo jonomerų apdirbimui.</t>
  </si>
  <si>
    <t>Juostelės yra atsparios plyšimui.</t>
  </si>
  <si>
    <t>Spalvos: pilka/balta, atskirtos neabrazyviu tarpu.</t>
  </si>
  <si>
    <t>Matmenys: 4 ± 0,1mm x 170 ± 0,1 mm.</t>
  </si>
  <si>
    <t>Pakuotėje 150 vnt.</t>
  </si>
  <si>
    <t>Juostelė abrazyvinė metalinė</t>
  </si>
  <si>
    <t>Plieno tarpdančių juostelės.</t>
  </si>
  <si>
    <t>Dengtos iš vienos pusės.</t>
  </si>
  <si>
    <t>Juostelės plotis: 4 ± 0,1 mm, ilgis: 135 ± 0,2 mm, vidutinio grūdėtumo: 50 µm.</t>
  </si>
  <si>
    <t>Plieno juostelės yra tinkamos rankiniu būdu paruošti ertmę, kurią sunku pasiekti kitais instrumentais.</t>
  </si>
  <si>
    <t>Labai elastingos ir kartu itin stabilios.</t>
  </si>
  <si>
    <t>Pakuotėje po 150 vnt.</t>
  </si>
  <si>
    <t>Freza kietmetalio</t>
  </si>
  <si>
    <t>Skirtos protezams apdirbimui kietmetalio, įvairios formos.</t>
  </si>
  <si>
    <t>Flexible K failas</t>
  </si>
  <si>
    <t>4. Pagamintas iš padidinto lankstumo nerūdijančio plieno;</t>
  </si>
  <si>
    <t>5.ISO spalvinis žymėjimas;</t>
  </si>
  <si>
    <t>6. Mailefer arba lygiaverčiai;</t>
  </si>
  <si>
    <t>7. Rinkinyje po 6 vnt. vienodo dyžio.</t>
  </si>
  <si>
    <t>Petri lėkštutė</t>
  </si>
  <si>
    <t xml:space="preserve"> Stiklinė petri lėkštelė.</t>
  </si>
  <si>
    <t xml:space="preserve"> Įvairių dydžių.</t>
  </si>
  <si>
    <t xml:space="preserve"> Pagaminta iš stiklo.</t>
  </si>
  <si>
    <t>Veidrodėlio galvutė</t>
  </si>
  <si>
    <t>Reikalavimai: susideda iš dviejų dalių. Vienoje pusėje veidrodėlis, kuris įstatytas į metalinį korpusą. Atsparūs dezinfekcijos tirpalams ir sterilizacijai. Lengvai prisukamos prie kotelio. Veidrodėlio galvutė nedidinanti, Nr.4 dydžio.</t>
  </si>
  <si>
    <t>Tepalas antgaliams</t>
  </si>
  <si>
    <t>Universalus purškiamas tepalas įvairiems antgaliams.</t>
  </si>
  <si>
    <t>Valo, sutepa, nuriebalina. Be purškimo antgaliukų.</t>
  </si>
  <si>
    <t>Flakonas po 500 ml.</t>
  </si>
  <si>
    <t>Kaiščiai stiklo pluošto kompoziciniai</t>
  </si>
  <si>
    <t>Silanuoti, rentgenokontrastiški, elastingi, pažymėti spalviniu kodu.</t>
  </si>
  <si>
    <t>Dydžiai - Ø 1,2 mm; Ø 1,5 mm ; Ø 1,8 mm.</t>
  </si>
  <si>
    <t>Pakuotėje po 10 vnt.</t>
  </si>
  <si>
    <t>Šepetukai kampiniam antgaliui</t>
  </si>
  <si>
    <t>Skirti profesionaliai dantų higienai, plombų poliravimui.</t>
  </si>
  <si>
    <t>Kampiniam mikrovariklio antgaliui.</t>
  </si>
  <si>
    <t>Vienkartinio naudojimo.</t>
  </si>
  <si>
    <t xml:space="preserve">Adatos kanalų praplovimui </t>
  </si>
  <si>
    <t xml:space="preserve">Apsaugos instrumentams </t>
  </si>
  <si>
    <t xml:space="preserve">Diskelis poliravimo </t>
  </si>
  <si>
    <t xml:space="preserve">Kaiščiai plastmasiniai </t>
  </si>
  <si>
    <t>H failai</t>
  </si>
  <si>
    <t xml:space="preserve">Hemostatinė kempinėlė </t>
  </si>
  <si>
    <t xml:space="preserve">Matricos kontūrinės </t>
  </si>
  <si>
    <t xml:space="preserve">Veidrodėlio galvutė </t>
  </si>
  <si>
    <t xml:space="preserve">Kaiščiai stiklo pluošto kompoziciniai </t>
  </si>
  <si>
    <t>3. Tinkančios standartiniam 5 ml švirkštui. Pakuotėje 100 vnt.</t>
  </si>
  <si>
    <t>Pagamintas iš nerūdijančio plieno. Atsparus dezinfekcijai ir sterilizacijai. Pakuotėje 1 vnt.</t>
  </si>
  <si>
    <t>Dydžiai įvairūs nuo 8 iki 35. Konkretus dydis bus nurodytas užsakant. Pakuotėje 6 vnt.</t>
  </si>
  <si>
    <t xml:space="preserve">Galimi dydžiai: 1 - 1,05 mm, 2 - 1,20 mm, 3 - 1,35 mm, 4 - 1,50 mm, 5 - 1,65 mm, 6 - 1,80 mm. Konkretus dydis bus nurodomas užsakyme. </t>
  </si>
  <si>
    <t>Įpakavimas: plastikiniame indelyje susuktas į ritinėlį. Reikalavimai: siūlas, neimpregnuotas 190mg/cm , įvairaus storio. Paskirtis: dantenų retrakcijai dantų gydymo metu. 4 dydžių: 000, 00, 01, 02. Konkretus dydis bus nurodomas užsakyme. Pakuotėje 1 vnt.</t>
  </si>
  <si>
    <t>Servetėlių laikiklis su metaline grandinėle. Pakuotėje 1 vnt.</t>
  </si>
  <si>
    <t>Kietmetalio frezos skirtos protezų apdirbimui. Įvairių formų.</t>
  </si>
  <si>
    <t>Danties kanalo pastos užpildytojas</t>
  </si>
  <si>
    <t>Tai danties kanalo pastos užpildymo spiralė su rankenėle, kurioje yra apsaugos mechanizmas saugantis nuo spiralės lūžio.</t>
  </si>
  <si>
    <t>Veidrodėlio kotelis</t>
  </si>
  <si>
    <t>Galimi įvairūs dydžiai: XS, S. Konkretus dydis bus nurodytas užsakant. Pakuotėje 100 vnt.</t>
  </si>
  <si>
    <t>Galimi dydžiai: Nr.25, Nr.30. Konkretus dydis bus nurodomas užsakant prekes.</t>
  </si>
  <si>
    <t>Veidrodėlis vienoje pusėje įstatytas į metalinį korpusą. Atsparūs dezinfekcijos tirpalams ir sterilizacijai. Lengvai prisukamos prie kotelio. Veidrodėlio galvutė nedidinanti, Nr.4 dydžio. Pakuotėje 1 vnt.</t>
  </si>
  <si>
    <t>Pagamintas iš nerūdijančio medicininio plieno. Atsparus dezinfekcijai ir sterilizacijai, viename kotelio gale sriegiai prisukti veidrodėlio galvutei. Pakuotė 1 vnt.</t>
  </si>
  <si>
    <t>Mato vienetas</t>
  </si>
  <si>
    <t>Vieneto, pakuotės, buteliuko kaina be PVM</t>
  </si>
  <si>
    <t>Vieneto, pakuotės, buteliuko kaina su  PVM</t>
  </si>
  <si>
    <t>Viso kaina su PVM</t>
  </si>
  <si>
    <t>Vienetai</t>
  </si>
  <si>
    <t>Pakuotė</t>
  </si>
  <si>
    <t>Viso kaina be PVM</t>
  </si>
  <si>
    <t>6x9</t>
  </si>
  <si>
    <t>Dentalinės vienkartinės adatos anestezijai, sterilios ( 04x37mm; 03x 25mm; 03x30mm), tinka injaktoriams su europiniu sriegiu. Paženklintos CE ženklu su notifikuotos įstaigos numeriu. Pakuotėje 100 vnt. Dentalinės adatos, Dochem</t>
  </si>
  <si>
    <t>3. Tinkančios standartiniam 5 ml švirkštui. Pakuotėje 100 vnt.  Irri-3, Shanghai Carelife</t>
  </si>
  <si>
    <t>Pakuotėje 100 vnt. Dulkių-seilių atsiurbėjai, Orsing</t>
  </si>
  <si>
    <t>Pagaminti iš plastiko. Paskirtis: plombų poliravimui. Dydižiai:  9,5  ir  12,7 mm, įvairių šiurkštumų paviršių. Pakuotėje 50 vnt. Sof-lex, 3M</t>
  </si>
  <si>
    <t>Pagamintas iš nerūdijančio plieno. Atsparus dezinfekcijai ir sterilizacijai. Pakuotėje 1 vnt. Laikiklis diskeliui, Roteck</t>
  </si>
  <si>
    <t>Galimi įvairūs dydžiai: XS, S. Pakuotėje 100 vnt. Kaisčiai plastikiniai myWedge XS 7101, S 7102, N100, Polydentia</t>
  </si>
  <si>
    <t xml:space="preserve">Galimi dydžiai: Nr.25, Nr.30. </t>
  </si>
  <si>
    <t>Pakuotėje 4 vnt. Sensipast, FKG</t>
  </si>
  <si>
    <t>Dydžiai įvairūs nuo 8 iki 35. Pakuotėje 6 vnt. Hedstroem files, FKG</t>
  </si>
  <si>
    <t>Pakuotėje 12 vnt. Plieniniai kaiščiai, Nordin</t>
  </si>
  <si>
    <t>Mažos žiogelinės kontūrinės matricos laikinoms dantų sienoms restauravimo metu, užtikrinančios tinkamą kontūrą. Pagaminta iš minkšto nerūdijančio plieno. Savybės: anatomiškai iš anksto suformuota, užtikrina tvirtą anatominį kontaktinį tašką, didelis atsparumas tempimui.  Galimi dydžiai - 0,050 mm ir 0,035 mm.</t>
  </si>
  <si>
    <t>Pakuotėje 12 vnt. Matricos kontūrinės, Apis dental</t>
  </si>
  <si>
    <t>4. Diametras 1,6 mm.</t>
  </si>
  <si>
    <t>9. Pakuotėje po 6 vnt. Grąžtai deimantiniai, MDT Dental</t>
  </si>
  <si>
    <t xml:space="preserve"> 3. Turi spalvinį žymėjimą;</t>
  </si>
  <si>
    <t>5. Pakuotėjė po 6 vnt. Grąžtai deimantiniai prailginti, MDT Dental</t>
  </si>
  <si>
    <t>Pakuotėje po 6 vnt. Grąžtai kietmetalio K/a, Diaswiss</t>
  </si>
  <si>
    <t>Pakuotėje po 6 vnt. Karūnėlių nupjovėjai, Diaswiss</t>
  </si>
  <si>
    <t xml:space="preserve"> Paskirtis seilių atsiurbimui iš burnos ertmės.Skaidrūs, elastingi. Lengvai užsidedantys  ant antgalio, burnoje lengvai prisitaiko pagal reikiamą padėtį, vienkartiniai.</t>
  </si>
  <si>
    <t>Pakuotėje po 100 vnt. Seilių atsiurbėjai, Euronda</t>
  </si>
  <si>
    <t>Įpakavimas: plastikiniame indelyje susuktas į ritinėlį. Siūlas, neimpregnuotas 190mg/cm , įvairaus storio. Paskirtis: dantenų retrakcijai dantų gydymo metu. 4 dydžių: 000, 00, 01, 02.  Pakuotėje 1 vnt. SmartCord, Eastdent</t>
  </si>
  <si>
    <t>Vienkartinės, reljefiškos, skirtos odontologo pacientui apdengti. Puiki absorbcija, įvairios spalvos. 2 jų sluoksnių - 1 celiuliozės ir 2 - nepralaidus vandeniui sluoksnis. Išmatavimai - 35 cm x 45 cm. Pakuotėje 500 vnt. Servetėlės pacientui, Ceda Press</t>
  </si>
  <si>
    <t>Servetėlių laikiklis su metaline grandinėle. Pakuotėje 1 vnt. Zogear</t>
  </si>
  <si>
    <t>Higieninis siūlas pagamintas iš poliesterio, dengtas vašku, mėtų aromato. Ilgis 30 m. Pakuotėje 1 vnt. Pierrot, Fushima</t>
  </si>
  <si>
    <t>Stikliukas plombų maišymui 95 mm x 70 mm, su poliruotais kraštais. Viena pusė matinė, o kita slidi. Pakuotėje 1 vnt. Interdent</t>
  </si>
  <si>
    <t>Matmenys: 4 mm x 170 mm.</t>
  </si>
  <si>
    <t>Pakuotėje 150 vnt. Juostelė abrazyvinė plastikinė, Henry Schein</t>
  </si>
  <si>
    <t>Juostelės plotis: 4 mm, ilgis: 135 mm, vidutinio grūdėtumo: 50 µm.</t>
  </si>
  <si>
    <t>Pakuotėje po 150 vnt. MDT Dental</t>
  </si>
  <si>
    <t>Kietmetalio frezos skirtos protezų apdirbimui. Įvairių formų. Verdent, 1 vnt.</t>
  </si>
  <si>
    <t>Veidrodėlis vienoje pusėje įstatytas į metalinį korpusą. Atsparūs dezinfekcijos tirpalams ir sterilizacijai. Lengvai prisukamos prie kotelio. Veidrodėlio galvutė nedidinanti, Nr.4 dydžio. Pakuotėje 1 vnt. PLANE, Hahnenkratt</t>
  </si>
  <si>
    <t>Pagamintas iš nerūdijančio medicininio plieno. Atsparus dezinfekcijai ir sterilizacijai, viename kotelio gale sriegiai prisukti veidrodėlio galvutei. Pakuotė 1 vnt. Veidrodėlio kotelis 628, Zona Ind.</t>
  </si>
  <si>
    <t>Pakuotėje po 10 vnt. Cytec, Hahnenkratt</t>
  </si>
  <si>
    <t>Vienkartinio naudojimo. Zogear</t>
  </si>
  <si>
    <t>Mažos žiogelinės kontūrinės matricos laikinoms dantų sienoms restauravimo metu, užtikrinančios tinkamą kontūrą. Pagaminta iš minkšto nerūdijančio plieno. Savybės: anatomiškai iš anksto suformuota, užtikrina tvirtą anatominį kontaktinį tašką, didelis atsparumas tempimui.  Galimi dydžiai - 0,050 mm ± 0,1 mm ir 0,035 mm ± 0,1 mm.</t>
  </si>
  <si>
    <t>Vienkartinės, reljefiškos, skirtos odontologo pacientui apdengti. Puiki absorbcija, įvairios spalvos. 2 jų sluoksnių - 1 celiuliozės ir 2 - nepralaidus vandeniui sluoksnis. Išmatavimai - 35 cm ± 2 cm x 45 cm ± 2 cm. Pakuotėje 500 vnt.</t>
  </si>
  <si>
    <t>Higieninis siūlas pagamintas iš poliesterio, dengtas vašku, mėtų aromato. Ilgis 30 m ± 5 m. Pakuotėje 1 vnt.</t>
  </si>
  <si>
    <t xml:space="preserve">Stikliukas plombų maišymui 95 ± 1 mm x 70 ± 1 mm, su poliruotais kraštais. Viena pusė matinė, o kita slidi. Pakuotėje 1 vnt. </t>
  </si>
  <si>
    <r>
      <t xml:space="preserve">Prekės atitikimas techninei specifikacijai. </t>
    </r>
    <r>
      <rPr>
        <i/>
        <sz val="11"/>
        <color rgb="FF000000"/>
        <rFont val="Times New Roman"/>
        <family val="1"/>
        <charset val="186"/>
      </rPr>
      <t xml:space="preserve">Tiekėjas privalo patvirtinti atitikimą reikalavimui nurodydamas: taip/ne, ir kur to reikalaujama, įrašyti tikslią siūlomos prekės reikšmę, pavadinimą, gamintoją, pakuotės dydį.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</si>
</sst>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6">
    <font>
      <sz val="11"/>
      <color rgb="FF000000"/>
      <name val="Aptos Narrow"/>
      <charset val="186"/>
    </font>
    <font>
      <sz val="11"/>
      <color rgb="FF000000"/>
      <name val="Aptos Narrow"/>
      <charset val="186"/>
    </font>
    <font>
      <b/>
      <sz val="11"/>
      <color rgb="FF000000"/>
      <name val="Aptos Narrow"/>
      <charset val="186"/>
    </font>
    <font>
      <b/>
      <sz val="11"/>
      <color rgb="FFFFFFFF"/>
      <name val="Aptos Narrow"/>
      <charset val="186"/>
    </font>
    <font>
      <sz val="11"/>
      <color rgb="FFCC0000"/>
      <name val="Aptos Narrow"/>
      <charset val="186"/>
    </font>
    <font>
      <sz val="10"/>
      <color rgb="FF000000"/>
      <name val="Liberation Sans"/>
      <charset val="186"/>
    </font>
    <font>
      <i/>
      <sz val="11"/>
      <color rgb="FF808080"/>
      <name val="Aptos Narrow"/>
      <charset val="186"/>
    </font>
    <font>
      <sz val="11"/>
      <color rgb="FF006600"/>
      <name val="Aptos Narrow"/>
      <charset val="186"/>
    </font>
    <font>
      <b/>
      <sz val="24"/>
      <color rgb="FF000000"/>
      <name val="Aptos Narrow"/>
      <charset val="186"/>
    </font>
    <font>
      <b/>
      <sz val="18"/>
      <color rgb="FF000000"/>
      <name val="Aptos Narrow"/>
      <charset val="186"/>
    </font>
    <font>
      <b/>
      <sz val="12"/>
      <color rgb="FF000000"/>
      <name val="Aptos Narrow"/>
      <charset val="186"/>
    </font>
    <font>
      <u/>
      <sz val="11"/>
      <color rgb="FF0000EE"/>
      <name val="Aptos Narrow"/>
      <charset val="186"/>
    </font>
    <font>
      <sz val="11"/>
      <color rgb="FF996600"/>
      <name val="Aptos Narrow"/>
      <charset val="186"/>
    </font>
    <font>
      <sz val="11"/>
      <color rgb="FF333333"/>
      <name val="Aptos Narrow"/>
      <charset val="186"/>
    </font>
    <font>
      <b/>
      <i/>
      <u/>
      <sz val="11"/>
      <color rgb="FF000000"/>
      <name val="Aptos Narrow"/>
      <charset val="186"/>
    </font>
    <font>
      <sz val="14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rgb="FF000000"/>
      <name val="Liberation Sans"/>
      <family val="2"/>
      <charset val="186"/>
    </font>
    <font>
      <sz val="11"/>
      <color rgb="FF000000"/>
      <name val="Liberation Sans"/>
      <family val="2"/>
      <charset val="186"/>
    </font>
    <font>
      <sz val="11"/>
      <color rgb="FFFF0000"/>
      <name val="Liberation Sans"/>
      <family val="2"/>
      <charset val="186"/>
    </font>
    <font>
      <b/>
      <sz val="11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0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66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0" fillId="0" borderId="6" xfId="0" applyBorder="1"/>
    <xf numFmtId="0" fontId="0" fillId="0" borderId="25" xfId="0" applyBorder="1"/>
    <xf numFmtId="0" fontId="0" fillId="0" borderId="2" xfId="0" applyBorder="1"/>
    <xf numFmtId="0" fontId="0" fillId="0" borderId="4" xfId="0" applyBorder="1"/>
    <xf numFmtId="0" fontId="19" fillId="0" borderId="0" xfId="0" applyFont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1" fontId="19" fillId="0" borderId="17" xfId="0" applyNumberFormat="1" applyFont="1" applyBorder="1" applyAlignment="1">
      <alignment vertical="center" wrapText="1"/>
    </xf>
    <xf numFmtId="0" fontId="0" fillId="0" borderId="10" xfId="0" applyBorder="1"/>
    <xf numFmtId="0" fontId="0" fillId="0" borderId="26" xfId="0" applyBorder="1"/>
    <xf numFmtId="0" fontId="0" fillId="0" borderId="17" xfId="0" applyBorder="1"/>
    <xf numFmtId="0" fontId="0" fillId="0" borderId="21" xfId="0" applyBorder="1"/>
    <xf numFmtId="0" fontId="19" fillId="0" borderId="9" xfId="0" applyFont="1" applyBorder="1" applyAlignment="1">
      <alignment vertical="center" wrapText="1"/>
    </xf>
    <xf numFmtId="1" fontId="19" fillId="0" borderId="8" xfId="0" applyNumberFormat="1" applyFont="1" applyBorder="1" applyAlignment="1">
      <alignment horizontal="center" vertical="center" wrapText="1"/>
    </xf>
    <xf numFmtId="0" fontId="0" fillId="0" borderId="27" xfId="0" applyBorder="1"/>
    <xf numFmtId="0" fontId="0" fillId="0" borderId="13" xfId="0" applyBorder="1"/>
    <xf numFmtId="0" fontId="0" fillId="0" borderId="8" xfId="0" applyBorder="1"/>
    <xf numFmtId="0" fontId="0" fillId="0" borderId="20" xfId="0" applyBorder="1"/>
    <xf numFmtId="0" fontId="19" fillId="0" borderId="2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1" fontId="19" fillId="0" borderId="16" xfId="0" applyNumberFormat="1" applyFont="1" applyBorder="1" applyAlignment="1">
      <alignment vertical="center" wrapText="1"/>
    </xf>
    <xf numFmtId="0" fontId="0" fillId="0" borderId="29" xfId="0" applyBorder="1"/>
    <xf numFmtId="0" fontId="0" fillId="0" borderId="30" xfId="0" applyBorder="1"/>
    <xf numFmtId="0" fontId="0" fillId="0" borderId="16" xfId="0" applyBorder="1"/>
    <xf numFmtId="0" fontId="0" fillId="0" borderId="15" xfId="0" applyBorder="1"/>
    <xf numFmtId="0" fontId="19" fillId="0" borderId="20" xfId="0" applyFont="1" applyBorder="1" applyAlignment="1">
      <alignment vertical="center" wrapText="1"/>
    </xf>
    <xf numFmtId="0" fontId="0" fillId="0" borderId="31" xfId="0" applyBorder="1"/>
    <xf numFmtId="0" fontId="0" fillId="0" borderId="12" xfId="0" applyBorder="1"/>
    <xf numFmtId="0" fontId="19" fillId="0" borderId="8" xfId="0" applyFont="1" applyBorder="1" applyAlignment="1">
      <alignment vertical="center" wrapText="1"/>
    </xf>
    <xf numFmtId="0" fontId="0" fillId="0" borderId="32" xfId="0" applyBorder="1"/>
    <xf numFmtId="0" fontId="19" fillId="0" borderId="3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0" fillId="0" borderId="23" xfId="0" applyBorder="1"/>
    <xf numFmtId="0" fontId="19" fillId="0" borderId="8" xfId="0" applyFont="1" applyBorder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2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64" fontId="19" fillId="0" borderId="34" xfId="0" applyNumberFormat="1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2" fontId="19" fillId="0" borderId="34" xfId="0" applyNumberFormat="1" applyFont="1" applyBorder="1" applyAlignment="1">
      <alignment horizontal="center" vertical="center"/>
    </xf>
    <xf numFmtId="164" fontId="19" fillId="0" borderId="41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164" fontId="19" fillId="0" borderId="35" xfId="0" applyNumberFormat="1" applyFont="1" applyBorder="1" applyAlignment="1">
      <alignment horizontal="center" vertical="center"/>
    </xf>
    <xf numFmtId="2" fontId="19" fillId="0" borderId="56" xfId="0" applyNumberFormat="1" applyFont="1" applyBorder="1" applyAlignment="1">
      <alignment horizontal="center" vertical="center"/>
    </xf>
    <xf numFmtId="164" fontId="19" fillId="0" borderId="43" xfId="0" applyNumberFormat="1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164" fontId="19" fillId="0" borderId="36" xfId="0" applyNumberFormat="1" applyFont="1" applyBorder="1" applyAlignment="1">
      <alignment horizontal="center" vertical="center"/>
    </xf>
    <xf numFmtId="2" fontId="19" fillId="0" borderId="55" xfId="0" applyNumberFormat="1" applyFont="1" applyBorder="1" applyAlignment="1">
      <alignment horizontal="center" vertical="center"/>
    </xf>
    <xf numFmtId="164" fontId="19" fillId="0" borderId="42" xfId="0" applyNumberFormat="1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164" fontId="19" fillId="0" borderId="37" xfId="0" applyNumberFormat="1" applyFont="1" applyBorder="1" applyAlignment="1">
      <alignment horizontal="center" vertical="center"/>
    </xf>
    <xf numFmtId="2" fontId="19" fillId="0" borderId="57" xfId="0" applyNumberFormat="1" applyFont="1" applyBorder="1" applyAlignment="1">
      <alignment horizontal="center" vertical="center"/>
    </xf>
    <xf numFmtId="2" fontId="19" fillId="0" borderId="36" xfId="0" applyNumberFormat="1" applyFont="1" applyBorder="1" applyAlignment="1">
      <alignment horizontal="center" vertical="center"/>
    </xf>
    <xf numFmtId="2" fontId="19" fillId="9" borderId="36" xfId="0" applyNumberFormat="1" applyFont="1" applyFill="1" applyBorder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2" fontId="19" fillId="9" borderId="37" xfId="0" applyNumberFormat="1" applyFont="1" applyFill="1" applyBorder="1" applyAlignment="1">
      <alignment horizontal="center" vertical="center"/>
    </xf>
    <xf numFmtId="0" fontId="19" fillId="9" borderId="54" xfId="0" applyFont="1" applyFill="1" applyBorder="1" applyAlignment="1">
      <alignment horizontal="center" vertical="center"/>
    </xf>
    <xf numFmtId="2" fontId="19" fillId="0" borderId="35" xfId="0" applyNumberFormat="1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2" fontId="19" fillId="0" borderId="37" xfId="0" applyNumberFormat="1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2" fontId="19" fillId="0" borderId="41" xfId="0" applyNumberFormat="1" applyFont="1" applyBorder="1" applyAlignment="1">
      <alignment horizontal="center" vertical="center"/>
    </xf>
    <xf numFmtId="2" fontId="19" fillId="0" borderId="43" xfId="0" applyNumberFormat="1" applyFont="1" applyBorder="1" applyAlignment="1">
      <alignment horizontal="center" vertical="center"/>
    </xf>
    <xf numFmtId="2" fontId="19" fillId="0" borderId="42" xfId="0" applyNumberFormat="1" applyFont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left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9" borderId="44" xfId="0" applyFont="1" applyFill="1" applyBorder="1" applyAlignment="1">
      <alignment horizontal="center" vertical="center" wrapText="1"/>
    </xf>
    <xf numFmtId="2" fontId="19" fillId="0" borderId="40" xfId="0" applyNumberFormat="1" applyFont="1" applyBorder="1" applyAlignment="1">
      <alignment horizontal="center" vertical="center" wrapText="1"/>
    </xf>
    <xf numFmtId="2" fontId="19" fillId="0" borderId="35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9" borderId="43" xfId="0" applyFont="1" applyFill="1" applyBorder="1" applyAlignment="1">
      <alignment horizontal="center" vertical="center" wrapText="1"/>
    </xf>
    <xf numFmtId="1" fontId="25" fillId="0" borderId="34" xfId="0" applyNumberFormat="1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2" fontId="25" fillId="0" borderId="46" xfId="0" applyNumberFormat="1" applyFont="1" applyBorder="1" applyAlignment="1">
      <alignment horizontal="center" vertical="center"/>
    </xf>
    <xf numFmtId="0" fontId="19" fillId="0" borderId="33" xfId="0" applyFont="1" applyBorder="1" applyAlignment="1">
      <alignment horizontal="left" vertical="center" wrapText="1"/>
    </xf>
    <xf numFmtId="0" fontId="19" fillId="0" borderId="34" xfId="0" applyFont="1" applyBorder="1" applyAlignment="1">
      <alignment vertical="center" wrapText="1"/>
    </xf>
    <xf numFmtId="0" fontId="19" fillId="9" borderId="45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5" xfId="0" applyFont="1" applyBorder="1" applyAlignment="1">
      <alignment vertical="center" wrapText="1"/>
    </xf>
    <xf numFmtId="1" fontId="19" fillId="9" borderId="41" xfId="0" applyNumberFormat="1" applyFont="1" applyFill="1" applyBorder="1" applyAlignment="1">
      <alignment horizontal="center" vertical="center" wrapText="1"/>
    </xf>
    <xf numFmtId="0" fontId="19" fillId="0" borderId="36" xfId="0" applyFont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1" fontId="19" fillId="9" borderId="43" xfId="0" applyNumberFormat="1" applyFont="1" applyFill="1" applyBorder="1" applyAlignment="1">
      <alignment horizontal="center" vertical="center" wrapText="1"/>
    </xf>
    <xf numFmtId="0" fontId="19" fillId="0" borderId="37" xfId="0" applyFont="1" applyBorder="1" applyAlignment="1">
      <alignment vertical="center" wrapText="1"/>
    </xf>
    <xf numFmtId="0" fontId="19" fillId="0" borderId="28" xfId="0" applyFont="1" applyBorder="1" applyAlignment="1">
      <alignment horizontal="left" vertical="center" wrapText="1"/>
    </xf>
    <xf numFmtId="1" fontId="19" fillId="9" borderId="42" xfId="0" applyNumberFormat="1" applyFont="1" applyFill="1" applyBorder="1" applyAlignment="1">
      <alignment horizontal="center" vertical="center" wrapText="1"/>
    </xf>
    <xf numFmtId="0" fontId="19" fillId="9" borderId="41" xfId="0" applyFont="1" applyFill="1" applyBorder="1" applyAlignment="1">
      <alignment horizontal="center" vertical="center" wrapText="1"/>
    </xf>
    <xf numFmtId="0" fontId="19" fillId="9" borderId="42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51" xfId="0" applyFont="1" applyBorder="1" applyAlignment="1">
      <alignment vertical="center" wrapText="1"/>
    </xf>
    <xf numFmtId="0" fontId="19" fillId="9" borderId="4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50" xfId="0" applyFont="1" applyBorder="1" applyAlignment="1">
      <alignment vertical="center" wrapText="1"/>
    </xf>
    <xf numFmtId="0" fontId="19" fillId="9" borderId="49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52" xfId="0" applyFont="1" applyBorder="1" applyAlignment="1">
      <alignment vertical="center" wrapText="1"/>
    </xf>
    <xf numFmtId="0" fontId="19" fillId="9" borderId="0" xfId="0" applyFont="1" applyFill="1" applyAlignment="1">
      <alignment vertical="center" wrapText="1"/>
    </xf>
    <xf numFmtId="0" fontId="19" fillId="9" borderId="41" xfId="0" applyFont="1" applyFill="1" applyBorder="1" applyAlignment="1">
      <alignment horizontal="left" vertical="center" wrapText="1"/>
    </xf>
    <xf numFmtId="0" fontId="19" fillId="9" borderId="35" xfId="0" applyFont="1" applyFill="1" applyBorder="1" applyAlignment="1">
      <alignment vertical="center" wrapText="1"/>
    </xf>
    <xf numFmtId="0" fontId="19" fillId="9" borderId="41" xfId="0" applyFont="1" applyFill="1" applyBorder="1" applyAlignment="1">
      <alignment horizontal="center" vertical="center"/>
    </xf>
    <xf numFmtId="0" fontId="19" fillId="9" borderId="43" xfId="0" applyFont="1" applyFill="1" applyBorder="1" applyAlignment="1">
      <alignment horizontal="left" vertical="center" wrapText="1"/>
    </xf>
    <xf numFmtId="0" fontId="19" fillId="9" borderId="36" xfId="0" applyFont="1" applyFill="1" applyBorder="1" applyAlignment="1">
      <alignment vertical="center" wrapText="1"/>
    </xf>
    <xf numFmtId="0" fontId="19" fillId="9" borderId="43" xfId="0" applyFont="1" applyFill="1" applyBorder="1" applyAlignment="1">
      <alignment horizontal="center" vertical="center" wrapText="1"/>
    </xf>
    <xf numFmtId="0" fontId="19" fillId="9" borderId="28" xfId="0" applyFont="1" applyFill="1" applyBorder="1" applyAlignment="1">
      <alignment vertical="center" wrapText="1"/>
    </xf>
    <xf numFmtId="0" fontId="19" fillId="9" borderId="42" xfId="0" applyFont="1" applyFill="1" applyBorder="1" applyAlignment="1">
      <alignment horizontal="left" vertical="center" wrapText="1"/>
    </xf>
    <xf numFmtId="0" fontId="19" fillId="9" borderId="37" xfId="0" applyFont="1" applyFill="1" applyBorder="1" applyAlignment="1">
      <alignment vertical="center" wrapText="1"/>
    </xf>
    <xf numFmtId="0" fontId="19" fillId="9" borderId="43" xfId="0" applyFont="1" applyFill="1" applyBorder="1" applyAlignment="1">
      <alignment horizontal="center" vertical="center"/>
    </xf>
    <xf numFmtId="0" fontId="19" fillId="0" borderId="41" xfId="0" applyFont="1" applyBorder="1" applyAlignment="1">
      <alignment horizontal="left" vertical="center" wrapText="1"/>
    </xf>
    <xf numFmtId="0" fontId="19" fillId="0" borderId="43" xfId="0" applyFont="1" applyBorder="1" applyAlignment="1">
      <alignment horizontal="left"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left" vertical="center" wrapText="1"/>
    </xf>
    <xf numFmtId="0" fontId="19" fillId="0" borderId="44" xfId="0" applyFont="1" applyBorder="1" applyAlignment="1">
      <alignment vertical="center" wrapText="1"/>
    </xf>
    <xf numFmtId="0" fontId="19" fillId="0" borderId="53" xfId="0" applyFont="1" applyBorder="1" applyAlignment="1">
      <alignment vertical="center" wrapText="1"/>
    </xf>
    <xf numFmtId="0" fontId="19" fillId="0" borderId="54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0" fontId="19" fillId="0" borderId="46" xfId="0" applyFont="1" applyBorder="1" applyAlignment="1">
      <alignment horizontal="right"/>
    </xf>
  </cellXfs>
  <cellStyles count="20">
    <cellStyle name="Accent" xfId="1"/>
    <cellStyle name="Accent 1" xfId="2"/>
    <cellStyle name="Accent 2" xfId="3"/>
    <cellStyle name="Accent 3" xfId="4"/>
    <cellStyle name="Bad" xfId="5"/>
    <cellStyle name="Default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Įprastas" xfId="0" builtinId="0" customBuiltin="1"/>
    <cellStyle name="Neutral" xfId="14"/>
    <cellStyle name="Note" xfId="15"/>
    <cellStyle name="Result" xfId="16"/>
    <cellStyle name="Status" xfId="17"/>
    <cellStyle name="Text" xfId="18"/>
    <cellStyle name="Warning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2"/>
  <sheetViews>
    <sheetView tabSelected="1" topLeftCell="C81" zoomScale="110" zoomScaleNormal="110" workbookViewId="0">
      <selection activeCell="K87" sqref="K87"/>
    </sheetView>
  </sheetViews>
  <sheetFormatPr defaultRowHeight="15"/>
  <cols>
    <col min="1" max="1" width="7.25" style="63" customWidth="1"/>
    <col min="2" max="2" width="13.125" style="63" customWidth="1"/>
    <col min="3" max="3" width="36.375" style="63" customWidth="1"/>
    <col min="4" max="4" width="37" style="66" customWidth="1"/>
    <col min="5" max="5" width="8.875" style="63" customWidth="1"/>
    <col min="6" max="6" width="11.125" style="65" customWidth="1"/>
    <col min="7" max="7" width="9.125" style="64"/>
    <col min="8" max="8" width="9.125" style="65"/>
    <col min="9" max="10" width="9.125" style="64"/>
  </cols>
  <sheetData>
    <row r="2" spans="1:10">
      <c r="C2" s="94" t="s">
        <v>5</v>
      </c>
      <c r="D2" s="95"/>
      <c r="E2" s="94"/>
    </row>
    <row r="3" spans="1:10" ht="15.75" thickBot="1"/>
    <row r="4" spans="1:10" ht="114.95" customHeight="1" thickBot="1">
      <c r="A4" s="96" t="s">
        <v>6</v>
      </c>
      <c r="B4" s="97" t="s">
        <v>1</v>
      </c>
      <c r="C4" s="98" t="s">
        <v>7</v>
      </c>
      <c r="D4" s="99" t="s">
        <v>239</v>
      </c>
      <c r="E4" s="100" t="s">
        <v>193</v>
      </c>
      <c r="F4" s="101" t="s">
        <v>9</v>
      </c>
      <c r="G4" s="102" t="s">
        <v>194</v>
      </c>
      <c r="H4" s="98" t="s">
        <v>2</v>
      </c>
      <c r="I4" s="102" t="s">
        <v>195</v>
      </c>
      <c r="J4" s="103" t="s">
        <v>196</v>
      </c>
    </row>
    <row r="5" spans="1:10" ht="15.75" thickBot="1">
      <c r="A5" s="104">
        <v>1</v>
      </c>
      <c r="B5" s="104">
        <v>2</v>
      </c>
      <c r="C5" s="104">
        <v>3</v>
      </c>
      <c r="D5" s="105">
        <v>4</v>
      </c>
      <c r="E5" s="106">
        <v>5</v>
      </c>
      <c r="F5" s="107">
        <v>6</v>
      </c>
      <c r="G5" s="108">
        <v>7</v>
      </c>
      <c r="H5" s="109">
        <v>8</v>
      </c>
      <c r="I5" s="108">
        <v>9</v>
      </c>
      <c r="J5" s="110" t="s">
        <v>200</v>
      </c>
    </row>
    <row r="6" spans="1:10" ht="84.6" customHeight="1" thickBot="1">
      <c r="A6" s="15">
        <v>1</v>
      </c>
      <c r="B6" s="15" t="s">
        <v>12</v>
      </c>
      <c r="C6" s="59" t="s">
        <v>13</v>
      </c>
      <c r="D6" s="111" t="s">
        <v>201</v>
      </c>
      <c r="E6" s="112" t="s">
        <v>197</v>
      </c>
      <c r="F6" s="113">
        <v>22000</v>
      </c>
      <c r="G6" s="67">
        <v>3.7999999999999999E-2</v>
      </c>
      <c r="H6" s="68">
        <v>5</v>
      </c>
      <c r="I6" s="67">
        <f>G6*1.05</f>
        <v>3.9899999999999998E-2</v>
      </c>
      <c r="J6" s="69">
        <f>F6*I6</f>
        <v>877.8</v>
      </c>
    </row>
    <row r="7" spans="1:10" ht="15.75" thickBot="1">
      <c r="A7" s="153">
        <v>2</v>
      </c>
      <c r="B7" s="154" t="s">
        <v>170</v>
      </c>
      <c r="C7" s="115" t="s">
        <v>16</v>
      </c>
      <c r="D7" s="111" t="s">
        <v>16</v>
      </c>
      <c r="E7" s="115"/>
      <c r="F7" s="116"/>
      <c r="G7" s="70"/>
      <c r="H7" s="71"/>
      <c r="I7" s="72"/>
      <c r="J7" s="73"/>
    </row>
    <row r="8" spans="1:10" ht="30.75" thickBot="1">
      <c r="A8" s="153"/>
      <c r="B8" s="154"/>
      <c r="C8" s="117" t="s">
        <v>17</v>
      </c>
      <c r="D8" s="118" t="s">
        <v>17</v>
      </c>
      <c r="E8" s="117" t="s">
        <v>197</v>
      </c>
      <c r="F8" s="119">
        <v>800</v>
      </c>
      <c r="G8" s="74">
        <v>0.15</v>
      </c>
      <c r="H8" s="75">
        <v>5</v>
      </c>
      <c r="I8" s="76">
        <f>G8*1.05</f>
        <v>0.1575</v>
      </c>
      <c r="J8" s="77">
        <f>F8*I8</f>
        <v>126</v>
      </c>
    </row>
    <row r="9" spans="1:10" ht="39.950000000000003" customHeight="1" thickBot="1">
      <c r="A9" s="153"/>
      <c r="B9" s="154"/>
      <c r="C9" s="120" t="s">
        <v>179</v>
      </c>
      <c r="D9" s="121" t="s">
        <v>202</v>
      </c>
      <c r="E9" s="120"/>
      <c r="F9" s="122"/>
      <c r="G9" s="78"/>
      <c r="H9" s="79"/>
      <c r="I9" s="80"/>
      <c r="J9" s="81"/>
    </row>
    <row r="10" spans="1:10" ht="30.75" thickBot="1">
      <c r="A10" s="153">
        <v>3</v>
      </c>
      <c r="B10" s="153" t="s">
        <v>19</v>
      </c>
      <c r="C10" s="43" t="s">
        <v>20</v>
      </c>
      <c r="D10" s="118" t="s">
        <v>20</v>
      </c>
      <c r="E10" s="117" t="s">
        <v>197</v>
      </c>
      <c r="F10" s="123">
        <v>500</v>
      </c>
      <c r="G10" s="76">
        <v>2.1999999999999999E-2</v>
      </c>
      <c r="H10" s="65">
        <v>5</v>
      </c>
      <c r="I10" s="76">
        <f>G10*1.05</f>
        <v>2.3099999999999999E-2</v>
      </c>
      <c r="J10" s="82">
        <f>F10*I10</f>
        <v>11.55</v>
      </c>
    </row>
    <row r="11" spans="1:10" ht="30.75" thickBot="1">
      <c r="A11" s="153"/>
      <c r="B11" s="153"/>
      <c r="C11" s="52" t="s">
        <v>21</v>
      </c>
      <c r="D11" s="121" t="s">
        <v>203</v>
      </c>
      <c r="E11" s="117"/>
      <c r="F11" s="124"/>
      <c r="G11" s="76"/>
      <c r="I11" s="76"/>
      <c r="J11" s="82"/>
    </row>
    <row r="12" spans="1:10" ht="60.75" hidden="1" thickBot="1">
      <c r="A12" s="18">
        <v>4</v>
      </c>
      <c r="B12" s="37" t="s">
        <v>171</v>
      </c>
      <c r="C12" s="56" t="s">
        <v>23</v>
      </c>
      <c r="D12" s="125"/>
      <c r="E12" s="126"/>
      <c r="F12" s="127">
        <v>500</v>
      </c>
      <c r="G12" s="76"/>
      <c r="I12" s="76"/>
      <c r="J12" s="82"/>
    </row>
    <row r="13" spans="1:10" ht="48.95" hidden="1" customHeight="1" thickBot="1">
      <c r="A13" s="50">
        <v>5</v>
      </c>
      <c r="B13" s="51" t="s">
        <v>24</v>
      </c>
      <c r="C13" s="52" t="s">
        <v>25</v>
      </c>
      <c r="D13" s="128"/>
      <c r="E13" s="129"/>
      <c r="F13" s="130">
        <v>10</v>
      </c>
      <c r="G13" s="76"/>
      <c r="I13" s="76"/>
      <c r="J13" s="82"/>
    </row>
    <row r="14" spans="1:10" ht="60.75" thickBot="1">
      <c r="A14" s="18">
        <v>4</v>
      </c>
      <c r="B14" s="16" t="s">
        <v>172</v>
      </c>
      <c r="C14" s="23" t="s">
        <v>27</v>
      </c>
      <c r="D14" s="131" t="s">
        <v>204</v>
      </c>
      <c r="E14" s="132" t="s">
        <v>197</v>
      </c>
      <c r="F14" s="130">
        <v>2000</v>
      </c>
      <c r="G14" s="67">
        <v>0.38</v>
      </c>
      <c r="H14" s="68">
        <v>21</v>
      </c>
      <c r="I14" s="67">
        <f>G14*1.21</f>
        <v>0.45979999999999999</v>
      </c>
      <c r="J14" s="69">
        <f>F14*I14</f>
        <v>919.6</v>
      </c>
    </row>
    <row r="15" spans="1:10" ht="45.6" customHeight="1" thickBot="1">
      <c r="A15" s="15">
        <v>5</v>
      </c>
      <c r="B15" s="15" t="s">
        <v>28</v>
      </c>
      <c r="C15" s="16" t="s">
        <v>180</v>
      </c>
      <c r="D15" s="125" t="s">
        <v>205</v>
      </c>
      <c r="E15" s="132" t="s">
        <v>197</v>
      </c>
      <c r="F15" s="127">
        <v>20</v>
      </c>
      <c r="G15" s="67">
        <v>5</v>
      </c>
      <c r="H15" s="68">
        <v>21</v>
      </c>
      <c r="I15" s="67">
        <f>G15*1.21</f>
        <v>6.05</v>
      </c>
      <c r="J15" s="69">
        <f>F15*I15</f>
        <v>121</v>
      </c>
    </row>
    <row r="16" spans="1:10" ht="15.75" thickBot="1">
      <c r="A16" s="155">
        <v>6</v>
      </c>
      <c r="B16" s="155" t="s">
        <v>173</v>
      </c>
      <c r="C16" s="133" t="s">
        <v>37</v>
      </c>
      <c r="D16" s="134" t="s">
        <v>37</v>
      </c>
      <c r="E16" s="135"/>
      <c r="F16" s="136"/>
      <c r="G16" s="83"/>
      <c r="H16" s="84"/>
      <c r="I16" s="83"/>
      <c r="J16" s="83"/>
    </row>
    <row r="17" spans="1:10" ht="45.75" thickBot="1">
      <c r="A17" s="155"/>
      <c r="B17" s="155"/>
      <c r="C17" s="133" t="s">
        <v>38</v>
      </c>
      <c r="D17" s="137" t="s">
        <v>38</v>
      </c>
      <c r="E17" s="138"/>
      <c r="F17" s="139"/>
      <c r="G17" s="83"/>
      <c r="H17" s="84"/>
      <c r="I17" s="83"/>
      <c r="J17" s="83"/>
    </row>
    <row r="18" spans="1:10" ht="60.75" thickBot="1">
      <c r="A18" s="155"/>
      <c r="B18" s="155"/>
      <c r="C18" s="133" t="s">
        <v>39</v>
      </c>
      <c r="D18" s="137" t="s">
        <v>39</v>
      </c>
      <c r="E18" s="138" t="s">
        <v>198</v>
      </c>
      <c r="F18" s="139">
        <v>15</v>
      </c>
      <c r="G18" s="83">
        <v>42</v>
      </c>
      <c r="H18" s="84">
        <v>21</v>
      </c>
      <c r="I18" s="83">
        <f>G18*1.21</f>
        <v>50.82</v>
      </c>
      <c r="J18" s="83">
        <f>F18*I18</f>
        <v>762.3</v>
      </c>
    </row>
    <row r="19" spans="1:10" ht="15.75" thickBot="1">
      <c r="A19" s="155"/>
      <c r="B19" s="155"/>
      <c r="C19" s="133" t="s">
        <v>40</v>
      </c>
      <c r="D19" s="137" t="s">
        <v>40</v>
      </c>
      <c r="E19" s="138"/>
      <c r="F19" s="139"/>
      <c r="G19" s="83"/>
      <c r="H19" s="84"/>
      <c r="I19" s="83"/>
      <c r="J19" s="83"/>
    </row>
    <row r="20" spans="1:10" ht="45.75" thickBot="1">
      <c r="A20" s="155"/>
      <c r="B20" s="155"/>
      <c r="C20" s="140" t="s">
        <v>189</v>
      </c>
      <c r="D20" s="141" t="s">
        <v>206</v>
      </c>
      <c r="E20" s="142"/>
      <c r="F20" s="124"/>
      <c r="G20" s="85"/>
      <c r="H20" s="86"/>
      <c r="I20" s="85"/>
      <c r="J20" s="85"/>
    </row>
    <row r="21" spans="1:10" ht="30.75" hidden="1" thickBot="1">
      <c r="A21" s="153">
        <v>7</v>
      </c>
      <c r="B21" s="153" t="s">
        <v>186</v>
      </c>
      <c r="C21" s="43" t="s">
        <v>43</v>
      </c>
      <c r="D21" s="118"/>
      <c r="E21" s="117"/>
      <c r="F21" s="143"/>
      <c r="G21" s="82"/>
      <c r="I21" s="82"/>
      <c r="J21" s="82"/>
    </row>
    <row r="22" spans="1:10" ht="30.75" hidden="1" thickBot="1">
      <c r="A22" s="153"/>
      <c r="B22" s="153"/>
      <c r="C22" s="43" t="s">
        <v>43</v>
      </c>
      <c r="D22" s="118"/>
      <c r="E22" s="117"/>
      <c r="F22" s="139">
        <v>40</v>
      </c>
      <c r="G22" s="82"/>
      <c r="I22" s="82"/>
      <c r="J22" s="82"/>
    </row>
    <row r="23" spans="1:10" ht="45.75" thickBot="1">
      <c r="A23" s="153"/>
      <c r="B23" s="153"/>
      <c r="C23" s="43" t="s">
        <v>187</v>
      </c>
      <c r="D23" s="118" t="s">
        <v>187</v>
      </c>
      <c r="E23" s="117"/>
      <c r="F23" s="139"/>
      <c r="G23" s="82"/>
      <c r="I23" s="82"/>
      <c r="J23" s="82"/>
    </row>
    <row r="24" spans="1:10" ht="20.25" customHeight="1" thickBot="1">
      <c r="A24" s="153"/>
      <c r="B24" s="153"/>
      <c r="C24" s="43" t="s">
        <v>190</v>
      </c>
      <c r="D24" s="118" t="s">
        <v>207</v>
      </c>
      <c r="E24" s="117" t="s">
        <v>197</v>
      </c>
      <c r="F24" s="139">
        <v>40</v>
      </c>
      <c r="G24" s="82">
        <v>3</v>
      </c>
      <c r="H24" s="65">
        <v>21</v>
      </c>
      <c r="I24" s="82">
        <f>G24*1.21</f>
        <v>3.63</v>
      </c>
      <c r="J24" s="82">
        <f>F24*I24</f>
        <v>145.19999999999999</v>
      </c>
    </row>
    <row r="25" spans="1:10" ht="15.75" thickBot="1">
      <c r="A25" s="153"/>
      <c r="B25" s="153"/>
      <c r="C25" s="43" t="s">
        <v>47</v>
      </c>
      <c r="D25" s="118" t="s">
        <v>208</v>
      </c>
      <c r="E25" s="117"/>
      <c r="F25" s="124"/>
      <c r="G25" s="82"/>
      <c r="I25" s="82"/>
      <c r="J25" s="82"/>
    </row>
    <row r="26" spans="1:10" ht="31.5" customHeight="1" thickBot="1">
      <c r="A26" s="55">
        <v>8</v>
      </c>
      <c r="B26" s="154" t="s">
        <v>174</v>
      </c>
      <c r="C26" s="115" t="s">
        <v>49</v>
      </c>
      <c r="D26" s="144" t="s">
        <v>49</v>
      </c>
      <c r="E26" s="115"/>
      <c r="F26" s="123"/>
      <c r="G26" s="87"/>
      <c r="H26" s="88"/>
      <c r="I26" s="87"/>
      <c r="J26" s="87"/>
    </row>
    <row r="27" spans="1:10" ht="15" customHeight="1" thickBot="1">
      <c r="A27" s="55"/>
      <c r="B27" s="154"/>
      <c r="C27" s="117" t="s">
        <v>45</v>
      </c>
      <c r="D27" s="145" t="s">
        <v>45</v>
      </c>
      <c r="E27" s="117" t="s">
        <v>197</v>
      </c>
      <c r="F27" s="139">
        <v>72</v>
      </c>
      <c r="G27" s="82">
        <v>1.5</v>
      </c>
      <c r="H27" s="65">
        <v>21</v>
      </c>
      <c r="I27" s="82">
        <f>G27*1.21</f>
        <v>1.82</v>
      </c>
      <c r="J27" s="82">
        <f>F27*I27</f>
        <v>131.04</v>
      </c>
    </row>
    <row r="28" spans="1:10" ht="30.75" thickBot="1">
      <c r="A28" s="55"/>
      <c r="B28" s="154"/>
      <c r="C28" s="117" t="s">
        <v>181</v>
      </c>
      <c r="D28" s="146" t="s">
        <v>209</v>
      </c>
      <c r="E28" s="120"/>
      <c r="F28" s="124"/>
      <c r="G28" s="89"/>
      <c r="H28" s="90"/>
      <c r="I28" s="89"/>
      <c r="J28" s="89"/>
    </row>
    <row r="29" spans="1:10" ht="60.75" thickBot="1">
      <c r="A29" s="153">
        <v>9</v>
      </c>
      <c r="B29" s="154" t="s">
        <v>175</v>
      </c>
      <c r="C29" s="115" t="s">
        <v>76</v>
      </c>
      <c r="D29" s="118" t="s">
        <v>76</v>
      </c>
      <c r="E29" s="115"/>
      <c r="F29" s="143"/>
      <c r="G29" s="87"/>
      <c r="H29" s="88"/>
      <c r="I29" s="87"/>
      <c r="J29" s="87"/>
    </row>
    <row r="30" spans="1:10" ht="30.75" thickBot="1">
      <c r="A30" s="153"/>
      <c r="B30" s="154"/>
      <c r="C30" s="117" t="s">
        <v>77</v>
      </c>
      <c r="D30" s="118" t="s">
        <v>77</v>
      </c>
      <c r="E30" s="117"/>
      <c r="F30" s="139"/>
      <c r="G30" s="82"/>
      <c r="I30" s="82"/>
      <c r="J30" s="82"/>
    </row>
    <row r="31" spans="1:10" ht="30.75" thickBot="1">
      <c r="A31" s="153"/>
      <c r="B31" s="154"/>
      <c r="C31" s="117" t="s">
        <v>78</v>
      </c>
      <c r="D31" s="118" t="s">
        <v>78</v>
      </c>
      <c r="E31" s="117" t="s">
        <v>197</v>
      </c>
      <c r="F31" s="139">
        <v>240</v>
      </c>
      <c r="G31" s="82">
        <v>0.28999999999999998</v>
      </c>
      <c r="H31" s="65">
        <v>5</v>
      </c>
      <c r="I31" s="82">
        <f>G31*1.05</f>
        <v>0.3</v>
      </c>
      <c r="J31" s="82">
        <f>F31*I31</f>
        <v>72</v>
      </c>
    </row>
    <row r="32" spans="1:10" ht="60.75" thickBot="1">
      <c r="A32" s="153"/>
      <c r="B32" s="154"/>
      <c r="C32" s="117" t="s">
        <v>79</v>
      </c>
      <c r="D32" s="118" t="s">
        <v>79</v>
      </c>
      <c r="E32" s="117"/>
      <c r="F32" s="139"/>
      <c r="G32" s="82"/>
      <c r="I32" s="82"/>
      <c r="J32" s="82"/>
    </row>
    <row r="33" spans="1:10" ht="30.75" thickBot="1">
      <c r="A33" s="153"/>
      <c r="B33" s="154"/>
      <c r="C33" s="117" t="s">
        <v>80</v>
      </c>
      <c r="D33" s="118" t="s">
        <v>80</v>
      </c>
      <c r="E33" s="117"/>
      <c r="F33" s="139"/>
      <c r="G33" s="82"/>
      <c r="I33" s="82"/>
      <c r="J33" s="82"/>
    </row>
    <row r="34" spans="1:10" ht="15.75" thickBot="1">
      <c r="A34" s="153"/>
      <c r="B34" s="154"/>
      <c r="C34" s="117" t="s">
        <v>81</v>
      </c>
      <c r="D34" s="118" t="s">
        <v>81</v>
      </c>
      <c r="E34" s="117"/>
      <c r="F34" s="139"/>
      <c r="G34" s="82"/>
      <c r="I34" s="82"/>
      <c r="J34" s="82"/>
    </row>
    <row r="35" spans="1:10" ht="15.75" thickBot="1">
      <c r="A35" s="153"/>
      <c r="B35" s="154"/>
      <c r="C35" s="120" t="s">
        <v>82</v>
      </c>
      <c r="D35" s="121" t="s">
        <v>82</v>
      </c>
      <c r="E35" s="120"/>
      <c r="F35" s="124"/>
      <c r="G35" s="89"/>
      <c r="H35" s="90"/>
      <c r="I35" s="89"/>
      <c r="J35" s="89"/>
    </row>
    <row r="36" spans="1:10" ht="15.75" thickBot="1">
      <c r="A36" s="153">
        <v>10</v>
      </c>
      <c r="B36" s="154" t="s">
        <v>83</v>
      </c>
      <c r="C36" s="115" t="s">
        <v>84</v>
      </c>
      <c r="D36" s="118" t="s">
        <v>84</v>
      </c>
      <c r="E36" s="117"/>
      <c r="F36" s="143"/>
      <c r="G36" s="82"/>
      <c r="I36" s="82"/>
      <c r="J36" s="82"/>
    </row>
    <row r="37" spans="1:10" ht="60.75" thickBot="1">
      <c r="A37" s="153"/>
      <c r="B37" s="154"/>
      <c r="C37" s="117" t="s">
        <v>85</v>
      </c>
      <c r="D37" s="118" t="s">
        <v>85</v>
      </c>
      <c r="E37" s="117"/>
      <c r="F37" s="139">
        <v>72</v>
      </c>
      <c r="G37" s="82">
        <v>0.35</v>
      </c>
      <c r="H37" s="65">
        <v>21</v>
      </c>
      <c r="I37" s="82">
        <f>G37*1.21</f>
        <v>0.42</v>
      </c>
      <c r="J37" s="82">
        <f>F37*I37</f>
        <v>30.24</v>
      </c>
    </row>
    <row r="38" spans="1:10" ht="15.75" thickBot="1">
      <c r="A38" s="153"/>
      <c r="B38" s="154"/>
      <c r="C38" s="117" t="s">
        <v>86</v>
      </c>
      <c r="D38" s="118" t="s">
        <v>86</v>
      </c>
      <c r="E38" s="117" t="s">
        <v>197</v>
      </c>
      <c r="F38" s="139"/>
      <c r="G38" s="82"/>
      <c r="I38" s="82"/>
      <c r="J38" s="82"/>
    </row>
    <row r="39" spans="1:10" ht="60.75" thickBot="1">
      <c r="A39" s="153"/>
      <c r="B39" s="154"/>
      <c r="C39" s="117" t="s">
        <v>182</v>
      </c>
      <c r="D39" s="118" t="s">
        <v>182</v>
      </c>
      <c r="E39" s="117"/>
      <c r="F39" s="139"/>
      <c r="G39" s="82"/>
      <c r="I39" s="82"/>
      <c r="J39" s="82"/>
    </row>
    <row r="40" spans="1:10" ht="15.75" thickBot="1">
      <c r="A40" s="153"/>
      <c r="B40" s="154"/>
      <c r="C40" s="120" t="s">
        <v>88</v>
      </c>
      <c r="D40" s="121" t="s">
        <v>210</v>
      </c>
      <c r="E40" s="120"/>
      <c r="F40" s="124"/>
      <c r="G40" s="89"/>
      <c r="H40" s="90"/>
      <c r="I40" s="89"/>
      <c r="J40" s="89"/>
    </row>
    <row r="41" spans="1:10" ht="120.75" thickBot="1">
      <c r="A41" s="153">
        <v>11</v>
      </c>
      <c r="B41" s="154" t="s">
        <v>176</v>
      </c>
      <c r="C41" s="117" t="s">
        <v>235</v>
      </c>
      <c r="D41" s="118" t="s">
        <v>211</v>
      </c>
      <c r="E41" s="115" t="s">
        <v>197</v>
      </c>
      <c r="F41" s="123">
        <v>36</v>
      </c>
      <c r="G41" s="87">
        <v>0.8</v>
      </c>
      <c r="H41" s="88">
        <v>21</v>
      </c>
      <c r="I41" s="87">
        <f>G41*1.21</f>
        <v>0.97</v>
      </c>
      <c r="J41" s="87">
        <f>F41*I41</f>
        <v>34.92</v>
      </c>
    </row>
    <row r="42" spans="1:10" ht="30.75" thickBot="1">
      <c r="A42" s="153"/>
      <c r="B42" s="154"/>
      <c r="C42" s="120" t="s">
        <v>88</v>
      </c>
      <c r="D42" s="121" t="s">
        <v>212</v>
      </c>
      <c r="E42" s="120"/>
      <c r="F42" s="124"/>
      <c r="G42" s="89"/>
      <c r="H42" s="90"/>
      <c r="I42" s="89"/>
      <c r="J42" s="89"/>
    </row>
    <row r="43" spans="1:10" ht="15.75" thickBot="1">
      <c r="A43" s="153">
        <v>12</v>
      </c>
      <c r="B43" s="154" t="s">
        <v>91</v>
      </c>
      <c r="C43" s="115" t="s">
        <v>92</v>
      </c>
      <c r="D43" s="118" t="s">
        <v>92</v>
      </c>
      <c r="E43" s="117"/>
      <c r="F43" s="143"/>
      <c r="G43" s="82"/>
      <c r="I43" s="82"/>
      <c r="J43" s="82"/>
    </row>
    <row r="44" spans="1:10" ht="15.75" thickBot="1">
      <c r="A44" s="153"/>
      <c r="B44" s="154"/>
      <c r="C44" s="117" t="s">
        <v>93</v>
      </c>
      <c r="D44" s="118" t="s">
        <v>93</v>
      </c>
      <c r="E44" s="117"/>
      <c r="F44" s="139"/>
      <c r="G44" s="82"/>
      <c r="I44" s="82"/>
      <c r="J44" s="82"/>
    </row>
    <row r="45" spans="1:10" ht="15.75" thickBot="1">
      <c r="A45" s="153"/>
      <c r="B45" s="154"/>
      <c r="C45" s="117" t="s">
        <v>94</v>
      </c>
      <c r="D45" s="118" t="s">
        <v>94</v>
      </c>
      <c r="E45" s="117"/>
      <c r="F45" s="139"/>
      <c r="G45" s="82"/>
      <c r="I45" s="82"/>
      <c r="J45" s="82"/>
    </row>
    <row r="46" spans="1:10" ht="15.75" thickBot="1">
      <c r="A46" s="153"/>
      <c r="B46" s="154"/>
      <c r="C46" s="117" t="s">
        <v>95</v>
      </c>
      <c r="D46" s="118" t="s">
        <v>213</v>
      </c>
      <c r="E46" s="117"/>
      <c r="F46" s="139">
        <v>600</v>
      </c>
      <c r="G46" s="82">
        <v>1.5</v>
      </c>
      <c r="H46" s="65">
        <v>21</v>
      </c>
      <c r="I46" s="82">
        <f>G46*1.21</f>
        <v>1.82</v>
      </c>
      <c r="J46" s="82">
        <f>F46*I46</f>
        <v>1092</v>
      </c>
    </row>
    <row r="47" spans="1:10" ht="35.25" customHeight="1" thickBot="1">
      <c r="A47" s="153"/>
      <c r="B47" s="154"/>
      <c r="C47" s="117" t="s">
        <v>96</v>
      </c>
      <c r="D47" s="118" t="s">
        <v>96</v>
      </c>
      <c r="E47" s="117" t="s">
        <v>197</v>
      </c>
      <c r="F47" s="139"/>
      <c r="G47" s="82"/>
      <c r="I47" s="82"/>
      <c r="J47" s="82"/>
    </row>
    <row r="48" spans="1:10" ht="15.75" thickBot="1">
      <c r="A48" s="153"/>
      <c r="B48" s="154"/>
      <c r="C48" s="117" t="s">
        <v>97</v>
      </c>
      <c r="D48" s="118" t="s">
        <v>97</v>
      </c>
      <c r="E48" s="117"/>
      <c r="F48" s="139"/>
      <c r="G48" s="82"/>
      <c r="I48" s="82"/>
      <c r="J48" s="82"/>
    </row>
    <row r="49" spans="1:10" ht="15.75" thickBot="1">
      <c r="A49" s="153"/>
      <c r="B49" s="154"/>
      <c r="C49" s="117" t="s">
        <v>98</v>
      </c>
      <c r="D49" s="118" t="s">
        <v>98</v>
      </c>
      <c r="E49" s="117"/>
      <c r="F49" s="139"/>
      <c r="G49" s="82"/>
      <c r="I49" s="82"/>
      <c r="J49" s="82"/>
    </row>
    <row r="50" spans="1:10" ht="15.75" thickBot="1">
      <c r="A50" s="153"/>
      <c r="B50" s="154"/>
      <c r="C50" s="117" t="s">
        <v>99</v>
      </c>
      <c r="D50" s="118" t="s">
        <v>99</v>
      </c>
      <c r="E50" s="117"/>
      <c r="F50" s="139"/>
      <c r="G50" s="82"/>
      <c r="I50" s="82"/>
      <c r="J50" s="82"/>
    </row>
    <row r="51" spans="1:10" ht="27.75" customHeight="1" thickBot="1">
      <c r="A51" s="153"/>
      <c r="B51" s="154"/>
      <c r="C51" s="120" t="s">
        <v>100</v>
      </c>
      <c r="D51" s="121" t="s">
        <v>214</v>
      </c>
      <c r="E51" s="117"/>
      <c r="F51" s="139"/>
      <c r="G51" s="82"/>
      <c r="I51" s="82"/>
      <c r="J51" s="82"/>
    </row>
    <row r="52" spans="1:10" ht="18.75" customHeight="1" thickBot="1">
      <c r="A52" s="153">
        <v>13</v>
      </c>
      <c r="B52" s="154" t="s">
        <v>101</v>
      </c>
      <c r="C52" s="115" t="s">
        <v>102</v>
      </c>
      <c r="D52" s="118" t="s">
        <v>102</v>
      </c>
      <c r="E52" s="115"/>
      <c r="F52" s="136"/>
      <c r="G52" s="87"/>
      <c r="H52" s="88"/>
      <c r="I52" s="87"/>
      <c r="J52" s="87"/>
    </row>
    <row r="53" spans="1:10" ht="45.75" thickBot="1">
      <c r="A53" s="153"/>
      <c r="B53" s="154"/>
      <c r="C53" s="117" t="s">
        <v>103</v>
      </c>
      <c r="D53" s="118" t="s">
        <v>103</v>
      </c>
      <c r="E53" s="117"/>
      <c r="F53" s="139">
        <v>360</v>
      </c>
      <c r="G53" s="82">
        <v>2</v>
      </c>
      <c r="H53" s="65">
        <v>21</v>
      </c>
      <c r="I53" s="82">
        <f>G53*1.21</f>
        <v>2.42</v>
      </c>
      <c r="J53" s="82">
        <f>F53*I53</f>
        <v>871.2</v>
      </c>
    </row>
    <row r="54" spans="1:10" ht="16.5" customHeight="1" thickBot="1">
      <c r="A54" s="153"/>
      <c r="B54" s="154"/>
      <c r="C54" s="117" t="s">
        <v>104</v>
      </c>
      <c r="D54" s="118" t="s">
        <v>215</v>
      </c>
      <c r="E54" s="117" t="s">
        <v>197</v>
      </c>
      <c r="F54" s="139"/>
      <c r="G54" s="82"/>
      <c r="I54" s="82"/>
      <c r="J54" s="82"/>
    </row>
    <row r="55" spans="1:10" ht="14.25" customHeight="1" thickBot="1">
      <c r="A55" s="153"/>
      <c r="B55" s="154"/>
      <c r="C55" s="117" t="s">
        <v>105</v>
      </c>
      <c r="D55" s="118" t="s">
        <v>105</v>
      </c>
      <c r="E55" s="117"/>
      <c r="F55" s="139"/>
      <c r="G55" s="82"/>
      <c r="I55" s="82"/>
      <c r="J55" s="82"/>
    </row>
    <row r="56" spans="1:10" ht="30.75" thickBot="1">
      <c r="A56" s="153"/>
      <c r="B56" s="154"/>
      <c r="C56" s="120" t="s">
        <v>106</v>
      </c>
      <c r="D56" s="121" t="s">
        <v>216</v>
      </c>
      <c r="E56" s="120"/>
      <c r="F56" s="124"/>
      <c r="G56" s="89"/>
      <c r="H56" s="90"/>
      <c r="I56" s="89"/>
      <c r="J56" s="89"/>
    </row>
    <row r="57" spans="1:10" ht="60.75" thickBot="1">
      <c r="A57" s="153">
        <v>14</v>
      </c>
      <c r="B57" s="153" t="s">
        <v>109</v>
      </c>
      <c r="C57" s="46" t="s">
        <v>110</v>
      </c>
      <c r="D57" s="128" t="s">
        <v>110</v>
      </c>
      <c r="E57" s="117" t="s">
        <v>197</v>
      </c>
      <c r="F57" s="139">
        <v>360</v>
      </c>
      <c r="G57" s="82">
        <v>2.7</v>
      </c>
      <c r="H57" s="65">
        <v>21</v>
      </c>
      <c r="I57" s="82">
        <f>G57*1.21</f>
        <v>3.27</v>
      </c>
      <c r="J57" s="82">
        <f>F57*I57</f>
        <v>1177.2</v>
      </c>
    </row>
    <row r="58" spans="1:10" ht="30.75" thickBot="1">
      <c r="A58" s="153"/>
      <c r="B58" s="153"/>
      <c r="C58" s="46" t="s">
        <v>111</v>
      </c>
      <c r="D58" s="125" t="s">
        <v>217</v>
      </c>
      <c r="E58" s="120"/>
      <c r="F58" s="139"/>
      <c r="G58" s="82"/>
      <c r="I58" s="82"/>
      <c r="J58" s="82"/>
    </row>
    <row r="59" spans="1:10" ht="75.75" thickBot="1">
      <c r="A59" s="153">
        <v>15</v>
      </c>
      <c r="B59" s="154" t="s">
        <v>109</v>
      </c>
      <c r="C59" s="115" t="s">
        <v>112</v>
      </c>
      <c r="D59" s="118" t="s">
        <v>112</v>
      </c>
      <c r="E59" s="117" t="s">
        <v>197</v>
      </c>
      <c r="F59" s="123">
        <v>360</v>
      </c>
      <c r="G59" s="87">
        <v>3.88</v>
      </c>
      <c r="H59" s="88">
        <v>21</v>
      </c>
      <c r="I59" s="87">
        <f>G59*1.21</f>
        <v>4.6900000000000004</v>
      </c>
      <c r="J59" s="87">
        <f>F59*I59</f>
        <v>1688.4</v>
      </c>
    </row>
    <row r="60" spans="1:10" ht="30.75" thickBot="1">
      <c r="A60" s="153"/>
      <c r="B60" s="154"/>
      <c r="C60" s="120" t="s">
        <v>111</v>
      </c>
      <c r="D60" s="118" t="s">
        <v>218</v>
      </c>
      <c r="E60" s="120"/>
      <c r="F60" s="124"/>
      <c r="G60" s="89"/>
      <c r="H60" s="90"/>
      <c r="I60" s="89"/>
      <c r="J60" s="89"/>
    </row>
    <row r="61" spans="1:10" ht="75.75" thickBot="1">
      <c r="A61" s="153">
        <v>16</v>
      </c>
      <c r="B61" s="153" t="s">
        <v>113</v>
      </c>
      <c r="C61" s="23" t="s">
        <v>114</v>
      </c>
      <c r="D61" s="144" t="s">
        <v>219</v>
      </c>
      <c r="E61" s="117" t="s">
        <v>197</v>
      </c>
      <c r="F61" s="139">
        <v>30000</v>
      </c>
      <c r="G61" s="76">
        <v>2.1999999999999999E-2</v>
      </c>
      <c r="H61" s="65">
        <v>5</v>
      </c>
      <c r="I61" s="76">
        <f>G61*1.05</f>
        <v>2.3099999999999999E-2</v>
      </c>
      <c r="J61" s="82">
        <f>F61*I61</f>
        <v>693</v>
      </c>
    </row>
    <row r="62" spans="1:10" ht="15.75" thickBot="1">
      <c r="A62" s="153"/>
      <c r="B62" s="153"/>
      <c r="C62" s="23" t="s">
        <v>116</v>
      </c>
      <c r="D62" s="146" t="s">
        <v>220</v>
      </c>
      <c r="E62" s="117"/>
      <c r="F62" s="139"/>
      <c r="G62" s="76"/>
      <c r="I62" s="76"/>
      <c r="J62" s="82"/>
    </row>
    <row r="63" spans="1:10" ht="70.5" customHeight="1" thickBot="1">
      <c r="A63" s="50">
        <v>17</v>
      </c>
      <c r="B63" s="147" t="s">
        <v>117</v>
      </c>
      <c r="C63" s="112" t="s">
        <v>183</v>
      </c>
      <c r="D63" s="121" t="s">
        <v>221</v>
      </c>
      <c r="E63" s="132" t="s">
        <v>197</v>
      </c>
      <c r="F63" s="101">
        <v>16</v>
      </c>
      <c r="G63" s="67">
        <v>8</v>
      </c>
      <c r="H63" s="68">
        <v>21</v>
      </c>
      <c r="I63" s="67">
        <f>G63*1.21</f>
        <v>9.68</v>
      </c>
      <c r="J63" s="69">
        <f>F63*I63</f>
        <v>154.88</v>
      </c>
    </row>
    <row r="64" spans="1:10" ht="73.5" customHeight="1" thickBot="1">
      <c r="A64" s="153">
        <v>18</v>
      </c>
      <c r="B64" s="154" t="s">
        <v>119</v>
      </c>
      <c r="C64" s="115" t="s">
        <v>236</v>
      </c>
      <c r="D64" s="118" t="s">
        <v>222</v>
      </c>
      <c r="E64" s="132" t="s">
        <v>197</v>
      </c>
      <c r="F64" s="139">
        <v>30000</v>
      </c>
      <c r="G64" s="76">
        <v>2.4E-2</v>
      </c>
      <c r="H64" s="65">
        <v>5</v>
      </c>
      <c r="I64" s="76">
        <f>G64*1.05</f>
        <v>2.52E-2</v>
      </c>
      <c r="J64" s="82">
        <f>F64*I64</f>
        <v>756</v>
      </c>
    </row>
    <row r="65" spans="1:10" ht="15.75" hidden="1" thickBot="1">
      <c r="A65" s="156"/>
      <c r="B65" s="157"/>
      <c r="C65" s="120" t="s">
        <v>121</v>
      </c>
      <c r="D65" s="118"/>
      <c r="E65" s="117"/>
      <c r="F65" s="139"/>
      <c r="G65" s="76"/>
      <c r="I65" s="76"/>
      <c r="J65" s="82"/>
    </row>
    <row r="66" spans="1:10" ht="28.5" customHeight="1" thickBot="1">
      <c r="A66" s="96">
        <v>19</v>
      </c>
      <c r="B66" s="148" t="s">
        <v>122</v>
      </c>
      <c r="C66" s="112" t="s">
        <v>184</v>
      </c>
      <c r="D66" s="149" t="s">
        <v>223</v>
      </c>
      <c r="E66" s="132" t="s">
        <v>197</v>
      </c>
      <c r="F66" s="101">
        <v>16</v>
      </c>
      <c r="G66" s="67">
        <v>2</v>
      </c>
      <c r="H66" s="68">
        <v>21</v>
      </c>
      <c r="I66" s="67">
        <f>G66*1.21</f>
        <v>2.42</v>
      </c>
      <c r="J66" s="69">
        <f>F66*I66</f>
        <v>38.72</v>
      </c>
    </row>
    <row r="67" spans="1:10" ht="36" customHeight="1" thickBot="1">
      <c r="A67" s="50">
        <v>20</v>
      </c>
      <c r="B67" s="147" t="s">
        <v>127</v>
      </c>
      <c r="C67" s="112" t="s">
        <v>237</v>
      </c>
      <c r="D67" s="121" t="s">
        <v>224</v>
      </c>
      <c r="E67" s="132" t="s">
        <v>197</v>
      </c>
      <c r="F67" s="139">
        <v>50</v>
      </c>
      <c r="G67" s="76">
        <v>2</v>
      </c>
      <c r="H67" s="65">
        <v>21</v>
      </c>
      <c r="I67" s="76">
        <f>G67*1.21</f>
        <v>2.42</v>
      </c>
      <c r="J67" s="82">
        <f>F67*I67</f>
        <v>121</v>
      </c>
    </row>
    <row r="68" spans="1:10" ht="46.5" customHeight="1" thickBot="1">
      <c r="A68" s="50">
        <v>21</v>
      </c>
      <c r="B68" s="147" t="s">
        <v>129</v>
      </c>
      <c r="C68" s="112" t="s">
        <v>238</v>
      </c>
      <c r="D68" s="121" t="s">
        <v>225</v>
      </c>
      <c r="E68" s="132" t="s">
        <v>197</v>
      </c>
      <c r="F68" s="101">
        <v>30</v>
      </c>
      <c r="G68" s="67">
        <v>2</v>
      </c>
      <c r="H68" s="68">
        <v>21</v>
      </c>
      <c r="I68" s="67">
        <f>G68*1.21</f>
        <v>2.42</v>
      </c>
      <c r="J68" s="69">
        <f>F68*I68</f>
        <v>72.599999999999994</v>
      </c>
    </row>
    <row r="69" spans="1:10" ht="30.75" thickBot="1">
      <c r="A69" s="153">
        <v>22</v>
      </c>
      <c r="B69" s="154" t="s">
        <v>131</v>
      </c>
      <c r="C69" s="115" t="s">
        <v>132</v>
      </c>
      <c r="D69" s="118" t="s">
        <v>132</v>
      </c>
      <c r="E69" s="117"/>
      <c r="F69" s="143"/>
      <c r="G69" s="76"/>
      <c r="I69" s="76"/>
      <c r="J69" s="82"/>
    </row>
    <row r="70" spans="1:10" ht="45.75" thickBot="1">
      <c r="A70" s="153"/>
      <c r="B70" s="154"/>
      <c r="C70" s="117" t="s">
        <v>133</v>
      </c>
      <c r="D70" s="118" t="s">
        <v>133</v>
      </c>
      <c r="E70" s="117"/>
      <c r="F70" s="139"/>
      <c r="G70" s="76"/>
      <c r="I70" s="76"/>
      <c r="J70" s="82"/>
    </row>
    <row r="71" spans="1:10" ht="16.5" customHeight="1" thickBot="1">
      <c r="A71" s="153"/>
      <c r="B71" s="154"/>
      <c r="C71" s="117" t="s">
        <v>134</v>
      </c>
      <c r="D71" s="118" t="s">
        <v>134</v>
      </c>
      <c r="E71" s="117" t="s">
        <v>197</v>
      </c>
      <c r="F71" s="139">
        <v>3000</v>
      </c>
      <c r="G71" s="82">
        <v>0.12</v>
      </c>
      <c r="H71" s="65">
        <v>21</v>
      </c>
      <c r="I71" s="82">
        <f>G71*1.21</f>
        <v>0.15</v>
      </c>
      <c r="J71" s="82">
        <f>F71*I71</f>
        <v>450</v>
      </c>
    </row>
    <row r="72" spans="1:10" ht="27.95" customHeight="1" thickBot="1">
      <c r="A72" s="153"/>
      <c r="B72" s="154"/>
      <c r="C72" s="117" t="s">
        <v>135</v>
      </c>
      <c r="D72" s="118" t="s">
        <v>135</v>
      </c>
      <c r="E72" s="117"/>
      <c r="F72" s="139"/>
      <c r="G72" s="82"/>
      <c r="I72" s="82"/>
      <c r="J72" s="82"/>
    </row>
    <row r="73" spans="1:10" ht="15.75" thickBot="1">
      <c r="A73" s="153"/>
      <c r="B73" s="154"/>
      <c r="C73" s="117" t="s">
        <v>136</v>
      </c>
      <c r="D73" s="118" t="s">
        <v>226</v>
      </c>
      <c r="E73" s="117"/>
      <c r="F73" s="139"/>
      <c r="G73" s="82"/>
      <c r="I73" s="82"/>
      <c r="J73" s="82"/>
    </row>
    <row r="74" spans="1:10" ht="30.75" thickBot="1">
      <c r="A74" s="153"/>
      <c r="B74" s="154"/>
      <c r="C74" s="120" t="s">
        <v>137</v>
      </c>
      <c r="D74" s="121" t="s">
        <v>227</v>
      </c>
      <c r="E74" s="117"/>
      <c r="F74" s="139"/>
      <c r="G74" s="82"/>
      <c r="I74" s="82"/>
      <c r="J74" s="82"/>
    </row>
    <row r="75" spans="1:10" ht="15.75" thickBot="1">
      <c r="A75" s="153">
        <v>23</v>
      </c>
      <c r="B75" s="154" t="s">
        <v>138</v>
      </c>
      <c r="C75" s="115" t="s">
        <v>139</v>
      </c>
      <c r="D75" s="118" t="s">
        <v>139</v>
      </c>
      <c r="E75" s="115"/>
      <c r="F75" s="136"/>
      <c r="G75" s="87"/>
      <c r="H75" s="88"/>
      <c r="I75" s="87"/>
      <c r="J75" s="87"/>
    </row>
    <row r="76" spans="1:10" ht="15.75" thickBot="1">
      <c r="A76" s="153"/>
      <c r="B76" s="154"/>
      <c r="C76" s="117" t="s">
        <v>140</v>
      </c>
      <c r="D76" s="118" t="s">
        <v>140</v>
      </c>
      <c r="E76" s="117"/>
      <c r="F76" s="139"/>
      <c r="G76" s="82"/>
      <c r="I76" s="82"/>
      <c r="J76" s="82"/>
    </row>
    <row r="77" spans="1:10" ht="30.75" thickBot="1">
      <c r="A77" s="153"/>
      <c r="B77" s="154"/>
      <c r="C77" s="117" t="s">
        <v>141</v>
      </c>
      <c r="D77" s="118" t="s">
        <v>228</v>
      </c>
      <c r="E77" s="117" t="s">
        <v>197</v>
      </c>
      <c r="F77" s="139"/>
      <c r="G77" s="82"/>
      <c r="I77" s="82"/>
      <c r="J77" s="82"/>
    </row>
    <row r="78" spans="1:10" ht="45.75" thickBot="1">
      <c r="A78" s="153"/>
      <c r="B78" s="154"/>
      <c r="C78" s="117" t="s">
        <v>142</v>
      </c>
      <c r="D78" s="118" t="s">
        <v>142</v>
      </c>
      <c r="E78" s="117"/>
      <c r="F78" s="139">
        <v>300</v>
      </c>
      <c r="G78" s="82">
        <v>1.9</v>
      </c>
      <c r="H78" s="65">
        <v>21</v>
      </c>
      <c r="I78" s="82">
        <f>G78*1.21</f>
        <v>2.2999999999999998</v>
      </c>
      <c r="J78" s="82">
        <f>F78*I78</f>
        <v>690</v>
      </c>
    </row>
    <row r="79" spans="1:10" ht="15.75" thickBot="1">
      <c r="A79" s="153"/>
      <c r="B79" s="154"/>
      <c r="C79" s="117" t="s">
        <v>143</v>
      </c>
      <c r="D79" s="118" t="s">
        <v>143</v>
      </c>
      <c r="E79" s="117"/>
      <c r="F79" s="139"/>
      <c r="G79" s="82"/>
      <c r="I79" s="82"/>
      <c r="J79" s="82"/>
    </row>
    <row r="80" spans="1:10" ht="15.75" thickBot="1">
      <c r="A80" s="153"/>
      <c r="B80" s="154"/>
      <c r="C80" s="120" t="s">
        <v>144</v>
      </c>
      <c r="D80" s="121" t="s">
        <v>229</v>
      </c>
      <c r="E80" s="120"/>
      <c r="F80" s="124"/>
      <c r="G80" s="89"/>
      <c r="H80" s="90"/>
      <c r="I80" s="89"/>
      <c r="J80" s="89"/>
    </row>
    <row r="81" spans="1:10" ht="45.6" customHeight="1" thickBot="1">
      <c r="A81" s="50">
        <v>24</v>
      </c>
      <c r="B81" s="147" t="s">
        <v>145</v>
      </c>
      <c r="C81" s="112" t="s">
        <v>185</v>
      </c>
      <c r="D81" s="121" t="s">
        <v>230</v>
      </c>
      <c r="E81" s="132" t="s">
        <v>197</v>
      </c>
      <c r="F81" s="139">
        <v>50</v>
      </c>
      <c r="G81" s="82">
        <v>7</v>
      </c>
      <c r="H81" s="65">
        <v>21</v>
      </c>
      <c r="I81" s="82">
        <f>G81*1.21</f>
        <v>8.4700000000000006</v>
      </c>
      <c r="J81" s="82">
        <f>F81*I81</f>
        <v>423.5</v>
      </c>
    </row>
    <row r="82" spans="1:10" ht="72.75" customHeight="1" thickBot="1">
      <c r="A82" s="50">
        <v>25</v>
      </c>
      <c r="B82" s="51" t="s">
        <v>177</v>
      </c>
      <c r="C82" s="23" t="s">
        <v>191</v>
      </c>
      <c r="D82" s="144" t="s">
        <v>231</v>
      </c>
      <c r="E82" s="132" t="s">
        <v>197</v>
      </c>
      <c r="F82" s="101">
        <v>300</v>
      </c>
      <c r="G82" s="69">
        <v>0.85</v>
      </c>
      <c r="H82" s="68">
        <v>21</v>
      </c>
      <c r="I82" s="69">
        <f>G82*1.21</f>
        <v>1.03</v>
      </c>
      <c r="J82" s="69">
        <f>F82*I82</f>
        <v>309</v>
      </c>
    </row>
    <row r="83" spans="1:10" ht="75.75" thickBot="1">
      <c r="A83" s="18">
        <v>26</v>
      </c>
      <c r="B83" s="114" t="s">
        <v>188</v>
      </c>
      <c r="C83" s="150" t="s">
        <v>192</v>
      </c>
      <c r="D83" s="149" t="s">
        <v>232</v>
      </c>
      <c r="E83" s="132" t="s">
        <v>197</v>
      </c>
      <c r="F83" s="143">
        <v>100</v>
      </c>
      <c r="G83" s="82">
        <v>1.5</v>
      </c>
      <c r="H83" s="65">
        <v>21</v>
      </c>
      <c r="I83" s="82">
        <f>G83*1.21</f>
        <v>1.82</v>
      </c>
      <c r="J83" s="82">
        <f>F83*I83</f>
        <v>182</v>
      </c>
    </row>
    <row r="84" spans="1:10" ht="30.75" thickBot="1">
      <c r="A84" s="153">
        <v>27</v>
      </c>
      <c r="B84" s="153" t="s">
        <v>178</v>
      </c>
      <c r="C84" s="23" t="s">
        <v>163</v>
      </c>
      <c r="D84" s="145" t="s">
        <v>163</v>
      </c>
      <c r="E84" s="115"/>
      <c r="F84" s="136"/>
      <c r="G84" s="87"/>
      <c r="H84" s="88"/>
      <c r="I84" s="87"/>
      <c r="J84" s="87"/>
    </row>
    <row r="85" spans="1:10" ht="15.75" thickBot="1">
      <c r="A85" s="153"/>
      <c r="B85" s="153"/>
      <c r="C85" s="23" t="s">
        <v>164</v>
      </c>
      <c r="D85" s="145" t="s">
        <v>164</v>
      </c>
      <c r="E85" s="117" t="s">
        <v>197</v>
      </c>
      <c r="F85" s="139">
        <v>50</v>
      </c>
      <c r="G85" s="82">
        <v>4.4000000000000004</v>
      </c>
      <c r="H85" s="65">
        <v>21</v>
      </c>
      <c r="I85" s="82">
        <f>G85*1.21</f>
        <v>5.32</v>
      </c>
      <c r="J85" s="82">
        <f>F85*I85</f>
        <v>266</v>
      </c>
    </row>
    <row r="86" spans="1:10" ht="15.75" thickBot="1">
      <c r="A86" s="156"/>
      <c r="B86" s="156"/>
      <c r="C86" s="23" t="s">
        <v>165</v>
      </c>
      <c r="D86" s="145" t="s">
        <v>233</v>
      </c>
      <c r="E86" s="117"/>
      <c r="F86" s="139"/>
      <c r="G86" s="82"/>
      <c r="I86" s="82"/>
      <c r="J86" s="82"/>
    </row>
    <row r="87" spans="1:10" ht="30.75" thickBot="1">
      <c r="A87" s="158">
        <v>28</v>
      </c>
      <c r="B87" s="161" t="s">
        <v>166</v>
      </c>
      <c r="C87" s="151" t="s">
        <v>167</v>
      </c>
      <c r="D87" s="144" t="s">
        <v>167</v>
      </c>
      <c r="E87" s="115"/>
      <c r="F87" s="136"/>
      <c r="G87" s="87"/>
      <c r="H87" s="88"/>
      <c r="I87" s="91"/>
      <c r="J87" s="87"/>
    </row>
    <row r="88" spans="1:10" ht="15.75" thickBot="1">
      <c r="A88" s="159"/>
      <c r="B88" s="153"/>
      <c r="C88" s="23" t="s">
        <v>168</v>
      </c>
      <c r="D88" s="145" t="s">
        <v>168</v>
      </c>
      <c r="E88" s="117" t="s">
        <v>197</v>
      </c>
      <c r="F88" s="139">
        <v>330</v>
      </c>
      <c r="G88" s="82">
        <v>0.3</v>
      </c>
      <c r="H88" s="65">
        <v>21</v>
      </c>
      <c r="I88" s="92">
        <f>G88*1.21</f>
        <v>0.36</v>
      </c>
      <c r="J88" s="82">
        <f>F88*I88</f>
        <v>118.8</v>
      </c>
    </row>
    <row r="89" spans="1:10" ht="20.25" customHeight="1" thickBot="1">
      <c r="A89" s="160"/>
      <c r="B89" s="162"/>
      <c r="C89" s="152" t="s">
        <v>169</v>
      </c>
      <c r="D89" s="146" t="s">
        <v>234</v>
      </c>
      <c r="E89" s="120"/>
      <c r="F89" s="124"/>
      <c r="G89" s="89"/>
      <c r="H89" s="90"/>
      <c r="I89" s="93"/>
      <c r="J89" s="89"/>
    </row>
    <row r="90" spans="1:10" ht="15.75" thickBot="1">
      <c r="A90" s="163" t="s">
        <v>199</v>
      </c>
      <c r="B90" s="164"/>
      <c r="C90" s="164"/>
      <c r="D90" s="164"/>
      <c r="E90" s="164"/>
      <c r="F90" s="164"/>
      <c r="G90" s="164"/>
      <c r="H90" s="164"/>
      <c r="I90" s="165"/>
      <c r="J90" s="82">
        <v>10501.4</v>
      </c>
    </row>
    <row r="91" spans="1:10" ht="15.75" thickBot="1">
      <c r="A91" s="163" t="s">
        <v>2</v>
      </c>
      <c r="B91" s="164"/>
      <c r="C91" s="164"/>
      <c r="D91" s="164"/>
      <c r="E91" s="164"/>
      <c r="F91" s="164"/>
      <c r="G91" s="164"/>
      <c r="H91" s="164"/>
      <c r="I91" s="165"/>
      <c r="J91" s="69">
        <f>J92-J90</f>
        <v>1834.55</v>
      </c>
    </row>
    <row r="92" spans="1:10" ht="15.75" thickBot="1">
      <c r="A92" s="163" t="s">
        <v>196</v>
      </c>
      <c r="B92" s="164"/>
      <c r="C92" s="164"/>
      <c r="D92" s="164"/>
      <c r="E92" s="164"/>
      <c r="F92" s="164"/>
      <c r="G92" s="164"/>
      <c r="H92" s="164"/>
      <c r="I92" s="165"/>
      <c r="J92" s="89">
        <f>SUM(J6:J88)</f>
        <v>12335.95</v>
      </c>
    </row>
  </sheetData>
  <mergeCells count="38">
    <mergeCell ref="A87:A89"/>
    <mergeCell ref="B87:B89"/>
    <mergeCell ref="A90:I90"/>
    <mergeCell ref="A91:I91"/>
    <mergeCell ref="A92:I92"/>
    <mergeCell ref="A69:A74"/>
    <mergeCell ref="B69:B74"/>
    <mergeCell ref="A75:A80"/>
    <mergeCell ref="B75:B80"/>
    <mergeCell ref="A84:A86"/>
    <mergeCell ref="B84:B86"/>
    <mergeCell ref="A59:A60"/>
    <mergeCell ref="B59:B60"/>
    <mergeCell ref="A61:A62"/>
    <mergeCell ref="B61:B62"/>
    <mergeCell ref="A64:A65"/>
    <mergeCell ref="B64:B65"/>
    <mergeCell ref="A43:A51"/>
    <mergeCell ref="B43:B51"/>
    <mergeCell ref="A52:A56"/>
    <mergeCell ref="B52:B56"/>
    <mergeCell ref="A57:A58"/>
    <mergeCell ref="B57:B58"/>
    <mergeCell ref="A7:A9"/>
    <mergeCell ref="B7:B9"/>
    <mergeCell ref="A10:A11"/>
    <mergeCell ref="B10:B11"/>
    <mergeCell ref="A16:A20"/>
    <mergeCell ref="B16:B20"/>
    <mergeCell ref="A36:A40"/>
    <mergeCell ref="B36:B40"/>
    <mergeCell ref="A41:A42"/>
    <mergeCell ref="A21:A25"/>
    <mergeCell ref="B21:B25"/>
    <mergeCell ref="B26:B28"/>
    <mergeCell ref="A29:A35"/>
    <mergeCell ref="B29:B35"/>
    <mergeCell ref="B41:B4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5"/>
  <sheetViews>
    <sheetView workbookViewId="0"/>
  </sheetViews>
  <sheetFormatPr defaultColWidth="8" defaultRowHeight="14.25"/>
  <cols>
    <col min="1" max="1" width="8" customWidth="1"/>
    <col min="2" max="2" width="6.125" customWidth="1"/>
    <col min="3" max="3" width="16.25" customWidth="1"/>
    <col min="4" max="5" width="22.875" customWidth="1"/>
    <col min="6" max="6" width="12.625" customWidth="1"/>
    <col min="7" max="7" width="10.25" customWidth="1"/>
    <col min="8" max="8" width="8" customWidth="1"/>
    <col min="9" max="9" width="9.25" customWidth="1"/>
    <col min="10" max="10" width="10.125" customWidth="1"/>
    <col min="11" max="11" width="8" customWidth="1"/>
  </cols>
  <sheetData>
    <row r="1" spans="2:10" ht="18.75">
      <c r="D1" s="1"/>
      <c r="E1" s="1"/>
      <c r="F1" s="1"/>
      <c r="G1" s="1"/>
      <c r="H1" s="1"/>
      <c r="I1" s="1" t="s">
        <v>0</v>
      </c>
    </row>
    <row r="2" spans="2:10" ht="18.75">
      <c r="D2" s="2" t="s">
        <v>5</v>
      </c>
      <c r="E2" s="2"/>
      <c r="F2" s="1"/>
      <c r="G2" s="1"/>
      <c r="H2" s="1"/>
      <c r="I2" s="1"/>
    </row>
    <row r="3" spans="2:10" ht="15" thickBot="1"/>
    <row r="4" spans="2:10" ht="142.5" thickBot="1">
      <c r="B4" s="9" t="s">
        <v>6</v>
      </c>
      <c r="C4" s="9" t="s">
        <v>1</v>
      </c>
      <c r="D4" s="9" t="s">
        <v>7</v>
      </c>
      <c r="E4" s="10" t="s">
        <v>8</v>
      </c>
      <c r="F4" s="11" t="s">
        <v>9</v>
      </c>
      <c r="G4" s="10" t="s">
        <v>10</v>
      </c>
      <c r="H4" s="12" t="s">
        <v>2</v>
      </c>
      <c r="I4" s="10" t="s">
        <v>11</v>
      </c>
      <c r="J4" s="13" t="s">
        <v>3</v>
      </c>
    </row>
    <row r="5" spans="2:10" ht="16.5" thickBot="1">
      <c r="B5" s="3">
        <v>1</v>
      </c>
      <c r="C5" s="3">
        <v>2</v>
      </c>
      <c r="D5" s="3">
        <v>3</v>
      </c>
      <c r="E5" s="14">
        <v>4</v>
      </c>
      <c r="F5" s="4">
        <v>5</v>
      </c>
      <c r="G5" s="5">
        <v>6</v>
      </c>
      <c r="H5" s="6">
        <v>7</v>
      </c>
      <c r="I5" s="7">
        <v>8</v>
      </c>
      <c r="J5" s="8" t="s">
        <v>4</v>
      </c>
    </row>
    <row r="6" spans="2:10" ht="117.75" customHeight="1" thickBot="1">
      <c r="B6" s="15">
        <v>1</v>
      </c>
      <c r="C6" s="15" t="s">
        <v>12</v>
      </c>
      <c r="D6" s="16" t="s">
        <v>13</v>
      </c>
      <c r="E6" s="17"/>
      <c r="F6" s="18" t="s">
        <v>14</v>
      </c>
      <c r="G6" s="19"/>
      <c r="H6" s="20"/>
      <c r="I6" s="21"/>
      <c r="J6" s="22"/>
    </row>
    <row r="7" spans="2:10" ht="15.75" thickBot="1">
      <c r="B7" s="153">
        <v>2</v>
      </c>
      <c r="C7" s="153" t="s">
        <v>15</v>
      </c>
      <c r="D7" s="23" t="s">
        <v>16</v>
      </c>
      <c r="E7" s="24"/>
      <c r="F7" s="25"/>
      <c r="G7" s="26"/>
      <c r="H7" s="27"/>
      <c r="I7" s="28"/>
      <c r="J7" s="29"/>
    </row>
    <row r="8" spans="2:10" ht="45.75" thickBot="1">
      <c r="B8" s="153"/>
      <c r="C8" s="153"/>
      <c r="D8" s="23" t="s">
        <v>17</v>
      </c>
      <c r="E8" s="30"/>
      <c r="F8" s="31">
        <v>1000</v>
      </c>
      <c r="G8" s="32"/>
      <c r="H8" s="33"/>
      <c r="I8" s="34"/>
      <c r="J8" s="35"/>
    </row>
    <row r="9" spans="2:10" ht="30.75" thickBot="1">
      <c r="B9" s="153"/>
      <c r="C9" s="153"/>
      <c r="D9" s="36" t="s">
        <v>18</v>
      </c>
      <c r="E9" s="37"/>
      <c r="F9" s="38"/>
      <c r="G9" s="39"/>
      <c r="H9" s="40"/>
      <c r="I9" s="41"/>
      <c r="J9" s="42"/>
    </row>
    <row r="10" spans="2:10" ht="60.75" thickBot="1">
      <c r="B10" s="153">
        <v>3</v>
      </c>
      <c r="C10" s="153" t="s">
        <v>19</v>
      </c>
      <c r="D10" s="43" t="s">
        <v>20</v>
      </c>
      <c r="E10" s="24"/>
      <c r="F10" s="15">
        <v>300</v>
      </c>
      <c r="G10" s="26"/>
      <c r="H10" s="44"/>
      <c r="I10" s="45"/>
      <c r="J10" s="29"/>
    </row>
    <row r="11" spans="2:10" ht="15.75" thickBot="1">
      <c r="B11" s="153"/>
      <c r="C11" s="153"/>
      <c r="D11" s="43" t="s">
        <v>21</v>
      </c>
      <c r="E11" s="37"/>
      <c r="F11" s="46"/>
      <c r="G11" s="39"/>
      <c r="H11" s="47"/>
      <c r="I11" s="47"/>
      <c r="J11" s="42"/>
    </row>
    <row r="12" spans="2:10" ht="90.75" thickBot="1">
      <c r="B12" s="18">
        <v>4</v>
      </c>
      <c r="C12" s="48" t="s">
        <v>22</v>
      </c>
      <c r="D12" s="16" t="s">
        <v>23</v>
      </c>
      <c r="E12" s="49"/>
      <c r="F12" s="18">
        <v>2000</v>
      </c>
      <c r="G12" s="26"/>
      <c r="H12" s="44"/>
      <c r="I12" s="44"/>
      <c r="J12" s="29"/>
    </row>
    <row r="13" spans="2:10" ht="45.75" thickBot="1">
      <c r="B13" s="50">
        <v>5</v>
      </c>
      <c r="C13" s="51" t="s">
        <v>24</v>
      </c>
      <c r="D13" s="52" t="s">
        <v>25</v>
      </c>
      <c r="E13" s="24"/>
      <c r="F13" s="18">
        <v>10</v>
      </c>
      <c r="G13" s="26"/>
      <c r="H13" s="44"/>
      <c r="I13" s="44"/>
      <c r="J13" s="29"/>
    </row>
    <row r="14" spans="2:10" ht="75.75" thickBot="1">
      <c r="B14" s="18">
        <v>6</v>
      </c>
      <c r="C14" s="16" t="s">
        <v>26</v>
      </c>
      <c r="D14" s="23" t="s">
        <v>27</v>
      </c>
      <c r="E14" s="53"/>
      <c r="F14" s="18">
        <v>1750</v>
      </c>
      <c r="G14" s="19"/>
      <c r="H14" s="54"/>
      <c r="I14" s="54"/>
      <c r="J14" s="22"/>
    </row>
    <row r="15" spans="2:10" ht="66.95" customHeight="1" thickBot="1">
      <c r="B15" s="15">
        <v>7</v>
      </c>
      <c r="C15" s="15" t="s">
        <v>28</v>
      </c>
      <c r="D15" s="16" t="s">
        <v>29</v>
      </c>
      <c r="E15" s="37"/>
      <c r="F15" s="50">
        <v>20</v>
      </c>
      <c r="G15" s="39"/>
      <c r="H15" s="47"/>
      <c r="I15" s="47"/>
      <c r="J15" s="42"/>
    </row>
    <row r="16" spans="2:10" ht="115.9" customHeight="1" thickBot="1">
      <c r="B16" s="15">
        <v>8</v>
      </c>
      <c r="C16" s="15" t="s">
        <v>30</v>
      </c>
      <c r="D16" s="16" t="s">
        <v>31</v>
      </c>
      <c r="E16" s="36"/>
      <c r="F16" s="50">
        <v>1200</v>
      </c>
      <c r="G16" s="19"/>
      <c r="H16" s="54"/>
      <c r="I16" s="54"/>
      <c r="J16" s="22"/>
    </row>
    <row r="17" spans="2:10" ht="30.75" thickBot="1">
      <c r="B17" s="153">
        <v>9</v>
      </c>
      <c r="C17" s="153" t="s">
        <v>32</v>
      </c>
      <c r="D17" s="43" t="s">
        <v>33</v>
      </c>
      <c r="E17" s="23"/>
      <c r="F17" s="28"/>
      <c r="G17" s="26"/>
      <c r="H17" s="44"/>
      <c r="I17" s="44"/>
      <c r="J17" s="29"/>
    </row>
    <row r="18" spans="2:10" ht="15.75" thickBot="1">
      <c r="B18" s="153"/>
      <c r="C18" s="153"/>
      <c r="D18" s="43" t="s">
        <v>34</v>
      </c>
      <c r="E18" s="23"/>
      <c r="F18" s="55">
        <v>360</v>
      </c>
      <c r="G18" s="32"/>
      <c r="H18" s="45"/>
      <c r="I18" s="45"/>
      <c r="J18" s="35"/>
    </row>
    <row r="19" spans="2:10" ht="15.75" thickBot="1">
      <c r="B19" s="153"/>
      <c r="C19" s="153"/>
      <c r="D19" s="52" t="s">
        <v>35</v>
      </c>
      <c r="E19" s="36"/>
      <c r="F19" s="56"/>
      <c r="G19" s="39"/>
      <c r="H19" s="47"/>
      <c r="I19" s="47"/>
      <c r="J19" s="42"/>
    </row>
    <row r="20" spans="2:10" ht="30.75" thickBot="1">
      <c r="B20" s="153">
        <v>10</v>
      </c>
      <c r="C20" s="153" t="s">
        <v>36</v>
      </c>
      <c r="D20" s="43" t="s">
        <v>37</v>
      </c>
      <c r="E20" s="23"/>
      <c r="F20" s="28"/>
      <c r="G20" s="26"/>
      <c r="H20" s="44"/>
      <c r="I20" s="44"/>
      <c r="J20" s="29"/>
    </row>
    <row r="21" spans="2:10" ht="60.75" thickBot="1">
      <c r="B21" s="153"/>
      <c r="C21" s="153"/>
      <c r="D21" s="43" t="s">
        <v>38</v>
      </c>
      <c r="E21" s="23"/>
      <c r="F21" s="46"/>
      <c r="G21" s="32"/>
      <c r="H21" s="45"/>
      <c r="I21" s="45"/>
      <c r="J21" s="35"/>
    </row>
    <row r="22" spans="2:10" ht="90.75" thickBot="1">
      <c r="B22" s="153"/>
      <c r="C22" s="153"/>
      <c r="D22" s="43" t="s">
        <v>39</v>
      </c>
      <c r="E22" s="57"/>
      <c r="F22" s="55">
        <v>100</v>
      </c>
      <c r="G22" s="32"/>
      <c r="H22" s="45"/>
      <c r="I22" s="45"/>
      <c r="J22" s="35"/>
    </row>
    <row r="23" spans="2:10" ht="30.75" thickBot="1">
      <c r="B23" s="153"/>
      <c r="C23" s="153"/>
      <c r="D23" s="43" t="s">
        <v>40</v>
      </c>
      <c r="E23" s="23"/>
      <c r="F23" s="46"/>
      <c r="G23" s="32"/>
      <c r="H23" s="45"/>
      <c r="I23" s="45"/>
      <c r="J23" s="35"/>
    </row>
    <row r="24" spans="2:10" ht="15.75" thickBot="1">
      <c r="B24" s="153"/>
      <c r="C24" s="153"/>
      <c r="D24" s="52" t="s">
        <v>41</v>
      </c>
      <c r="E24" s="36"/>
      <c r="F24" s="56"/>
      <c r="G24" s="39"/>
      <c r="H24" s="47"/>
      <c r="I24" s="47"/>
      <c r="J24" s="42"/>
    </row>
    <row r="25" spans="2:10" ht="45.75" thickBot="1">
      <c r="B25" s="153">
        <v>11</v>
      </c>
      <c r="C25" s="153" t="s">
        <v>42</v>
      </c>
      <c r="D25" s="43" t="s">
        <v>43</v>
      </c>
      <c r="E25" s="23"/>
      <c r="F25" s="28"/>
      <c r="G25" s="26"/>
      <c r="H25" s="44"/>
      <c r="I25" s="44"/>
      <c r="J25" s="29"/>
    </row>
    <row r="26" spans="2:10" ht="135.75" thickBot="1">
      <c r="B26" s="153"/>
      <c r="C26" s="153"/>
      <c r="D26" s="43" t="s">
        <v>44</v>
      </c>
      <c r="E26" s="57"/>
      <c r="F26" s="55">
        <v>240</v>
      </c>
      <c r="G26" s="32"/>
      <c r="H26" s="45"/>
      <c r="I26" s="45"/>
      <c r="J26" s="35"/>
    </row>
    <row r="27" spans="2:10" ht="15.75" thickBot="1">
      <c r="B27" s="153"/>
      <c r="C27" s="153"/>
      <c r="D27" s="43" t="s">
        <v>45</v>
      </c>
      <c r="E27" s="23"/>
      <c r="F27" s="46"/>
      <c r="G27" s="32"/>
      <c r="H27" s="45"/>
      <c r="I27" s="45"/>
      <c r="J27" s="35"/>
    </row>
    <row r="28" spans="2:10" ht="30.75" thickBot="1">
      <c r="B28" s="153"/>
      <c r="C28" s="153"/>
      <c r="D28" s="43" t="s">
        <v>46</v>
      </c>
      <c r="E28" s="23"/>
      <c r="F28" s="46"/>
      <c r="G28" s="32"/>
      <c r="H28" s="45"/>
      <c r="I28" s="45"/>
      <c r="J28" s="35"/>
    </row>
    <row r="29" spans="2:10" ht="15.75" thickBot="1">
      <c r="B29" s="153"/>
      <c r="C29" s="153"/>
      <c r="D29" s="52" t="s">
        <v>47</v>
      </c>
      <c r="E29" s="23"/>
      <c r="F29" s="56"/>
      <c r="G29" s="32"/>
      <c r="H29" s="45"/>
      <c r="I29" s="45"/>
      <c r="J29" s="35"/>
    </row>
    <row r="30" spans="2:10" ht="60.75" thickBot="1">
      <c r="B30" s="15">
        <v>12</v>
      </c>
      <c r="C30" s="153" t="s">
        <v>48</v>
      </c>
      <c r="D30" s="23" t="s">
        <v>49</v>
      </c>
      <c r="E30" s="24"/>
      <c r="F30" s="28"/>
      <c r="G30" s="26"/>
      <c r="H30" s="44"/>
      <c r="I30" s="44"/>
      <c r="J30" s="29"/>
    </row>
    <row r="31" spans="2:10" ht="90.75" thickBot="1">
      <c r="B31" s="55"/>
      <c r="C31" s="153"/>
      <c r="D31" s="23" t="s">
        <v>50</v>
      </c>
      <c r="E31" s="30"/>
      <c r="F31" s="46"/>
      <c r="G31" s="32"/>
      <c r="H31" s="45"/>
      <c r="I31" s="45"/>
      <c r="J31" s="35"/>
    </row>
    <row r="32" spans="2:10" ht="75.75" thickBot="1">
      <c r="B32" s="55"/>
      <c r="C32" s="153"/>
      <c r="D32" s="23" t="s">
        <v>51</v>
      </c>
      <c r="E32" s="58"/>
      <c r="F32" s="55">
        <v>300</v>
      </c>
      <c r="G32" s="32"/>
      <c r="H32" s="45"/>
      <c r="I32" s="45"/>
      <c r="J32" s="35"/>
    </row>
    <row r="33" spans="2:10" ht="15.75" thickBot="1">
      <c r="B33" s="55"/>
      <c r="C33" s="153"/>
      <c r="D33" s="23" t="s">
        <v>45</v>
      </c>
      <c r="E33" s="58"/>
      <c r="F33" s="46"/>
      <c r="G33" s="32"/>
      <c r="H33" s="45"/>
      <c r="I33" s="45"/>
      <c r="J33" s="35"/>
    </row>
    <row r="34" spans="2:10" ht="15.75" thickBot="1">
      <c r="B34" s="55" t="s">
        <v>52</v>
      </c>
      <c r="C34" s="153"/>
      <c r="D34" s="23" t="s">
        <v>53</v>
      </c>
      <c r="E34" s="30"/>
      <c r="F34" s="46"/>
      <c r="G34" s="32"/>
      <c r="H34" s="45"/>
      <c r="I34" s="45"/>
      <c r="J34" s="35"/>
    </row>
    <row r="35" spans="2:10" ht="15.75" thickBot="1">
      <c r="B35" s="55" t="s">
        <v>54</v>
      </c>
      <c r="C35" s="153"/>
      <c r="D35" s="23" t="s">
        <v>55</v>
      </c>
      <c r="E35" s="30"/>
      <c r="F35" s="46"/>
      <c r="G35" s="32"/>
      <c r="H35" s="45"/>
      <c r="I35" s="45"/>
      <c r="J35" s="35"/>
    </row>
    <row r="36" spans="2:10" ht="15.75" thickBot="1">
      <c r="B36" s="55" t="s">
        <v>56</v>
      </c>
      <c r="C36" s="153"/>
      <c r="D36" s="23" t="s">
        <v>57</v>
      </c>
      <c r="E36" s="30"/>
      <c r="F36" s="46"/>
      <c r="G36" s="32"/>
      <c r="H36" s="45"/>
      <c r="I36" s="45"/>
      <c r="J36" s="35"/>
    </row>
    <row r="37" spans="2:10" ht="17.45" customHeight="1" thickBot="1">
      <c r="B37" s="55" t="s">
        <v>58</v>
      </c>
      <c r="C37" s="153"/>
      <c r="D37" s="23" t="s">
        <v>59</v>
      </c>
      <c r="E37" s="30"/>
      <c r="F37" s="46"/>
      <c r="G37" s="32"/>
      <c r="H37" s="45"/>
      <c r="I37" s="45"/>
      <c r="J37" s="35"/>
    </row>
    <row r="38" spans="2:10" ht="15.75" thickBot="1">
      <c r="B38" s="55" t="s">
        <v>60</v>
      </c>
      <c r="C38" s="153"/>
      <c r="D38" s="23" t="s">
        <v>61</v>
      </c>
      <c r="E38" s="30"/>
      <c r="F38" s="46"/>
      <c r="G38" s="32"/>
      <c r="H38" s="45"/>
      <c r="I38" s="45"/>
      <c r="J38" s="35"/>
    </row>
    <row r="39" spans="2:10" ht="15.75" thickBot="1">
      <c r="B39" s="55" t="s">
        <v>62</v>
      </c>
      <c r="C39" s="153"/>
      <c r="D39" s="23" t="s">
        <v>63</v>
      </c>
      <c r="E39" s="30"/>
      <c r="F39" s="46"/>
      <c r="G39" s="32"/>
      <c r="H39" s="45"/>
      <c r="I39" s="45"/>
      <c r="J39" s="35"/>
    </row>
    <row r="40" spans="2:10" ht="15.75" thickBot="1">
      <c r="B40" s="50" t="s">
        <v>64</v>
      </c>
      <c r="C40" s="153"/>
      <c r="D40" s="36" t="s">
        <v>65</v>
      </c>
      <c r="E40" s="37"/>
      <c r="F40" s="56"/>
      <c r="G40" s="39"/>
      <c r="H40" s="47"/>
      <c r="I40" s="47"/>
      <c r="J40" s="42"/>
    </row>
    <row r="41" spans="2:10" ht="15.75" thickBot="1">
      <c r="B41" s="153">
        <v>13</v>
      </c>
      <c r="C41" s="153" t="s">
        <v>66</v>
      </c>
      <c r="D41" s="43" t="s">
        <v>67</v>
      </c>
      <c r="E41" s="23"/>
      <c r="F41" s="28"/>
      <c r="G41" s="32"/>
      <c r="H41" s="45"/>
      <c r="I41" s="45"/>
      <c r="J41" s="35"/>
    </row>
    <row r="42" spans="2:10" ht="15.75" thickBot="1">
      <c r="B42" s="153"/>
      <c r="C42" s="153"/>
      <c r="D42" s="43" t="s">
        <v>68</v>
      </c>
      <c r="E42" s="23"/>
      <c r="F42" s="46"/>
      <c r="G42" s="32"/>
      <c r="H42" s="45"/>
      <c r="I42" s="45"/>
      <c r="J42" s="35"/>
    </row>
    <row r="43" spans="2:10" ht="15.75" thickBot="1">
      <c r="B43" s="153"/>
      <c r="C43" s="153"/>
      <c r="D43" s="43" t="s">
        <v>69</v>
      </c>
      <c r="E43" s="23"/>
      <c r="F43" s="46"/>
      <c r="G43" s="32"/>
      <c r="H43" s="45"/>
      <c r="I43" s="45"/>
      <c r="J43" s="35"/>
    </row>
    <row r="44" spans="2:10" ht="30.75" thickBot="1">
      <c r="B44" s="153"/>
      <c r="C44" s="153"/>
      <c r="D44" s="43" t="s">
        <v>70</v>
      </c>
      <c r="E44" s="23"/>
      <c r="F44" s="55">
        <v>600</v>
      </c>
      <c r="G44" s="32"/>
      <c r="H44" s="45"/>
      <c r="I44" s="45"/>
      <c r="J44" s="35"/>
    </row>
    <row r="45" spans="2:10" ht="30.75" thickBot="1">
      <c r="B45" s="153"/>
      <c r="C45" s="153"/>
      <c r="D45" s="43" t="s">
        <v>71</v>
      </c>
      <c r="E45" s="23"/>
      <c r="F45" s="46"/>
      <c r="G45" s="32"/>
      <c r="H45" s="45"/>
      <c r="I45" s="45"/>
      <c r="J45" s="35"/>
    </row>
    <row r="46" spans="2:10" ht="30.75" thickBot="1">
      <c r="B46" s="153"/>
      <c r="C46" s="153"/>
      <c r="D46" s="43" t="s">
        <v>72</v>
      </c>
      <c r="E46" s="57"/>
      <c r="F46" s="46"/>
      <c r="G46" s="32"/>
      <c r="H46" s="45"/>
      <c r="I46" s="45"/>
      <c r="J46" s="35"/>
    </row>
    <row r="47" spans="2:10" ht="15.75" thickBot="1">
      <c r="B47" s="153"/>
      <c r="C47" s="153"/>
      <c r="D47" s="43" t="s">
        <v>73</v>
      </c>
      <c r="E47" s="23"/>
      <c r="F47" s="46"/>
      <c r="G47" s="32"/>
      <c r="H47" s="45"/>
      <c r="I47" s="45"/>
      <c r="J47" s="35"/>
    </row>
    <row r="48" spans="2:10" ht="30.75" thickBot="1">
      <c r="B48" s="153"/>
      <c r="C48" s="153"/>
      <c r="D48" s="52" t="s">
        <v>74</v>
      </c>
      <c r="E48" s="23"/>
      <c r="F48" s="56"/>
      <c r="G48" s="32"/>
      <c r="H48" s="45"/>
      <c r="I48" s="45"/>
      <c r="J48" s="35"/>
    </row>
    <row r="49" spans="2:10" ht="90.75" thickBot="1">
      <c r="B49" s="153">
        <v>14</v>
      </c>
      <c r="C49" s="153" t="s">
        <v>75</v>
      </c>
      <c r="D49" s="23" t="s">
        <v>76</v>
      </c>
      <c r="E49" s="24"/>
      <c r="F49" s="28"/>
      <c r="G49" s="26"/>
      <c r="H49" s="44"/>
      <c r="I49" s="44"/>
      <c r="J49" s="29"/>
    </row>
    <row r="50" spans="2:10" ht="45.75" thickBot="1">
      <c r="B50" s="153"/>
      <c r="C50" s="153"/>
      <c r="D50" s="23" t="s">
        <v>77</v>
      </c>
      <c r="E50" s="30"/>
      <c r="F50" s="55"/>
      <c r="G50" s="32"/>
      <c r="H50" s="45"/>
      <c r="I50" s="45"/>
      <c r="J50" s="35"/>
    </row>
    <row r="51" spans="2:10" ht="45.75" thickBot="1">
      <c r="B51" s="153"/>
      <c r="C51" s="153"/>
      <c r="D51" s="23" t="s">
        <v>78</v>
      </c>
      <c r="E51" s="30"/>
      <c r="F51" s="55">
        <v>600</v>
      </c>
      <c r="G51" s="32"/>
      <c r="H51" s="45"/>
      <c r="I51" s="45"/>
      <c r="J51" s="35"/>
    </row>
    <row r="52" spans="2:10" ht="75.75" thickBot="1">
      <c r="B52" s="153"/>
      <c r="C52" s="153"/>
      <c r="D52" s="23" t="s">
        <v>79</v>
      </c>
      <c r="E52" s="30"/>
      <c r="F52" s="55"/>
      <c r="G52" s="32"/>
      <c r="H52" s="45"/>
      <c r="I52" s="45"/>
      <c r="J52" s="35"/>
    </row>
    <row r="53" spans="2:10" ht="45.75" thickBot="1">
      <c r="B53" s="153"/>
      <c r="C53" s="153"/>
      <c r="D53" s="23" t="s">
        <v>80</v>
      </c>
      <c r="E53" s="30"/>
      <c r="F53" s="55"/>
      <c r="G53" s="32"/>
      <c r="H53" s="45"/>
      <c r="I53" s="45"/>
      <c r="J53" s="35"/>
    </row>
    <row r="54" spans="2:10" ht="15.75" thickBot="1">
      <c r="B54" s="153"/>
      <c r="C54" s="153"/>
      <c r="D54" s="23" t="s">
        <v>81</v>
      </c>
      <c r="E54" s="30"/>
      <c r="F54" s="55"/>
      <c r="G54" s="32"/>
      <c r="H54" s="45"/>
      <c r="I54" s="45"/>
      <c r="J54" s="35"/>
    </row>
    <row r="55" spans="2:10" ht="15.75" thickBot="1">
      <c r="B55" s="153"/>
      <c r="C55" s="153"/>
      <c r="D55" s="36" t="s">
        <v>82</v>
      </c>
      <c r="E55" s="37"/>
      <c r="F55" s="50"/>
      <c r="G55" s="39"/>
      <c r="H55" s="47"/>
      <c r="I55" s="47"/>
      <c r="J55" s="42"/>
    </row>
    <row r="56" spans="2:10" ht="30.75" thickBot="1">
      <c r="B56" s="153">
        <v>15</v>
      </c>
      <c r="C56" s="153" t="s">
        <v>83</v>
      </c>
      <c r="D56" s="23" t="s">
        <v>84</v>
      </c>
      <c r="E56" s="24"/>
      <c r="F56" s="28"/>
      <c r="G56" s="26"/>
      <c r="H56" s="44"/>
      <c r="I56" s="44"/>
      <c r="J56" s="29"/>
    </row>
    <row r="57" spans="2:10" ht="90.75" thickBot="1">
      <c r="B57" s="153"/>
      <c r="C57" s="153"/>
      <c r="D57" s="23" t="s">
        <v>85</v>
      </c>
      <c r="E57" s="30"/>
      <c r="F57" s="55">
        <v>120</v>
      </c>
      <c r="G57" s="32"/>
      <c r="H57" s="45"/>
      <c r="I57" s="45"/>
      <c r="J57" s="35"/>
    </row>
    <row r="58" spans="2:10" ht="30.75" thickBot="1">
      <c r="B58" s="153"/>
      <c r="C58" s="153"/>
      <c r="D58" s="23" t="s">
        <v>86</v>
      </c>
      <c r="E58" s="58"/>
      <c r="F58" s="46"/>
      <c r="G58" s="32"/>
      <c r="H58" s="45"/>
      <c r="I58" s="45"/>
      <c r="J58" s="35"/>
    </row>
    <row r="59" spans="2:10" ht="60.75" thickBot="1">
      <c r="B59" s="153"/>
      <c r="C59" s="153"/>
      <c r="D59" s="23" t="s">
        <v>87</v>
      </c>
      <c r="E59" s="30"/>
      <c r="F59" s="46"/>
      <c r="G59" s="32"/>
      <c r="H59" s="45"/>
      <c r="I59" s="45"/>
      <c r="J59" s="35"/>
    </row>
    <row r="60" spans="2:10" ht="15.75" thickBot="1">
      <c r="B60" s="153"/>
      <c r="C60" s="153"/>
      <c r="D60" s="36" t="s">
        <v>88</v>
      </c>
      <c r="E60" s="37"/>
      <c r="F60" s="56"/>
      <c r="G60" s="39"/>
      <c r="H60" s="47"/>
      <c r="I60" s="47"/>
      <c r="J60" s="42"/>
    </row>
    <row r="61" spans="2:10" ht="45.75" thickBot="1">
      <c r="B61" s="153">
        <v>16</v>
      </c>
      <c r="C61" s="153" t="s">
        <v>89</v>
      </c>
      <c r="D61" s="23" t="s">
        <v>90</v>
      </c>
      <c r="E61" s="24"/>
      <c r="F61" s="15">
        <v>300</v>
      </c>
      <c r="G61" s="26"/>
      <c r="H61" s="44"/>
      <c r="I61" s="44"/>
      <c r="J61" s="29"/>
    </row>
    <row r="62" spans="2:10" ht="15.75" thickBot="1">
      <c r="B62" s="153"/>
      <c r="C62" s="153"/>
      <c r="D62" s="36" t="s">
        <v>88</v>
      </c>
      <c r="E62" s="37"/>
      <c r="F62" s="50"/>
      <c r="G62" s="39"/>
      <c r="H62" s="47"/>
      <c r="I62" s="47"/>
      <c r="J62" s="42"/>
    </row>
    <row r="63" spans="2:10" ht="30.75" thickBot="1">
      <c r="B63" s="153">
        <v>17</v>
      </c>
      <c r="C63" s="153" t="s">
        <v>91</v>
      </c>
      <c r="D63" s="23" t="s">
        <v>92</v>
      </c>
      <c r="E63" s="24"/>
      <c r="F63" s="28"/>
      <c r="G63" s="26"/>
      <c r="H63" s="44"/>
      <c r="I63" s="44"/>
      <c r="J63" s="29"/>
    </row>
    <row r="64" spans="2:10" ht="30.75" thickBot="1">
      <c r="B64" s="153"/>
      <c r="C64" s="153"/>
      <c r="D64" s="23" t="s">
        <v>93</v>
      </c>
      <c r="E64" s="30"/>
      <c r="F64" s="46"/>
      <c r="G64" s="32"/>
      <c r="H64" s="45"/>
      <c r="I64" s="45"/>
      <c r="J64" s="35"/>
    </row>
    <row r="65" spans="2:10" ht="15.75" thickBot="1">
      <c r="B65" s="153"/>
      <c r="C65" s="153"/>
      <c r="D65" s="23" t="s">
        <v>94</v>
      </c>
      <c r="E65" s="30"/>
      <c r="F65" s="46"/>
      <c r="G65" s="32"/>
      <c r="H65" s="45"/>
      <c r="I65" s="45"/>
      <c r="J65" s="35"/>
    </row>
    <row r="66" spans="2:10" ht="15.75" thickBot="1">
      <c r="B66" s="153"/>
      <c r="C66" s="153"/>
      <c r="D66" s="23" t="s">
        <v>95</v>
      </c>
      <c r="E66" s="30"/>
      <c r="F66" s="55">
        <v>1800</v>
      </c>
      <c r="G66" s="32"/>
      <c r="H66" s="45"/>
      <c r="I66" s="45"/>
      <c r="J66" s="35"/>
    </row>
    <row r="67" spans="2:10" ht="60.75" thickBot="1">
      <c r="B67" s="153"/>
      <c r="C67" s="153"/>
      <c r="D67" s="23" t="s">
        <v>96</v>
      </c>
      <c r="E67" s="30"/>
      <c r="F67" s="46"/>
      <c r="G67" s="32"/>
      <c r="H67" s="45"/>
      <c r="I67" s="45"/>
      <c r="J67" s="35"/>
    </row>
    <row r="68" spans="2:10" ht="30.75" thickBot="1">
      <c r="B68" s="153"/>
      <c r="C68" s="153"/>
      <c r="D68" s="23" t="s">
        <v>97</v>
      </c>
      <c r="E68" s="30"/>
      <c r="F68" s="46"/>
      <c r="G68" s="32"/>
      <c r="H68" s="45"/>
      <c r="I68" s="45"/>
      <c r="J68" s="35"/>
    </row>
    <row r="69" spans="2:10" ht="15.75" thickBot="1">
      <c r="B69" s="153"/>
      <c r="C69" s="153"/>
      <c r="D69" s="23" t="s">
        <v>98</v>
      </c>
      <c r="E69" s="30"/>
      <c r="F69" s="46"/>
      <c r="G69" s="32"/>
      <c r="H69" s="45"/>
      <c r="I69" s="45"/>
      <c r="J69" s="35"/>
    </row>
    <row r="70" spans="2:10" ht="30.75" thickBot="1">
      <c r="B70" s="153"/>
      <c r="C70" s="153"/>
      <c r="D70" s="23" t="s">
        <v>99</v>
      </c>
      <c r="E70" s="30"/>
      <c r="F70" s="46"/>
      <c r="G70" s="32"/>
      <c r="H70" s="45"/>
      <c r="I70" s="45"/>
      <c r="J70" s="35"/>
    </row>
    <row r="71" spans="2:10" ht="15.75" thickBot="1">
      <c r="B71" s="153"/>
      <c r="C71" s="153"/>
      <c r="D71" s="36" t="s">
        <v>100</v>
      </c>
      <c r="E71" s="37"/>
      <c r="F71" s="56"/>
      <c r="G71" s="39"/>
      <c r="H71" s="47"/>
      <c r="I71" s="47"/>
      <c r="J71" s="42"/>
    </row>
    <row r="72" spans="2:10" ht="30.75" thickBot="1">
      <c r="B72" s="153">
        <v>18</v>
      </c>
      <c r="C72" s="153" t="s">
        <v>101</v>
      </c>
      <c r="D72" s="23" t="s">
        <v>102</v>
      </c>
      <c r="E72" s="24"/>
      <c r="F72" s="28"/>
      <c r="G72" s="26"/>
      <c r="H72" s="44"/>
      <c r="I72" s="44"/>
      <c r="J72" s="29"/>
    </row>
    <row r="73" spans="2:10" ht="60.75" thickBot="1">
      <c r="B73" s="153"/>
      <c r="C73" s="153"/>
      <c r="D73" s="23" t="s">
        <v>103</v>
      </c>
      <c r="E73" s="30"/>
      <c r="F73" s="55">
        <v>600</v>
      </c>
      <c r="G73" s="32"/>
      <c r="H73" s="45"/>
      <c r="I73" s="45"/>
      <c r="J73" s="35"/>
    </row>
    <row r="74" spans="2:10" ht="30.75" thickBot="1">
      <c r="B74" s="153"/>
      <c r="C74" s="153"/>
      <c r="D74" s="23" t="s">
        <v>104</v>
      </c>
      <c r="E74" s="30"/>
      <c r="F74" s="46"/>
      <c r="G74" s="32"/>
      <c r="H74" s="45"/>
      <c r="I74" s="45"/>
      <c r="J74" s="35"/>
    </row>
    <row r="75" spans="2:10" ht="30.75" thickBot="1">
      <c r="B75" s="153"/>
      <c r="C75" s="153"/>
      <c r="D75" s="23" t="s">
        <v>105</v>
      </c>
      <c r="E75" s="30"/>
      <c r="F75" s="46"/>
      <c r="G75" s="32"/>
      <c r="H75" s="45"/>
      <c r="I75" s="45"/>
      <c r="J75" s="35"/>
    </row>
    <row r="76" spans="2:10" ht="15.75" thickBot="1">
      <c r="B76" s="153"/>
      <c r="C76" s="153"/>
      <c r="D76" s="36" t="s">
        <v>106</v>
      </c>
      <c r="E76" s="37"/>
      <c r="F76" s="56"/>
      <c r="G76" s="39"/>
      <c r="H76" s="47"/>
      <c r="I76" s="47"/>
      <c r="J76" s="42"/>
    </row>
    <row r="77" spans="2:10" ht="75.75" thickBot="1">
      <c r="B77" s="50">
        <v>19</v>
      </c>
      <c r="C77" s="51" t="s">
        <v>107</v>
      </c>
      <c r="D77" s="23" t="s">
        <v>108</v>
      </c>
      <c r="E77" s="53"/>
      <c r="F77" s="50">
        <v>300</v>
      </c>
      <c r="G77" s="19"/>
      <c r="H77" s="54"/>
      <c r="I77" s="54"/>
      <c r="J77" s="22"/>
    </row>
    <row r="78" spans="2:10" ht="75.75" thickBot="1">
      <c r="B78" s="153">
        <v>20</v>
      </c>
      <c r="C78" s="153" t="s">
        <v>109</v>
      </c>
      <c r="D78" s="59" t="s">
        <v>110</v>
      </c>
      <c r="E78" s="60"/>
      <c r="F78" s="15">
        <v>3000</v>
      </c>
      <c r="G78" s="26"/>
      <c r="H78" s="44"/>
      <c r="I78" s="44"/>
      <c r="J78" s="29"/>
    </row>
    <row r="79" spans="2:10" ht="15.75" thickBot="1">
      <c r="B79" s="153"/>
      <c r="C79" s="153"/>
      <c r="D79" s="56" t="s">
        <v>111</v>
      </c>
      <c r="E79" s="37"/>
      <c r="F79" s="56"/>
      <c r="G79" s="39"/>
      <c r="H79" s="47"/>
      <c r="I79" s="47"/>
      <c r="J79" s="42"/>
    </row>
    <row r="80" spans="2:10" ht="135.75" thickBot="1">
      <c r="B80" s="153">
        <v>21</v>
      </c>
      <c r="C80" s="153" t="s">
        <v>109</v>
      </c>
      <c r="D80" s="23" t="s">
        <v>112</v>
      </c>
      <c r="E80" s="24"/>
      <c r="F80" s="15">
        <v>3000</v>
      </c>
      <c r="G80" s="26"/>
      <c r="H80" s="44"/>
      <c r="I80" s="44"/>
      <c r="J80" s="29"/>
    </row>
    <row r="81" spans="2:10" ht="15.75" thickBot="1">
      <c r="B81" s="153"/>
      <c r="C81" s="153"/>
      <c r="D81" s="36" t="s">
        <v>111</v>
      </c>
      <c r="E81" s="37"/>
      <c r="F81" s="46"/>
      <c r="G81" s="39"/>
      <c r="H81" s="47"/>
      <c r="I81" s="47"/>
      <c r="J81" s="42"/>
    </row>
    <row r="82" spans="2:10" ht="105.75" thickBot="1">
      <c r="B82" s="153">
        <v>22</v>
      </c>
      <c r="C82" s="153" t="s">
        <v>113</v>
      </c>
      <c r="D82" s="23" t="s">
        <v>114</v>
      </c>
      <c r="E82" s="24"/>
      <c r="F82" s="15" t="s">
        <v>115</v>
      </c>
      <c r="G82" s="26"/>
      <c r="H82" s="44"/>
      <c r="I82" s="44"/>
      <c r="J82" s="29"/>
    </row>
    <row r="83" spans="2:10" ht="15.75" thickBot="1">
      <c r="B83" s="153"/>
      <c r="C83" s="153"/>
      <c r="D83" s="36" t="s">
        <v>116</v>
      </c>
      <c r="E83" s="37"/>
      <c r="F83" s="50"/>
      <c r="G83" s="39"/>
      <c r="H83" s="47"/>
      <c r="I83" s="47"/>
      <c r="J83" s="42"/>
    </row>
    <row r="84" spans="2:10" ht="120.75" thickBot="1">
      <c r="B84" s="50">
        <v>23</v>
      </c>
      <c r="C84" s="51" t="s">
        <v>117</v>
      </c>
      <c r="D84" s="36" t="s">
        <v>118</v>
      </c>
      <c r="E84" s="53"/>
      <c r="F84" s="61">
        <v>10</v>
      </c>
      <c r="G84" s="54"/>
      <c r="H84" s="54"/>
      <c r="I84" s="54"/>
      <c r="J84" s="22"/>
    </row>
    <row r="85" spans="2:10" ht="60.75" thickBot="1">
      <c r="B85" s="153">
        <v>24</v>
      </c>
      <c r="C85" s="153" t="s">
        <v>119</v>
      </c>
      <c r="D85" s="23" t="s">
        <v>120</v>
      </c>
      <c r="E85" s="24"/>
      <c r="F85" s="15">
        <v>25000</v>
      </c>
      <c r="G85" s="26"/>
      <c r="H85" s="44"/>
      <c r="I85" s="44"/>
      <c r="J85" s="29"/>
    </row>
    <row r="86" spans="2:10" ht="15.75" thickBot="1">
      <c r="B86" s="153"/>
      <c r="C86" s="153"/>
      <c r="D86" s="36" t="s">
        <v>121</v>
      </c>
      <c r="E86" s="37"/>
      <c r="F86" s="55"/>
      <c r="G86" s="39"/>
      <c r="H86" s="47"/>
      <c r="I86" s="47"/>
      <c r="J86" s="42"/>
    </row>
    <row r="87" spans="2:10" ht="30.75" thickBot="1">
      <c r="B87" s="50">
        <v>25</v>
      </c>
      <c r="C87" s="51" t="s">
        <v>122</v>
      </c>
      <c r="D87" s="36" t="s">
        <v>123</v>
      </c>
      <c r="E87" s="48"/>
      <c r="F87" s="18">
        <v>30</v>
      </c>
      <c r="G87" s="19"/>
      <c r="H87" s="54"/>
      <c r="I87" s="54"/>
      <c r="J87" s="22"/>
    </row>
    <row r="88" spans="2:10" ht="90.75" thickBot="1">
      <c r="B88" s="153">
        <v>26</v>
      </c>
      <c r="C88" s="153" t="s">
        <v>124</v>
      </c>
      <c r="D88" s="23" t="s">
        <v>125</v>
      </c>
      <c r="E88" s="24"/>
      <c r="F88" s="15">
        <v>600</v>
      </c>
      <c r="G88" s="26"/>
      <c r="H88" s="44"/>
      <c r="I88" s="44"/>
      <c r="J88" s="29"/>
    </row>
    <row r="89" spans="2:10" ht="15.75" thickBot="1">
      <c r="B89" s="153"/>
      <c r="C89" s="153"/>
      <c r="D89" s="36" t="s">
        <v>126</v>
      </c>
      <c r="E89" s="37"/>
      <c r="F89" s="50"/>
      <c r="G89" s="39"/>
      <c r="H89" s="47"/>
      <c r="I89" s="47"/>
      <c r="J89" s="42"/>
    </row>
    <row r="90" spans="2:10" ht="30.75" thickBot="1">
      <c r="B90" s="50">
        <v>27</v>
      </c>
      <c r="C90" s="51" t="s">
        <v>127</v>
      </c>
      <c r="D90" s="36" t="s">
        <v>128</v>
      </c>
      <c r="E90" s="48"/>
      <c r="F90" s="18">
        <v>20</v>
      </c>
      <c r="G90" s="19"/>
      <c r="H90" s="54"/>
      <c r="I90" s="54"/>
      <c r="J90" s="22"/>
    </row>
    <row r="91" spans="2:10" ht="30.75" thickBot="1">
      <c r="B91" s="50">
        <v>28</v>
      </c>
      <c r="C91" s="51" t="s">
        <v>129</v>
      </c>
      <c r="D91" s="36" t="s">
        <v>130</v>
      </c>
      <c r="E91" s="48"/>
      <c r="F91" s="18">
        <v>15</v>
      </c>
      <c r="G91" s="19"/>
      <c r="H91" s="54"/>
      <c r="I91" s="54"/>
      <c r="J91" s="22"/>
    </row>
    <row r="92" spans="2:10" ht="45.75" thickBot="1">
      <c r="B92" s="153">
        <v>29</v>
      </c>
      <c r="C92" s="153" t="s">
        <v>131</v>
      </c>
      <c r="D92" s="23" t="s">
        <v>132</v>
      </c>
      <c r="E92" s="24"/>
      <c r="F92" s="34"/>
      <c r="G92" s="26"/>
      <c r="H92" s="44"/>
      <c r="I92" s="44"/>
      <c r="J92" s="29"/>
    </row>
    <row r="93" spans="2:10" ht="60.75" thickBot="1">
      <c r="B93" s="153"/>
      <c r="C93" s="153"/>
      <c r="D93" s="23" t="s">
        <v>133</v>
      </c>
      <c r="E93" s="30"/>
      <c r="F93" s="46"/>
      <c r="G93" s="32"/>
      <c r="H93" s="45"/>
      <c r="I93" s="45"/>
      <c r="J93" s="35"/>
    </row>
    <row r="94" spans="2:10" ht="30.75" thickBot="1">
      <c r="B94" s="153"/>
      <c r="C94" s="153"/>
      <c r="D94" s="23" t="s">
        <v>134</v>
      </c>
      <c r="E94" s="30"/>
      <c r="F94" s="55">
        <v>2250</v>
      </c>
      <c r="G94" s="32"/>
      <c r="H94" s="45"/>
      <c r="I94" s="45"/>
      <c r="J94" s="35"/>
    </row>
    <row r="95" spans="2:10" ht="30.75" thickBot="1">
      <c r="B95" s="153"/>
      <c r="C95" s="153"/>
      <c r="D95" s="23" t="s">
        <v>135</v>
      </c>
      <c r="E95" s="30"/>
      <c r="F95" s="46"/>
      <c r="G95" s="32"/>
      <c r="H95" s="45"/>
      <c r="I95" s="45"/>
      <c r="J95" s="35"/>
    </row>
    <row r="96" spans="2:10" ht="30.75" thickBot="1">
      <c r="B96" s="153"/>
      <c r="C96" s="153"/>
      <c r="D96" s="23" t="s">
        <v>136</v>
      </c>
      <c r="E96" s="30"/>
      <c r="F96" s="46"/>
      <c r="G96" s="32"/>
      <c r="H96" s="45"/>
      <c r="I96" s="45"/>
      <c r="J96" s="35"/>
    </row>
    <row r="97" spans="2:10" ht="15.75" thickBot="1">
      <c r="B97" s="153"/>
      <c r="C97" s="153"/>
      <c r="D97" s="36" t="s">
        <v>137</v>
      </c>
      <c r="E97" s="37"/>
      <c r="F97" s="56"/>
      <c r="G97" s="39"/>
      <c r="H97" s="47"/>
      <c r="I97" s="47"/>
      <c r="J97" s="42"/>
    </row>
    <row r="98" spans="2:10" ht="15.75" thickBot="1">
      <c r="B98" s="153">
        <v>30</v>
      </c>
      <c r="C98" s="153" t="s">
        <v>138</v>
      </c>
      <c r="D98" s="23" t="s">
        <v>139</v>
      </c>
      <c r="E98" s="24"/>
      <c r="F98" s="28"/>
      <c r="G98" s="26"/>
      <c r="H98" s="44"/>
      <c r="I98" s="44"/>
      <c r="J98" s="29"/>
    </row>
    <row r="99" spans="2:10" ht="15.75" thickBot="1">
      <c r="B99" s="153"/>
      <c r="C99" s="153"/>
      <c r="D99" s="23" t="s">
        <v>140</v>
      </c>
      <c r="E99" s="30"/>
      <c r="F99" s="46"/>
      <c r="G99" s="32"/>
      <c r="H99" s="45"/>
      <c r="I99" s="45"/>
      <c r="J99" s="35"/>
    </row>
    <row r="100" spans="2:10" ht="45.75" thickBot="1">
      <c r="B100" s="153"/>
      <c r="C100" s="153"/>
      <c r="D100" s="23" t="s">
        <v>141</v>
      </c>
      <c r="E100" s="30"/>
      <c r="F100" s="46"/>
      <c r="G100" s="32"/>
      <c r="H100" s="45"/>
      <c r="I100" s="45"/>
      <c r="J100" s="35"/>
    </row>
    <row r="101" spans="2:10" ht="60.75" thickBot="1">
      <c r="B101" s="153"/>
      <c r="C101" s="153"/>
      <c r="D101" s="23" t="s">
        <v>142</v>
      </c>
      <c r="E101" s="30"/>
      <c r="F101" s="55">
        <v>2250</v>
      </c>
      <c r="G101" s="32"/>
      <c r="H101" s="45"/>
      <c r="I101" s="45"/>
      <c r="J101" s="35"/>
    </row>
    <row r="102" spans="2:10" ht="30.75" thickBot="1">
      <c r="B102" s="153"/>
      <c r="C102" s="153"/>
      <c r="D102" s="23" t="s">
        <v>143</v>
      </c>
      <c r="E102" s="30"/>
      <c r="F102" s="46"/>
      <c r="G102" s="32"/>
      <c r="H102" s="45"/>
      <c r="I102" s="45"/>
      <c r="J102" s="35"/>
    </row>
    <row r="103" spans="2:10" ht="15.75" thickBot="1">
      <c r="B103" s="153"/>
      <c r="C103" s="153"/>
      <c r="D103" s="36" t="s">
        <v>144</v>
      </c>
      <c r="E103" s="37"/>
      <c r="F103" s="56"/>
      <c r="G103" s="39"/>
      <c r="H103" s="47"/>
      <c r="I103" s="47"/>
      <c r="J103" s="42"/>
    </row>
    <row r="104" spans="2:10" ht="30.75" thickBot="1">
      <c r="B104" s="50">
        <v>31</v>
      </c>
      <c r="C104" s="51" t="s">
        <v>145</v>
      </c>
      <c r="D104" s="36" t="s">
        <v>146</v>
      </c>
      <c r="E104" s="48"/>
      <c r="F104" s="18">
        <v>20</v>
      </c>
      <c r="G104" s="19"/>
      <c r="H104" s="54"/>
      <c r="I104" s="54"/>
      <c r="J104" s="22"/>
    </row>
    <row r="105" spans="2:10" ht="15.75" thickBot="1">
      <c r="B105" s="153">
        <v>32</v>
      </c>
      <c r="C105" s="153" t="s">
        <v>147</v>
      </c>
      <c r="D105" s="23" t="s">
        <v>67</v>
      </c>
      <c r="E105" s="24"/>
      <c r="F105" s="28"/>
      <c r="G105" s="26"/>
      <c r="H105" s="44"/>
      <c r="I105" s="44"/>
      <c r="J105" s="29"/>
    </row>
    <row r="106" spans="2:10" ht="15.75" thickBot="1">
      <c r="B106" s="153"/>
      <c r="C106" s="153"/>
      <c r="D106" s="23" t="s">
        <v>68</v>
      </c>
      <c r="E106" s="30"/>
      <c r="F106" s="46"/>
      <c r="G106" s="32"/>
      <c r="H106" s="45"/>
      <c r="I106" s="45"/>
      <c r="J106" s="35"/>
    </row>
    <row r="107" spans="2:10" ht="15.75" thickBot="1">
      <c r="B107" s="153"/>
      <c r="C107" s="153"/>
      <c r="D107" s="23" t="s">
        <v>69</v>
      </c>
      <c r="E107" s="30"/>
      <c r="F107" s="46"/>
      <c r="G107" s="32"/>
      <c r="H107" s="45"/>
      <c r="I107" s="45"/>
      <c r="J107" s="35"/>
    </row>
    <row r="108" spans="2:10" ht="45.75" thickBot="1">
      <c r="B108" s="153"/>
      <c r="C108" s="153"/>
      <c r="D108" s="23" t="s">
        <v>148</v>
      </c>
      <c r="E108" s="58"/>
      <c r="F108" s="55">
        <v>360</v>
      </c>
      <c r="G108" s="32"/>
      <c r="H108" s="45"/>
      <c r="I108" s="45"/>
      <c r="J108" s="35"/>
    </row>
    <row r="109" spans="2:10" ht="15.75" thickBot="1">
      <c r="B109" s="153"/>
      <c r="C109" s="153"/>
      <c r="D109" s="23" t="s">
        <v>149</v>
      </c>
      <c r="E109" s="30"/>
      <c r="F109" s="46"/>
      <c r="G109" s="32"/>
      <c r="H109" s="45"/>
      <c r="I109" s="45"/>
      <c r="J109" s="35"/>
    </row>
    <row r="110" spans="2:10" ht="15.75" thickBot="1">
      <c r="B110" s="153"/>
      <c r="C110" s="153"/>
      <c r="D110" s="23" t="s">
        <v>150</v>
      </c>
      <c r="E110" s="30"/>
      <c r="F110" s="46"/>
      <c r="G110" s="32"/>
      <c r="H110" s="45"/>
      <c r="I110" s="45"/>
      <c r="J110" s="35"/>
    </row>
    <row r="111" spans="2:10" ht="30.75" thickBot="1">
      <c r="B111" s="153"/>
      <c r="C111" s="153"/>
      <c r="D111" s="36" t="s">
        <v>151</v>
      </c>
      <c r="E111" s="37"/>
      <c r="F111" s="56"/>
      <c r="G111" s="39"/>
      <c r="H111" s="47"/>
      <c r="I111" s="47"/>
      <c r="J111" s="42"/>
    </row>
    <row r="112" spans="2:10" ht="15.75" thickBot="1">
      <c r="B112" s="153">
        <v>33</v>
      </c>
      <c r="C112" s="153" t="s">
        <v>152</v>
      </c>
      <c r="D112" s="23" t="s">
        <v>153</v>
      </c>
      <c r="E112" s="24"/>
      <c r="F112" s="28"/>
      <c r="G112" s="26"/>
      <c r="H112" s="44"/>
      <c r="I112" s="44"/>
      <c r="J112" s="29"/>
    </row>
    <row r="113" spans="2:10" ht="15.75" thickBot="1">
      <c r="B113" s="153"/>
      <c r="C113" s="153"/>
      <c r="D113" s="23" t="s">
        <v>154</v>
      </c>
      <c r="E113" s="30"/>
      <c r="F113" s="55">
        <v>10</v>
      </c>
      <c r="G113" s="32"/>
      <c r="H113" s="45"/>
      <c r="I113" s="45"/>
      <c r="J113" s="35"/>
    </row>
    <row r="114" spans="2:10" ht="15.75" thickBot="1">
      <c r="B114" s="153"/>
      <c r="C114" s="153"/>
      <c r="D114" s="36" t="s">
        <v>155</v>
      </c>
      <c r="E114" s="37"/>
      <c r="F114" s="56"/>
      <c r="G114" s="39"/>
      <c r="H114" s="47"/>
      <c r="I114" s="47"/>
      <c r="J114" s="42"/>
    </row>
    <row r="115" spans="2:10" ht="135.75" thickBot="1">
      <c r="B115" s="50">
        <v>34</v>
      </c>
      <c r="C115" s="51" t="s">
        <v>156</v>
      </c>
      <c r="D115" s="36" t="s">
        <v>157</v>
      </c>
      <c r="E115" s="48"/>
      <c r="F115" s="18">
        <v>200</v>
      </c>
      <c r="G115" s="19"/>
      <c r="H115" s="54"/>
      <c r="I115" s="54"/>
      <c r="J115" s="22"/>
    </row>
    <row r="116" spans="2:10" ht="30.75" thickBot="1">
      <c r="B116" s="153">
        <v>35</v>
      </c>
      <c r="C116" s="153" t="s">
        <v>158</v>
      </c>
      <c r="D116" s="23" t="s">
        <v>159</v>
      </c>
      <c r="E116" s="24"/>
      <c r="F116" s="28"/>
      <c r="G116" s="26"/>
      <c r="H116" s="44"/>
      <c r="I116" s="44"/>
      <c r="J116" s="29"/>
    </row>
    <row r="117" spans="2:10" ht="30.75" thickBot="1">
      <c r="B117" s="153"/>
      <c r="C117" s="153"/>
      <c r="D117" s="23" t="s">
        <v>160</v>
      </c>
      <c r="E117" s="30"/>
      <c r="F117" s="55">
        <v>40</v>
      </c>
      <c r="G117" s="32"/>
      <c r="H117" s="45"/>
      <c r="I117" s="45"/>
      <c r="J117" s="35"/>
    </row>
    <row r="118" spans="2:10" ht="15.75" thickBot="1">
      <c r="B118" s="153"/>
      <c r="C118" s="153"/>
      <c r="D118" s="36" t="s">
        <v>161</v>
      </c>
      <c r="E118" s="37"/>
      <c r="F118" s="56"/>
      <c r="G118" s="39"/>
      <c r="H118" s="47"/>
      <c r="I118" s="47"/>
      <c r="J118" s="42"/>
    </row>
    <row r="119" spans="2:10" ht="45.75" thickBot="1">
      <c r="B119" s="153">
        <v>36</v>
      </c>
      <c r="C119" s="153" t="s">
        <v>162</v>
      </c>
      <c r="D119" s="23" t="s">
        <v>163</v>
      </c>
      <c r="E119" s="24"/>
      <c r="F119" s="28"/>
      <c r="G119" s="26"/>
      <c r="H119" s="44"/>
      <c r="I119" s="44"/>
      <c r="J119" s="29"/>
    </row>
    <row r="120" spans="2:10" ht="30.75" thickBot="1">
      <c r="B120" s="153"/>
      <c r="C120" s="153"/>
      <c r="D120" s="23" t="s">
        <v>164</v>
      </c>
      <c r="E120" s="30"/>
      <c r="F120" s="55">
        <v>100</v>
      </c>
      <c r="G120" s="32"/>
      <c r="H120" s="45"/>
      <c r="I120" s="45"/>
      <c r="J120" s="35"/>
    </row>
    <row r="121" spans="2:10" ht="15.75" thickBot="1">
      <c r="B121" s="153"/>
      <c r="C121" s="153"/>
      <c r="D121" s="36" t="s">
        <v>165</v>
      </c>
      <c r="E121" s="37"/>
      <c r="F121" s="56"/>
      <c r="G121" s="39"/>
      <c r="H121" s="47"/>
      <c r="I121" s="47"/>
      <c r="J121" s="42"/>
    </row>
    <row r="122" spans="2:10" ht="30.75" thickBot="1">
      <c r="B122" s="153">
        <v>37</v>
      </c>
      <c r="C122" s="153" t="s">
        <v>166</v>
      </c>
      <c r="D122" s="23" t="s">
        <v>167</v>
      </c>
      <c r="E122" s="24"/>
      <c r="F122" s="28"/>
      <c r="G122" s="26"/>
      <c r="H122" s="44"/>
      <c r="I122" s="44"/>
      <c r="J122" s="29"/>
    </row>
    <row r="123" spans="2:10" ht="30.75" thickBot="1">
      <c r="B123" s="153"/>
      <c r="C123" s="153"/>
      <c r="D123" s="23" t="s">
        <v>168</v>
      </c>
      <c r="E123" s="30"/>
      <c r="F123" s="55">
        <v>150</v>
      </c>
      <c r="G123" s="32"/>
      <c r="H123" s="45"/>
      <c r="I123" s="45"/>
      <c r="J123" s="35"/>
    </row>
    <row r="124" spans="2:10" ht="15.75" thickBot="1">
      <c r="B124" s="153"/>
      <c r="C124" s="153"/>
      <c r="D124" s="36" t="s">
        <v>169</v>
      </c>
      <c r="E124" s="37"/>
      <c r="F124" s="56"/>
      <c r="G124" s="39"/>
      <c r="H124" s="47"/>
      <c r="I124" s="47"/>
      <c r="J124" s="42"/>
    </row>
    <row r="125" spans="2:10" ht="15.75">
      <c r="B125" s="62"/>
    </row>
  </sheetData>
  <mergeCells count="47">
    <mergeCell ref="B119:B121"/>
    <mergeCell ref="C119:C121"/>
    <mergeCell ref="B122:B124"/>
    <mergeCell ref="C122:C124"/>
    <mergeCell ref="B105:B111"/>
    <mergeCell ref="C105:C111"/>
    <mergeCell ref="B112:B114"/>
    <mergeCell ref="C112:C114"/>
    <mergeCell ref="B116:B118"/>
    <mergeCell ref="C116:C118"/>
    <mergeCell ref="B88:B89"/>
    <mergeCell ref="C88:C89"/>
    <mergeCell ref="B92:B97"/>
    <mergeCell ref="C92:C97"/>
    <mergeCell ref="B98:B103"/>
    <mergeCell ref="C98:C103"/>
    <mergeCell ref="B80:B81"/>
    <mergeCell ref="C80:C81"/>
    <mergeCell ref="B82:B83"/>
    <mergeCell ref="C82:C83"/>
    <mergeCell ref="B85:B86"/>
    <mergeCell ref="C85:C86"/>
    <mergeCell ref="B63:B71"/>
    <mergeCell ref="C63:C71"/>
    <mergeCell ref="B72:B76"/>
    <mergeCell ref="C72:C76"/>
    <mergeCell ref="B78:B79"/>
    <mergeCell ref="C78:C79"/>
    <mergeCell ref="B49:B55"/>
    <mergeCell ref="C49:C55"/>
    <mergeCell ref="B56:B60"/>
    <mergeCell ref="C56:C60"/>
    <mergeCell ref="B61:B62"/>
    <mergeCell ref="C61:C62"/>
    <mergeCell ref="B41:B48"/>
    <mergeCell ref="C41:C48"/>
    <mergeCell ref="B7:B9"/>
    <mergeCell ref="C7:C9"/>
    <mergeCell ref="B10:B11"/>
    <mergeCell ref="C10:C11"/>
    <mergeCell ref="B17:B19"/>
    <mergeCell ref="C17:C19"/>
    <mergeCell ref="B20:B24"/>
    <mergeCell ref="C20:C24"/>
    <mergeCell ref="B25:B29"/>
    <mergeCell ref="C25:C29"/>
    <mergeCell ref="C30:C40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Odontologinės prekės</vt:lpstr>
      <vt:lpstr>Prekės_Odot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Asta Vilaviciene</dc:creator>
  <dc:description/>
  <cp:lastModifiedBy>Gydytojas</cp:lastModifiedBy>
  <cp:revision>4</cp:revision>
  <cp:lastPrinted>2025-07-22T07:52:58Z</cp:lastPrinted>
  <dcterms:created xsi:type="dcterms:W3CDTF">2025-03-23T15:24:24Z</dcterms:created>
  <dcterms:modified xsi:type="dcterms:W3CDTF">2025-08-25T05:01:39Z</dcterms:modified>
</cp:coreProperties>
</file>