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rtotojas\Documents\Sutartys viešinimui 2025\"/>
    </mc:Choice>
  </mc:AlternateContent>
  <bookViews>
    <workbookView xWindow="0" yWindow="0" windowWidth="28800" windowHeight="9180"/>
  </bookViews>
  <sheets>
    <sheet name="Odontologinės" sheetId="1" r:id="rId1"/>
    <sheet name="Prekės_Odot" sheetId="2" state="hidden"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I35" i="1"/>
  <c r="J35" i="1" s="1"/>
  <c r="I34" i="1"/>
  <c r="J34" i="1"/>
  <c r="I33" i="1"/>
  <c r="J33" i="1" s="1"/>
  <c r="I27" i="1"/>
  <c r="J27" i="1" s="1"/>
  <c r="I26" i="1"/>
  <c r="J26" i="1" s="1"/>
  <c r="I25" i="1"/>
  <c r="J25" i="1" s="1"/>
  <c r="I21" i="1"/>
  <c r="J21" i="1" s="1"/>
  <c r="I19" i="1"/>
  <c r="J19" i="1" s="1"/>
  <c r="I24" i="1"/>
  <c r="J24" i="1" s="1"/>
  <c r="I23" i="1"/>
  <c r="J23" i="1" s="1"/>
  <c r="I20" i="1"/>
  <c r="J20" i="1" s="1"/>
  <c r="I18" i="1"/>
  <c r="J18" i="1" s="1"/>
  <c r="I17" i="1"/>
  <c r="J17" i="1" s="1"/>
  <c r="I16" i="1"/>
  <c r="J16" i="1"/>
  <c r="I15" i="1"/>
  <c r="J15" i="1" s="1"/>
  <c r="I14" i="1"/>
  <c r="J14" i="1" s="1"/>
  <c r="I13" i="1"/>
  <c r="J13" i="1" s="1"/>
  <c r="I12" i="1"/>
  <c r="J12" i="1" s="1"/>
  <c r="I11" i="1"/>
  <c r="J11" i="1" s="1"/>
  <c r="J10" i="1"/>
  <c r="I10" i="1"/>
  <c r="I9" i="1"/>
  <c r="J9" i="1" s="1"/>
  <c r="I8" i="1"/>
  <c r="J8" i="1" s="1"/>
  <c r="J7" i="1"/>
  <c r="I7" i="1"/>
  <c r="I6" i="1"/>
  <c r="J6" i="1" s="1"/>
</calcChain>
</file>

<file path=xl/sharedStrings.xml><?xml version="1.0" encoding="utf-8"?>
<sst xmlns="http://schemas.openxmlformats.org/spreadsheetml/2006/main" count="299" uniqueCount="261">
  <si>
    <t>1 priedas</t>
  </si>
  <si>
    <t>Perkamų odontologinių medžiagų techninė specifikacija</t>
  </si>
  <si>
    <t>Eil.Nr</t>
  </si>
  <si>
    <t>Pavadinimas</t>
  </si>
  <si>
    <t>Techninė specifikacija</t>
  </si>
  <si>
    <t>Maksimlus kiekis pakuočių, buteliukų, švirkštų, ar vnt. nurodytų techninėje specifikacijoje</t>
  </si>
  <si>
    <t>PVM</t>
  </si>
  <si>
    <t>Viso prekių kaina su PVM</t>
  </si>
  <si>
    <t>5x8</t>
  </si>
  <si>
    <t>Cinkofosfatinis cementas karūnėlių, tiltų cementavimui. Skirtas pagrindinio sluoksnio medžiagai ir kompozito plomboms, laikinoms plomboms, vainikėliui ir tiltui surišti bei šaknies kanalų plomboms. Pakuotė: 80±2 g miltelių + 55 ±2 ml skysčio.</t>
  </si>
  <si>
    <t>Preparatas taikomas stomatologinio gydymo procese ir skirtas stabdyti nežymų dantenų kraujavimą.Įpakavimas.: buteliukas 10 ±0,5 g.</t>
  </si>
  <si>
    <t>Milteliai.rekomenduojami pagrinde pastų su eugenoliu maišymui, kaip laikino šaknų kanalų užpildo priemonė.  Pakuotė: 50 ±5 gr.</t>
  </si>
  <si>
    <t>Kompozitas skirtas priekinių dantų, priekinių ertmių, įdubų, įskilimų krūminiuose dantyse atstatymui, taip pat dantų uždegimo erozijai atstatyti. Pakuotė: 14±0,1 g katalizatoriaus, 14 ±0,1 g bazinės pastos, 3±0,2 ml bazinės dervos, 3 ±0,2ml katalizatoriaus dervos, 7 ±0,2ml ėsdintojo, mentelės, maišymo padukai.</t>
  </si>
  <si>
    <t xml:space="preserve"> Stambesnio ir smulkesnio grūdėtumo, cheminio ir šviesoje kietėjančių plombų apdirbimui. Be fluoro. Įpakavimas: 100 ±5 gr.</t>
  </si>
  <si>
    <t>Antiseptinis burnos skalavimo skystis su fluoridu. Pakuotė: 5000 ±50 ml.</t>
  </si>
  <si>
    <t>Antiseptinis burnos skalavimo skystis su fluoridu. Pakuotė: 500 ±50 ml.</t>
  </si>
  <si>
    <t>Rentgenokontrastiškas stiklojonomeras krūminių dantų restauracijoms.  Pieninių dantų ir nuolatinių dantų restauracijoms, kulčių atstatymui. Pakuotė: 15 ±0,1 gr.miltelių + 6,5 ±0,1 ml skysčio.</t>
  </si>
  <si>
    <t>Etanolio bazės adhesyvas. Šlapias surišimo tipas. Tiesioginiam kompozito surišimui.  Pakuotė: 5 ± 0,1gr + 10 vnt. mikro šepetėlių.</t>
  </si>
  <si>
    <t>Universalus šviesoje kietėjantis submikroninis hibridinis kompozitas. Jo užpildo technologija yra paremta rentgeno kontrastišku mikro stiklu ir itin dispersišku silikono dioksidu. Kompaktiška atspalvių sistema su ne mažiau kaip 14 atspalvių, tinkama kiekvienai indikacijai. Lengvas spalvos parinkimas, naudojant dvisluoksnį spalvų raktą, pagamintą iš originalaus kompozito.  Ergonomiškas švirkštas su aiškiai matomu atspalviu. Rinkinį sudaro:  8 švirkštai po 4 ± 0,2 gr. įvairių atspalvių plombos, 1 buteliukas 4 ± 0,1 ml surišamosios medžiagos ir 2 švirkštai po 3 ± 0,5 ml rūgštelės.</t>
  </si>
  <si>
    <t>Šviesoje kietėjantis kompozitas estetinei priekinių dantų restauracijai. Dėl nepaprasto atspalvio prisitaikymo prie aplinkinės danties struktūros, estetinis restauravimas gali būti lengvai pasiekiamas naudojant tik vieną atspalvį. Pakuotė : švirkštas 4 ± 0,5gr</t>
  </si>
  <si>
    <t>Greitai džiūstantis, skaidrus fluoro lakas dantų jautrumo gydymui. Odontologinė suspensija, gerai prilimpa prie sauso danties emalio ir dentino. Pakuotė:  po 0,5 ± 0,1 ml</t>
  </si>
  <si>
    <t>Pamušalas chemiškai rišasi su lipniais gruntais, kompozitais ir kitomis dervų medžiagomis, taip pat mikromechaniškai rišasi su dentinu. Rentgenokontrastiškas. Universalaus atspalvio. Pakuotė: švirkšte 3 ± 0,1 ml.</t>
  </si>
  <si>
    <t>PROTEZAVIMUI</t>
  </si>
  <si>
    <t>Ypač takus C- silikonas, mažo klampumo, labai tikslių antrinių atspaudų nuėmimui dviejų žingsnių atspaudų technikoje. Maišymo laikas - ≤ 30 sek. Pakuotė: 140 ± 5 ml.</t>
  </si>
  <si>
    <t>Dviejų komponentų atspaudų medžiaga, pagaminta iš kondensacinio tipo polisiloksanų. Katalizatoriaus gelis – lengvas dozavimas ir maišymas. Žalsvos spalvos. Pakuotė: 60 ± 1 ml.</t>
  </si>
  <si>
    <t>Visiems metalams, keramikai, porcelianui ir karūnėlėms, tiltams, įklotams ir užklotams. Biosuderinamas su dantų struktūra. Išskiria fluoridą. Daug didesnis sukibimo stiprumas, nei įprastinių stiklo jonomero cementų. Pakuotė: 15± 0,5 g miltelių + 15± 0,5 ml skysčio.</t>
  </si>
  <si>
    <t>Sustiprintas stiklojonomerinis cementas</t>
  </si>
  <si>
    <t>Rentgenokontrastiškas sustiprintas stiklojonomeras restauracijų cementavimui:</t>
  </si>
  <si>
    <t>1. Metalinių, kompozitinių įklotų, užklotų, vainikėlių, tiltinių protezų ir kaiščių cementavimui.</t>
  </si>
  <si>
    <t>2. Keramikinių įklotų cementavimui.</t>
  </si>
  <si>
    <t>3. Didelio stiprumo (cirkonio oksido) keramikinių vainikėlių ir tiltinių protezų cementavimui.</t>
  </si>
  <si>
    <t>4. Metalinių, keramikinių ir stiklo pluošto kaiščių cementavimui.</t>
  </si>
  <si>
    <t>Pakuotė: A3(spalvos) 15 ± 0,5 gr +7 ± 0,2 ml.</t>
  </si>
  <si>
    <t xml:space="preserve"> Tai fluorescentinė savaiminio kietėjimo pasta. Sudaro bazė ir katalizatoriaus pasta. Lengva formuoti ir poliruoti. Ilgai laikanti.  Pakuotė: 75 ± 2 gr kasetė + maišymo antgaliukai.</t>
  </si>
  <si>
    <t>Alginatas atspaudams nuimti, nekeičia spalvos, greito kietėjimo. Maišymo laikas iki 30 sek. Kietėjimo laikas burnoje iki 60 sek. Pakuotė: 455  ± 10 gr</t>
  </si>
  <si>
    <t>Perkamų odontologinių prekių techninė specifikacija</t>
  </si>
  <si>
    <t>Eil.Nr.</t>
  </si>
  <si>
    <t>Specifikacija</t>
  </si>
  <si>
    <r>
      <t xml:space="preserve">Prekės atitikimas techninei specifikacijai. </t>
    </r>
    <r>
      <rPr>
        <i/>
        <sz val="12"/>
        <color rgb="FF000000"/>
        <rFont val="Times New Roman"/>
        <family val="1"/>
        <charset val="186"/>
      </rPr>
      <t xml:space="preserve">Tiekėjas privalo patvirtinti atitikimą reikalavimui nurodydamas: taip/ne, ir kur to reikalaujama, įrašyti tikslią siūlomos prekės reikšmę pvz. pakuotės dydį. </t>
    </r>
  </si>
  <si>
    <t>Maksimalus perkamų prekių kiekis vnt.</t>
  </si>
  <si>
    <t>Vieneto kaina be PVM</t>
  </si>
  <si>
    <t>Vieneto kaina su PVM</t>
  </si>
  <si>
    <t>Adatos dentalinės</t>
  </si>
  <si>
    <t>Dentalinės vienkartinės adatos anestezijai, sterilios ( 04x37mm; 03x 25mm; 03x30mm), tinka injaktoriams su europiniu sriegiu. Paženklintos CE ženklu su notifikuotos įstaigos numeriu. Pakuotėje 100 vnt.</t>
  </si>
  <si>
    <t>20 000</t>
  </si>
  <si>
    <t>Adatos kanalų praplovimui</t>
  </si>
  <si>
    <t>1. Nerūdijančio metalo;</t>
  </si>
  <si>
    <t>2. Atsparios dezifekuojantiems tirpalams ir sterilizacijai garais;</t>
  </si>
  <si>
    <t>3. Tinkančios standartiniam 5 ml švirkštui.</t>
  </si>
  <si>
    <t>Dulkių atsiurbėjai</t>
  </si>
  <si>
    <t>Vienkartiniai, pagaminti iš plastiko.Tiesūs su 45 laipsnių kampo nupjovimais abiejuose galuose.</t>
  </si>
  <si>
    <t>Pakuotėje 100 vnt.</t>
  </si>
  <si>
    <t>Apsaugos instrumentams</t>
  </si>
  <si>
    <t>Daugkartinio naudojimo, skaidraus plastiko. Atsparios aukštai temperatūrai. Galima naudoti įvairių konstrukcijų instrumentų apsaugai. Dyžiai 15mm ir 30mm.</t>
  </si>
  <si>
    <t>Buteliukai stikliniai</t>
  </si>
  <si>
    <t>Stiklinis buteliukas su pritrinamu  kamšteliu įv. spalvų.</t>
  </si>
  <si>
    <t>Diskelis poliravimo</t>
  </si>
  <si>
    <t>Pagaminti iš plastiko. Paskirtis: plombų poliravimui. Dydižiai:  9,5  ir  12,7 mm, įvairių šiurkštumų paviršių. Pakuotėje 50 vnt.</t>
  </si>
  <si>
    <t>Laikiklis diskeliui</t>
  </si>
  <si>
    <t>Pagamintas iš nerūdijančio plieno. Atsparus dezinfekcijai ir sterilizacijai.</t>
  </si>
  <si>
    <t>Ekstraktoriai nervams</t>
  </si>
  <si>
    <r>
      <t xml:space="preserve">Pulpos ekstraktoriai, pagaminti nerūdijančio plieno, paženklinti CE ženklu su notifikuotos įstaigos numeriu, sterilūs. </t>
    </r>
    <r>
      <rPr>
        <sz val="10"/>
        <color rgb="FF000000"/>
        <rFont val="Liberation Sans"/>
        <family val="2"/>
        <charset val="186"/>
      </rPr>
      <t>Į</t>
    </r>
    <r>
      <rPr>
        <sz val="11"/>
        <color rgb="FF000000"/>
        <rFont val="Liberation Sans"/>
        <family val="2"/>
        <charset val="186"/>
      </rPr>
      <t>vairių dydži</t>
    </r>
    <r>
      <rPr>
        <sz val="11"/>
        <color rgb="FF000000"/>
        <rFont val="Times New Roman"/>
        <family val="1"/>
        <charset val="186"/>
      </rPr>
      <t>ų nuo 21 iki 25 mm. Pakuotėje 12 vnt.</t>
    </r>
  </si>
  <si>
    <t>Peeso dryliai</t>
  </si>
  <si>
    <t>Pagaminti iš aukštos kokybės metalo.</t>
  </si>
  <si>
    <r>
      <t>Dydžiai nuo</t>
    </r>
    <r>
      <rPr>
        <sz val="11"/>
        <color rgb="FFFF0000"/>
        <rFont val="Liberation Sans"/>
        <family val="2"/>
        <charset val="186"/>
      </rPr>
      <t xml:space="preserve"> </t>
    </r>
    <r>
      <rPr>
        <sz val="11"/>
        <color rgb="FF000000"/>
        <rFont val="Times New Roman"/>
        <family val="1"/>
        <charset val="186"/>
      </rPr>
      <t>1 – 6.</t>
    </r>
  </si>
  <si>
    <t>Pakuotėje 6 vnt.</t>
  </si>
  <si>
    <t>Kaiščiai plastmasiniai</t>
  </si>
  <si>
    <t>Pagaminti iš hi-tech plastiko medžiagos.</t>
  </si>
  <si>
    <t>Naujoviška, tuščiavidurė V-forma leidžia kaištį suspausti ir pritaikyti prie tarpdančių dantų anatomijos.</t>
  </si>
  <si>
    <t>Unikali apvalios galvutės geometrija sukurta lengvesniam valdymui, įdėjimui ir kaiščio pašalinimui su bet kuriais standartiniais pincetais ar replėmis.</t>
  </si>
  <si>
    <t>Ryškios spalvos lengvam identifikavimui.</t>
  </si>
  <si>
    <t>Galimi įvairūs dydžiai.</t>
  </si>
  <si>
    <t>Pastos užpildytojas</t>
  </si>
  <si>
    <t>Pastos užpildytojas su automatine saugos sankaba, kuri leidžia dirbti be streso.</t>
  </si>
  <si>
    <t>Sensipast instrumento rankenėlėje yra miniatiūrinė sankaba, kuri sureaguoja prieš metalui pasiekiant elastingumo ribas. Instrumento aktyvioji dalis užsiblokuoja - automatinė sankaba sureaguoja - išvengiama lūžimo.</t>
  </si>
  <si>
    <t>Ilgis: nuo 21 mm iki 25 mm.</t>
  </si>
  <si>
    <t>Galimi dydžiai: Nr.25, Nr.30, Nr. 35, Nr 40.</t>
  </si>
  <si>
    <t>Pakuotėje 4 vnt.</t>
  </si>
  <si>
    <t>H - failai</t>
  </si>
  <si>
    <t>Aštrios viršūnės, instrumentai yra naudojami tirti, skverbtis ir nuolaužų išvalymui iš kanalo.</t>
  </si>
  <si>
    <t>Pagaminti iš nerūdijančio plieno, šie rankiniai instrumentai gali būti naudojami tik traukimo metodu, dėl jų spiralinio profilio.</t>
  </si>
  <si>
    <t>Iš esmės jie naudojami platinimui, po K-File to paties Nr. panaudojimo ir išvalymui likusių drožlių bei organinių audinių.</t>
  </si>
  <si>
    <t>12.1</t>
  </si>
  <si>
    <t>Nr. 8</t>
  </si>
  <si>
    <t>12.2</t>
  </si>
  <si>
    <t>Nr. 10</t>
  </si>
  <si>
    <t>12.3</t>
  </si>
  <si>
    <t>Nr. 15</t>
  </si>
  <si>
    <t>12.4</t>
  </si>
  <si>
    <t>Nr. 20</t>
  </si>
  <si>
    <t>12.5</t>
  </si>
  <si>
    <t>Nr. 25</t>
  </si>
  <si>
    <t>12.6</t>
  </si>
  <si>
    <t>Nr. 30</t>
  </si>
  <si>
    <t>12.7</t>
  </si>
  <si>
    <t>Nr. 35</t>
  </si>
  <si>
    <t>K - failai</t>
  </si>
  <si>
    <t>1. Rankinis;</t>
  </si>
  <si>
    <t>2. Daukartinio naudojimo;</t>
  </si>
  <si>
    <t>3. Sterilizuojamas;</t>
  </si>
  <si>
    <t>4. Skerspjūvis keturkampio formos;</t>
  </si>
  <si>
    <t>5. Nekertanti instrumento viršunė;</t>
  </si>
  <si>
    <t>6. Pagamintas iš nerūdijančio plieno;</t>
  </si>
  <si>
    <t>7. ISO spalvinis žymėjimas ;</t>
  </si>
  <si>
    <t>8. Rinkinyje 6 vnt. vienodo dydžio.</t>
  </si>
  <si>
    <t>Hemostatinė kempinėlė</t>
  </si>
  <si>
    <t>Dentalinės kempinėlės yra sugeriančios (absorbuojančios), sterilios želatininės su hemostatiniu poveikiu: skatina natūralų krešėjimą, stabdo kraujavimą.</t>
  </si>
  <si>
    <t>Netoksiška, nesukelia alerginių reakcijų, turi neutralų pH.</t>
  </si>
  <si>
    <t>Sugeria kraują, kuris maždaug 50 kartų viršija jos pačios svorį.</t>
  </si>
  <si>
    <t>Gali būti naudojama sausa arba būti mirkoma steriliu fiziologiniu tirpalu ar antibiotikais.Reabsorbuojama per kelias savaites.</t>
  </si>
  <si>
    <t>Lengvai karpoma iki reikiamo dydžio. Kempinėlės išmatavimai: 10x10x10 mm.</t>
  </si>
  <si>
    <t>Supakuotos po vieną steriliai.</t>
  </si>
  <si>
    <t>Pakuotėje 24 vnt.</t>
  </si>
  <si>
    <t>Kaiščiai intrapulpariniai</t>
  </si>
  <si>
    <t>Kūgio formos intrapulpariniai sraigtai:</t>
  </si>
  <si>
    <t>Auksu dengta kryžminė galvutė - aukštos kokybės tikslus užbaigimas. Paauksuoti sraigtai elektrolitiškai padengti storu 24 K aukso sluoksniu.</t>
  </si>
  <si>
    <t>Galimi ilgiai: S - 8 mm, M - 9,5 mm, L - 12 mm.</t>
  </si>
  <si>
    <t>Galimi dydžiai: 1 - 1,05 mm, 2 - 1,20 mm, 3 - 1,35 mm, 4 - 1,50 mm, 5 - 1,65 mm, 6 - 1,80 mm.</t>
  </si>
  <si>
    <t>Pakuotėje 12 vnt.</t>
  </si>
  <si>
    <t>Matricos kontūrinės</t>
  </si>
  <si>
    <t>Pagaminta iš minkšto nerūdijančio plieno. Kontūrinės, išgaubtos.</t>
  </si>
  <si>
    <t>Grąžtai deimantiniai</t>
  </si>
  <si>
    <t>1.Ilgalaikio naudojimo, atsparūs nusidėvijimui;</t>
  </si>
  <si>
    <t>2. Pagaminti iš kietmetalio lydinio;</t>
  </si>
  <si>
    <t>3. Kotelis cilindrinis;</t>
  </si>
  <si>
    <t>4. Diametras 1,6 ± 0,1 mm.</t>
  </si>
  <si>
    <t>5. Darbinė dalis įvairios formos, dydžio,ilgumo, šiurkštumo, padengtas deimanto grūdeliais;</t>
  </si>
  <si>
    <t>6. Netamsėjantys sterilizuojant;</t>
  </si>
  <si>
    <t>7. Atsparūs korozijai;</t>
  </si>
  <si>
    <t>8. Nedeginantys danties audinių gręžiant.</t>
  </si>
  <si>
    <t>9. Pakuotėje po 6 vnt.</t>
  </si>
  <si>
    <t>Grąžtai deimantiniai prailginti</t>
  </si>
  <si>
    <t>1. Deimantinis grąžtas turbininiam antgaliui;</t>
  </si>
  <si>
    <t>2.  Daukartiniai, nerūdijančio plieno, darbinė dalis įvairios formos, dydžio, ilgumo ,šiurkštumo;</t>
  </si>
  <si>
    <t xml:space="preserve"> 3. Turi turėti spalvinį žymėjimą;</t>
  </si>
  <si>
    <t>4. Netamsėjantys sterilizuojant;</t>
  </si>
  <si>
    <t>5. Pakuotėjė po 6 vnt.</t>
  </si>
  <si>
    <t>Gates dryliai</t>
  </si>
  <si>
    <t>Nerūdijantis plienas. Ilgis 19 ± 0,1mm. Pakuotė 6vnt. galimi dydžiai: 1, 2, 3,4. Daukartinio naudojimo, sterilizuojami.</t>
  </si>
  <si>
    <t>Grąžtai kietmetalio</t>
  </si>
  <si>
    <t>Kampiniam antgaliui, aštrūs, ašmeniniai, nerūdyjančio plieno, kietmetalio,žymėti ,sertifikuoti,dydžiai nuo 010 iki 027, ilgis nuo 22 iki 34 mm.</t>
  </si>
  <si>
    <t>Pakuotėje po 6 vnt.</t>
  </si>
  <si>
    <t>Tvirto metalo,atsparus dezinfekcijai, gali būti ir su titano nitrito apvalkalu, sterilizuojamas, įvairia darbine dalimi, su pjaunančiais grioveliais, aštrūs, veikia net tvirčiausius lydinius.Turbininiai, vainikėlių nuėmimui.</t>
  </si>
  <si>
    <t>Seilių atsiurbėjai</t>
  </si>
  <si>
    <t xml:space="preserve"> Paskirtis seilių atsiurbimui iš burnos ertmės.Reikalavimai: skaidrūs, elastingi. Lengvai užsidedantys  ant antgalio, burnoje lengvai prisitaiko pagal reikiamą padėtį, vienkartiniai.</t>
  </si>
  <si>
    <t>24 000</t>
  </si>
  <si>
    <t>Pakuotėje po 100 vnt.</t>
  </si>
  <si>
    <t>Siūlas retrakcinis neimpregnuotas</t>
  </si>
  <si>
    <t>Įpakavimas: plastikiniame indelyje susuktas į ritinėlį. Reikalavimai: siūlas, neimpregnuotas 190mg/cm , įvairaus storio. Paskirtis: dantenų retrakcijai dantų gydymo metu. 4 dydžių: 000, 00, 01, 02.</t>
  </si>
  <si>
    <t>Servetėlės pacientui</t>
  </si>
  <si>
    <t>Impregnuotos servetėlės pacientams. Reikalavimai: neperšlampamos, viena pusė sugerianti skysčius.</t>
  </si>
  <si>
    <t>Pakuotėje po 500 vnt.</t>
  </si>
  <si>
    <t>Servetėlių laikikliai</t>
  </si>
  <si>
    <t>Servetėlių laikiklis su metaline grandinėle.</t>
  </si>
  <si>
    <t>Spryderiai</t>
  </si>
  <si>
    <t>Rankinis instrumentas su kūgio formos antgaliu, naudojamas horizontaliam užpildymui. Pagaminti iš plieno arba lygiavertės medžiagos.</t>
  </si>
  <si>
    <t>Pakuotėjė 6 vnt.</t>
  </si>
  <si>
    <t>Siūlai tarpdančių</t>
  </si>
  <si>
    <t>Higieninis siūlas, įpakuota dėžutėje ne mažiau 25 m.</t>
  </si>
  <si>
    <t>Stikliukai maišymui</t>
  </si>
  <si>
    <t>Stomatologinis stikliukas 95±1 x70 ± 1mm.</t>
  </si>
  <si>
    <t>Juostelė abrazyvinė plastikinė</t>
  </si>
  <si>
    <t>Poliravimo juostelės švelnaus/vidutiniškai švelnaus grubumo.</t>
  </si>
  <si>
    <t>Pagamintos iš aliuminio oksido, skirtos kompozitų, kompomerų, stiklo jonomerų apdirbimui.</t>
  </si>
  <si>
    <t>Juostelės yra atsparios plyšimui.</t>
  </si>
  <si>
    <t>Spalvos: pilka/balta, atskirtos neabrazyviu tarpu.</t>
  </si>
  <si>
    <t>Matmenys: 4 ± 0,1mm x 170 ± 0,1 mm.</t>
  </si>
  <si>
    <t>Pakuotėje 150 vnt.</t>
  </si>
  <si>
    <t>Juostelė abrazyvinė metalinė</t>
  </si>
  <si>
    <t>Plieno tarpdančių juostelės.</t>
  </si>
  <si>
    <t>Dengtos iš vienos pusės.</t>
  </si>
  <si>
    <t>Juostelės plotis: 4 ± 0,1 mm, ilgis: 135 ± 0,2 mm, vidutinio grūdėtumo: 50 µm.</t>
  </si>
  <si>
    <t>Plieno juostelės yra tinkamos rankiniu būdu paruošti ertmę, kurią sunku pasiekti kitais instrumentais.</t>
  </si>
  <si>
    <t>Labai elastingos ir kartu itin stabilios.</t>
  </si>
  <si>
    <t>Pakuotėje po 150 vnt.</t>
  </si>
  <si>
    <t>Freza kietmetalio</t>
  </si>
  <si>
    <t>Skirtos protezams apdirbimui kietmetalio, įvairios formos.</t>
  </si>
  <si>
    <t>Flexible K failas</t>
  </si>
  <si>
    <t>4. Pagamintas iš padidinto lankstumo nerūdijančio plieno;</t>
  </si>
  <si>
    <t>5.ISO spalvinis žymėjimas;</t>
  </si>
  <si>
    <t>6. Mailefer arba lygiaverčiai;</t>
  </si>
  <si>
    <t>7. Rinkinyje po 6 vnt. vienodo dyžio.</t>
  </si>
  <si>
    <t>Petri lėkštutė</t>
  </si>
  <si>
    <t xml:space="preserve"> Stiklinė petri lėkštelė.</t>
  </si>
  <si>
    <t xml:space="preserve"> Įvairių dydžių.</t>
  </si>
  <si>
    <t xml:space="preserve"> Pagaminta iš stiklo.</t>
  </si>
  <si>
    <t>Veidrodėlio galvutė</t>
  </si>
  <si>
    <t>Reikalavimai: susideda iš dviejų dalių. Vienoje pusėje veidrodėlis, kuris įstatytas į metalinį korpusą. Atsparūs dezinfekcijos tirpalams ir sterilizacijai. Lengvai prisukamos prie kotelio. Veidrodėlio galvutė nedidinanti, Nr.4 dydžio.</t>
  </si>
  <si>
    <t>Tepalas antgaliams</t>
  </si>
  <si>
    <t>Universalus purškiamas tepalas įvairiems antgaliams.</t>
  </si>
  <si>
    <t>Valo, sutepa, nuriebalina. Be purškimo antgaliukų.</t>
  </si>
  <si>
    <t>Flakonas po 500 ml.</t>
  </si>
  <si>
    <t>Kaiščiai stiklo pluošto kompoziciniai</t>
  </si>
  <si>
    <t>Silanuoti, rentgenokontrastiški, elastingi, pažymėti spalviniu kodu.</t>
  </si>
  <si>
    <t>Dydžiai - Ø 1,2 mm; Ø 1,5 mm ; Ø 1,8 mm.</t>
  </si>
  <si>
    <t>Pakuotėje po 10 vnt.</t>
  </si>
  <si>
    <t>Šepetukai kampiniam antgaliui</t>
  </si>
  <si>
    <t>Skirti profesionaliai dantų higienai, plombų poliravimui.</t>
  </si>
  <si>
    <t>Kampiniam mikrovariklio antgaliui.</t>
  </si>
  <si>
    <t>Vienkartinio naudojimo.</t>
  </si>
  <si>
    <t xml:space="preserve"> C-Silikonas su A-Silikono savybėmis. Labai elastingas ir tikslus. Pakuotė: 910 ± 10 ml.</t>
  </si>
  <si>
    <t>Kompozitinė šviesoje kietėjanti plomba,  mikrohibridinis kompozitas, pasižymintis kreminė konsistencija, puikios poliravimo savybės ir lengvas atspalvių diapazonas. Šis kompozitas yra tinkamas įvairioms dantų restauracijoms, ypač norint pasiekti aukštą paviršiaus blizgesį. Pakuotės dydis: švirkšte 4 ±0,5 gr</t>
  </si>
  <si>
    <t>Pasta plaušų tipo, skirta alveolių gydymui. Tvarstis sudarytas iš jodoformo , eugenolio, propolio, lidokaino. Pasta dantenų kraujavimui stabdyti ištraukus dantį. Pastoje yra paprastųjų avipaparčių pluošto. Preparatas, stabdo kraujavimą ir apsaugo nuo smarkios infekcijos (alveolinio ostito).Įpakavimas: buteliukas 10 ± 0,5 g.</t>
  </si>
  <si>
    <t>Topikalinis gelis įvairių skonių. Įpakavimas: buteliukas 32 ±1 gr</t>
  </si>
  <si>
    <r>
      <t xml:space="preserve">Medžiaga pastos pavidalu, kietėja po kontakto su seilėmis, skirta laikinam plombavimui. Be eugenolio. Medžiaga kieta arba vid.kietumo. Spalva balta arba pilka. Pakuotė: 30 </t>
    </r>
    <r>
      <rPr>
        <sz val="10"/>
        <color rgb="FF000000"/>
        <rFont val="Calibri"/>
        <family val="2"/>
        <charset val="186"/>
      </rPr>
      <t>±</t>
    </r>
    <r>
      <rPr>
        <sz val="10"/>
        <color rgb="FF000000"/>
        <rFont val="Times New Roman1"/>
        <charset val="186"/>
      </rPr>
      <t xml:space="preserve"> 5 g.</t>
    </r>
  </si>
  <si>
    <t>Cinkofosfatinis cementas</t>
  </si>
  <si>
    <t xml:space="preserve">Tvarstis alveolito gydymui </t>
  </si>
  <si>
    <t>Skystis nežymiam dantenų kraujavimui stabdyti</t>
  </si>
  <si>
    <t xml:space="preserve">Cinko oksido milteliai </t>
  </si>
  <si>
    <t xml:space="preserve">Kompozitas cheminio kietėjimo </t>
  </si>
  <si>
    <t xml:space="preserve">Poliravimo pasta be fluoro </t>
  </si>
  <si>
    <t xml:space="preserve">Gelis aplikacinei nejautrai </t>
  </si>
  <si>
    <t xml:space="preserve">Burnos skalavimo skystis su chlorhexidinu </t>
  </si>
  <si>
    <t xml:space="preserve">Rentgenokontrastiškas stiklojonomeras krūminių dantų restauracijoms </t>
  </si>
  <si>
    <t xml:space="preserve">Surišimo medžiaga šviesoje kietėjančiai plombai </t>
  </si>
  <si>
    <t xml:space="preserve">Šviesoje kietėjanti plomba </t>
  </si>
  <si>
    <t>Šviesoje kietėjantis submikroninis hibridinis kompozitas</t>
  </si>
  <si>
    <t xml:space="preserve">Kompozitas estetinei restauracijai </t>
  </si>
  <si>
    <t xml:space="preserve">Apsauginė medžiaga danties jautrumui mažinti </t>
  </si>
  <si>
    <t>Pamušalinė medžiaga</t>
  </si>
  <si>
    <t xml:space="preserve">Korekcinė masė </t>
  </si>
  <si>
    <t xml:space="preserve">Atspaudinė medžiaga </t>
  </si>
  <si>
    <t xml:space="preserve">Aktyvatorius </t>
  </si>
  <si>
    <t xml:space="preserve">Stiklo jonomerinis cementas </t>
  </si>
  <si>
    <t xml:space="preserve">Savaiminio kietėjimo pasta </t>
  </si>
  <si>
    <t xml:space="preserve">Alginatas </t>
  </si>
  <si>
    <t xml:space="preserve">Laikinas užpildas </t>
  </si>
  <si>
    <t>Mato vienetas</t>
  </si>
  <si>
    <t>Vieneto, pakuotės, buteliuko kaina be PVM</t>
  </si>
  <si>
    <t>Pakuotė</t>
  </si>
  <si>
    <t>Buteliukas</t>
  </si>
  <si>
    <t>Rinkinys</t>
  </si>
  <si>
    <t>Viso kaina be PVM</t>
  </si>
  <si>
    <t>Viso kaina su PVM</t>
  </si>
  <si>
    <t>Vieneto, pakuotės, buteliuko kaina su  PVM</t>
  </si>
  <si>
    <t>6x9</t>
  </si>
  <si>
    <r>
      <t xml:space="preserve">Prekės atitikimas techninei specifikacijai </t>
    </r>
    <r>
      <rPr>
        <i/>
        <sz val="10"/>
        <color rgb="FF000000"/>
        <rFont val="Times New Roman"/>
        <family val="1"/>
        <charset val="186"/>
      </rPr>
      <t>Tiekėjas privalo patvirtinti atitikimą reikalavimui nurodydamas: taip/ne, ir kur to reikalaujama, įrašyti tikslią siūlomos</t>
    </r>
    <r>
      <rPr>
        <b/>
        <i/>
        <sz val="10"/>
        <color rgb="FF000000"/>
        <rFont val="Times New Roman"/>
        <family val="1"/>
        <charset val="186"/>
      </rPr>
      <t xml:space="preserve"> prekės reikšmę, pavadinimą, gamintoją, pakuotės dyd</t>
    </r>
    <r>
      <rPr>
        <i/>
        <sz val="10"/>
        <color rgb="FF000000"/>
        <rFont val="Times New Roman"/>
        <family val="1"/>
        <charset val="186"/>
      </rPr>
      <t>į</t>
    </r>
    <r>
      <rPr>
        <b/>
        <sz val="10"/>
        <color rgb="FF000000"/>
        <rFont val="Times New Roman"/>
        <family val="1"/>
        <charset val="186"/>
      </rPr>
      <t xml:space="preserve"> </t>
    </r>
  </si>
  <si>
    <t>Cinkofosfatinis cementas karūnėlių, tiltų cementavimui. Skirtas pagrindinio sluoksnio medžiagai ir kompozito plomboms, laikinoms plomboms, vainikėliui ir tiltui surišti bei šaknies kanalų plomboms. Pakuotė: 80g miltelių + 55ml skysčio. Adhesor original 80g + 55ml, Pentron</t>
  </si>
  <si>
    <t>Pasta plaušų tipo, skirta alveolių gydymui. Tvarstis sudarytas iš jodoformo , eugenolio, propolio, lidokaino. Pasta dantenų kraujavimui stabdyti ištraukus dantį. Pastoje yra paprastųjų avipaparčių pluošto. Preparatas, stabdo kraujavimą ir apsaugo nuo smarkios infekcijos (alveolinio ostito).Įpakavimas: buteliukas 10 g. Alveogyl, Septodont</t>
  </si>
  <si>
    <t>Preparatas taikomas stomatologinio gydymo procese ir skirtas stabdyti nežymų dantenų kraujavimą.Įpakavimas.: buteliukas 10 g. Alustat, Cerkamed</t>
  </si>
  <si>
    <t>Milteliai.rekomenduojami pagrinde pastų su eugenoliu maišymui, kaip laikino šaknų kanalų užpildo priemonė.  Pakuotė: 50 gr. Cinko oksido milteliai 50g, Cerkamed</t>
  </si>
  <si>
    <t>Kompozitas skirtas priekinių dantų, priekinių ertmių, įdubų, įskilimų krūminiuose dantyse atstatymui, taip pat dantų uždegimo erozijai atstatyti. Pakuotė: 14 g katalizatoriaus, 14 g bazinės pastos, 3 ml bazinės dervos, 3 ml katalizatoriaus dervos, 7 ml ėsdintojo, mentelės, maišymo padukai. Kompozitas chem.kietėjimo 14/14g su priedais, Dentonics</t>
  </si>
  <si>
    <t xml:space="preserve"> Stambesnio ir smulkesnio grūdėtumo, cheminio ir šviesoje kietėjančių plombų apdirbimui. Be fluoro. Įpakavimas: 100 gr. Cleanic, Kerr</t>
  </si>
  <si>
    <t>Topikalinis gelis įvairių skonių. Įpakavimas: buteliukas 32 gr. Topikalinis gelis 32g, MARK3</t>
  </si>
  <si>
    <t>Antiseptinis burnos skalavimo skystis su fluoridu. Pakuotė: 5000 ml. Pierrot chlorhexidine skystis burnai skalauti/Pierrot133 / 5L, Fushima</t>
  </si>
  <si>
    <t>Antiseptinis burnos skalavimo skystis su fluoridu. Pakuotė: 500 ml. Pierrot chlorhexidine skystis burnai skalauti/Pierrot35/500 ml, Fushima</t>
  </si>
  <si>
    <t>Rentgenokontrastiškas stiklojonomeras krūminių dantų restauracijoms.  Pieninių dantų ir nuolatinių dantų restauracijoms, kulčių atstatymui. Pakuotė: 15 gr.miltelių + 6,4 ml skysčio. GC, Fuji IX</t>
  </si>
  <si>
    <t>Etanolio bazės adhesyvas. Šlapias surišimo tipas. Tiesioginiam kompozito surišimui.  Pakuotė: 5 gr + 10 vnt. mikro šepetėlių. Meta P&amp;Bond, Meta Biomed</t>
  </si>
  <si>
    <t>Kompozitinė šviesoje kietėjanti plomba,  mikrohibridinis kompozitas, pasižymintis kreminė konsistencija, puikios poliravimo savybės ir lengvas atspalvių diapazonas. Šis kompozitas yra tinkamas įvairioms dantų restauracijoms, ypač norint pasiekti aukštą paviršiaus blizgesį. Pakuotės dydis: švirkšte 4 gr, Charisma Classic, Hereaus Kulzer</t>
  </si>
  <si>
    <t>Universalus šviesoje kietėjantis submikroninis hibridinis kompozitas. Jo užpildo technologija yra paremta rentgeno kontrastišku mikro stiklu ir itin dispersišku silikono dioksidu. Kompaktiška atspalvių sistema su 14 atspalvių, tinkama kiekvienai indikacijai. Lengvas spalvos parinkimas, naudojant dvisluoksnį spalvų raktą, pagamintą iš originalaus kompozito.  Ergonomiškas švirkštas su aiškiai matomu atspalviu. Rinkinį sudaro:  8 švirkštai po 4 gr. įvairių atspalvių plombos, 1 buteliukas 4 ml surišamosios medžiagos ir 2 švirkštai po 3 ml rūgštelės. Charisma Classic rinkinys, Hereaus Kulzer</t>
  </si>
  <si>
    <t>Greitai džiūstantis, skaidrus fluoro lakas dantų jautrumo gydymui. Odontologinė suspensija, gerai prilimpa prie sauso danties emalio ir dentino. Pakuotė:  po 0,4 ml. Embrace Varnish, Pulpdent</t>
  </si>
  <si>
    <t>Ypač takus C- silikonas, mažo klampumo, labai tikslių antrinių atspaudų nuėmimui dviejų žingsnių atspaudų technikoje. Maišymo laikas - 30 sek. Pakuotė: 140 ml. SPEEDEX kremas/korekcinė masė 4980, Coltene</t>
  </si>
  <si>
    <t xml:space="preserve"> C-Silikonas su A-Silikono savybėmis. Labai elastingas ir tikslus. Pakuotė: 910 ml. SPEEDEX bazė 910ml 4970, Coltene</t>
  </si>
  <si>
    <t>Dviejų komponentų atspaudų medžiaga, pagaminta iš kondensacinio tipo polisiloksanų. Katalizatoriaus gelis – lengvas dozavimas ir maišymas. Žalsvos spalvos. Pakuotė: 60 ml. SPEEDEX katalizatorius/aktyvatorius 4990, Coltene</t>
  </si>
  <si>
    <t>Šviesoje kietėjantis kompozitas estetinei priekinių dantų restauracijai. Dėl nepaprasto atspalvio prisitaikymo prie aplinkinės danties struktūros, estetinis restauravimas gali būti lengvai pasiekiamas naudojant tik vieną atspalvį. Pakuotė : švirkštas 4 gr. GC, Gradia</t>
  </si>
  <si>
    <t>Pamušalas chemiškai rišasi su lipniais gruntais, kompozitais ir kitomis dervų medžiagomis, taip pat mikromechaniškai rišasi su dentinu. Rentgenokontrastiškas. Universalaus atspalvio. Pakuotė: švirkšte 3 ml. Lime-Lite, Pulpdent</t>
  </si>
  <si>
    <t>Visiems metalams, keramikai, porcelianui ir karūnėlėms, tiltams, įklotams ir užklotams. Biosuderinamas su dantų struktūra. Išskiria fluoridą. Daug didesnis sukibimo stiprumas, nei įprastinių stiklo jonomero cementų. Pakuotė: 15 g miltelių + 15 ml skysčio. Glass Ionomer, Dentonics</t>
  </si>
  <si>
    <t>Pakuotė: A3(spalvos) 15 gr +7  ml. GC, Fuji Plus</t>
  </si>
  <si>
    <t xml:space="preserve"> Tai fluorescentinė savaiminio kietėjimo pasta. Sudaro bazė ir katalizatoriaus pasta. Lengva formuoti ir poliruoti. Ilgai laikanti.  Pakuotė: 75 gr kasetė + maišymo antgaliukai. Structur SC, VOCO</t>
  </si>
  <si>
    <t>Medžiaga pastos pavidalu, kietėja po kontakto su seilėmis, skirta laikinam plombavimui. Be eugenolio. Medžiaga kieta arba vid.kietumo. Spalva balta arba pilka. Pakuotė: 30 g. Citodur, DoriDent</t>
  </si>
  <si>
    <t>Alginatas atspaudams nuimti, nekeičia spalvos, greito kietėjimo. Maišymo laikas iki 30 sek. Kietėjimo laikas burnoje iki 60 sek. Pakuotė: 454 gr. Hygedent, Hygedent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</si>
</sst>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39">
    <font>
      <sz val="11"/>
      <color rgb="FF000000"/>
      <name val="Aptos Narrow"/>
      <charset val="186"/>
    </font>
    <font>
      <sz val="11"/>
      <color rgb="FF000000"/>
      <name val="Aptos Narrow"/>
      <charset val="186"/>
    </font>
    <font>
      <b/>
      <sz val="11"/>
      <color rgb="FF000000"/>
      <name val="Aptos Narrow"/>
      <charset val="186"/>
    </font>
    <font>
      <b/>
      <sz val="11"/>
      <color rgb="FFFFFFFF"/>
      <name val="Aptos Narrow"/>
      <charset val="186"/>
    </font>
    <font>
      <sz val="11"/>
      <color rgb="FFCC0000"/>
      <name val="Aptos Narrow"/>
      <charset val="186"/>
    </font>
    <font>
      <sz val="10"/>
      <color rgb="FF000000"/>
      <name val="Liberation Sans"/>
      <charset val="186"/>
    </font>
    <font>
      <i/>
      <sz val="11"/>
      <color rgb="FF808080"/>
      <name val="Aptos Narrow"/>
      <charset val="186"/>
    </font>
    <font>
      <sz val="11"/>
      <color rgb="FF006600"/>
      <name val="Aptos Narrow"/>
      <charset val="186"/>
    </font>
    <font>
      <b/>
      <sz val="24"/>
      <color rgb="FF000000"/>
      <name val="Aptos Narrow"/>
      <charset val="186"/>
    </font>
    <font>
      <b/>
      <sz val="18"/>
      <color rgb="FF000000"/>
      <name val="Aptos Narrow"/>
      <charset val="186"/>
    </font>
    <font>
      <b/>
      <sz val="12"/>
      <color rgb="FF000000"/>
      <name val="Aptos Narrow"/>
      <charset val="186"/>
    </font>
    <font>
      <u/>
      <sz val="11"/>
      <color rgb="FF0000EE"/>
      <name val="Aptos Narrow"/>
      <charset val="186"/>
    </font>
    <font>
      <sz val="11"/>
      <color rgb="FF996600"/>
      <name val="Aptos Narrow"/>
      <charset val="186"/>
    </font>
    <font>
      <sz val="11"/>
      <color rgb="FF333333"/>
      <name val="Aptos Narrow"/>
      <charset val="186"/>
    </font>
    <font>
      <b/>
      <i/>
      <u/>
      <sz val="11"/>
      <color rgb="FF000000"/>
      <name val="Aptos Narrow"/>
      <charset val="186"/>
    </font>
    <font>
      <sz val="14"/>
      <color rgb="FF000000"/>
      <name val="Times New Roman"/>
      <family val="1"/>
      <charset val="186"/>
    </font>
    <font>
      <b/>
      <sz val="14"/>
      <color rgb="FF000000"/>
      <name val="Times New Roman"/>
      <family val="1"/>
      <charset val="186"/>
    </font>
    <font>
      <i/>
      <sz val="12"/>
      <color rgb="FF000000"/>
      <name val="Times New Roman"/>
      <family val="1"/>
      <charset val="186"/>
    </font>
    <font>
      <sz val="12"/>
      <color rgb="FF000000"/>
      <name val="Times New Roman"/>
      <family val="1"/>
      <charset val="186"/>
    </font>
    <font>
      <sz val="11"/>
      <color rgb="FF000000"/>
      <name val="Times New Roman"/>
      <family val="1"/>
      <charset val="186"/>
    </font>
    <font>
      <sz val="11"/>
      <color rgb="FFFF0000"/>
      <name val="Times New Roman"/>
      <family val="1"/>
      <charset val="186"/>
    </font>
    <font>
      <sz val="10"/>
      <color rgb="FF000000"/>
      <name val="Liberation Sans"/>
      <family val="2"/>
      <charset val="186"/>
    </font>
    <font>
      <sz val="11"/>
      <color rgb="FF000000"/>
      <name val="Liberation Sans"/>
      <family val="2"/>
      <charset val="186"/>
    </font>
    <font>
      <sz val="11"/>
      <color rgb="FFFF0000"/>
      <name val="Liberation Sans"/>
      <family val="2"/>
      <charset val="186"/>
    </font>
    <font>
      <sz val="10"/>
      <color rgb="FF000000"/>
      <name val="Aptos Narrow"/>
      <charset val="186"/>
    </font>
    <font>
      <sz val="10"/>
      <color rgb="FF000000"/>
      <name val="Times New Roman"/>
      <family val="1"/>
      <charset val="186"/>
    </font>
    <font>
      <b/>
      <sz val="10"/>
      <color rgb="FF000000"/>
      <name val="Times New Roman"/>
      <family val="1"/>
      <charset val="186"/>
    </font>
    <font>
      <i/>
      <sz val="10"/>
      <color rgb="FF000000"/>
      <name val="Times New Roman"/>
      <family val="1"/>
      <charset val="186"/>
    </font>
    <font>
      <sz val="10"/>
      <color rgb="FF000000"/>
      <name val="Times New Roman1"/>
      <charset val="186"/>
    </font>
    <font>
      <b/>
      <sz val="11"/>
      <color rgb="FF000000"/>
      <name val="Times New Roman"/>
      <family val="1"/>
      <charset val="186"/>
    </font>
    <font>
      <sz val="10"/>
      <color theme="1"/>
      <name val="Times New Roman"/>
      <family val="1"/>
      <charset val="186"/>
    </font>
    <font>
      <sz val="10"/>
      <color rgb="FF000000"/>
      <name val="Calibri"/>
      <family val="2"/>
      <charset val="186"/>
    </font>
    <font>
      <i/>
      <sz val="11"/>
      <color rgb="FF000000"/>
      <name val="Times New Roman"/>
      <family val="1"/>
      <charset val="186"/>
    </font>
    <font>
      <sz val="9"/>
      <color rgb="FF000000"/>
      <name val="Times New Roman"/>
      <family val="1"/>
      <charset val="186"/>
    </font>
    <font>
      <b/>
      <i/>
      <sz val="10"/>
      <color rgb="FF000000"/>
      <name val="Times New Roman"/>
      <family val="1"/>
      <charset val="186"/>
    </font>
    <font>
      <sz val="11"/>
      <color rgb="FFFF0000"/>
      <name val="Aptos Narrow"/>
      <family val="2"/>
    </font>
    <font>
      <b/>
      <sz val="11"/>
      <color rgb="FFFF0000"/>
      <name val="Times New Roman"/>
      <family val="1"/>
      <charset val="186"/>
    </font>
    <font>
      <b/>
      <sz val="10"/>
      <color rgb="FFFF0000"/>
      <name val="Times New Roman"/>
      <family val="1"/>
      <charset val="186"/>
    </font>
    <font>
      <sz val="11"/>
      <name val="Times New Roman"/>
      <family val="1"/>
      <charset val="186"/>
    </font>
  </fonts>
  <fills count="10">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s>
  <borders count="63">
    <border>
      <left/>
      <right/>
      <top/>
      <bottom/>
      <diagonal/>
    </border>
    <border>
      <left style="thin">
        <color rgb="FF808080"/>
      </left>
      <right style="thin">
        <color rgb="FF808080"/>
      </right>
      <top style="thin">
        <color rgb="FF808080"/>
      </top>
      <bottom style="thin">
        <color rgb="FF80808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diagonal/>
    </border>
    <border>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top style="medium">
        <color rgb="FF000000"/>
      </top>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top style="medium">
        <color rgb="FF000000"/>
      </top>
      <bottom/>
      <diagonal/>
    </border>
    <border>
      <left style="medium">
        <color indexed="64"/>
      </left>
      <right/>
      <top style="medium">
        <color rgb="FF000000"/>
      </top>
      <bottom style="medium">
        <color rgb="FF000000"/>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20">
    <xf numFmtId="0" fontId="0" fillId="0" borderId="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0" borderId="0" applyNumberFormat="0" applyBorder="0" applyProtection="0"/>
    <xf numFmtId="0" fontId="3"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8" borderId="0" applyNumberFormat="0" applyBorder="0" applyProtection="0"/>
    <xf numFmtId="0" fontId="13" fillId="8" borderId="1" applyNumberFormat="0" applyProtection="0"/>
    <xf numFmtId="0" fontId="1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195">
    <xf numFmtId="0" fontId="0" fillId="0" borderId="0" xfId="0"/>
    <xf numFmtId="0" fontId="15" fillId="0" borderId="0" xfId="0" applyFont="1"/>
    <xf numFmtId="0" fontId="16" fillId="0" borderId="0" xfId="0" applyFont="1"/>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24"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2" xfId="0" applyFont="1" applyBorder="1" applyAlignment="1">
      <alignment vertical="center" wrapText="1"/>
    </xf>
    <xf numFmtId="0" fontId="19" fillId="0" borderId="5" xfId="0" applyFont="1" applyBorder="1" applyAlignment="1">
      <alignment vertical="center" wrapText="1"/>
    </xf>
    <xf numFmtId="0" fontId="19" fillId="0" borderId="2" xfId="0" applyFont="1" applyBorder="1" applyAlignment="1">
      <alignment horizontal="center" vertical="center" wrapText="1"/>
    </xf>
    <xf numFmtId="0" fontId="0" fillId="0" borderId="6" xfId="0" applyBorder="1"/>
    <xf numFmtId="0" fontId="0" fillId="0" borderId="25" xfId="0" applyBorder="1"/>
    <xf numFmtId="0" fontId="0" fillId="0" borderId="2" xfId="0" applyBorder="1"/>
    <xf numFmtId="0" fontId="0" fillId="0" borderId="4" xfId="0" applyBorder="1"/>
    <xf numFmtId="0" fontId="19" fillId="0" borderId="0" xfId="0" applyFont="1" applyAlignment="1">
      <alignment vertical="center" wrapText="1"/>
    </xf>
    <xf numFmtId="0" fontId="19" fillId="0" borderId="18" xfId="0" applyFont="1" applyBorder="1" applyAlignment="1">
      <alignment vertical="center" wrapText="1"/>
    </xf>
    <xf numFmtId="1" fontId="19" fillId="0" borderId="17" xfId="0" applyNumberFormat="1" applyFont="1" applyBorder="1" applyAlignment="1">
      <alignment vertical="center" wrapText="1"/>
    </xf>
    <xf numFmtId="0" fontId="0" fillId="0" borderId="10" xfId="0" applyBorder="1"/>
    <xf numFmtId="0" fontId="0" fillId="0" borderId="26" xfId="0" applyBorder="1"/>
    <xf numFmtId="0" fontId="0" fillId="0" borderId="17" xfId="0" applyBorder="1"/>
    <xf numFmtId="0" fontId="0" fillId="0" borderId="21" xfId="0" applyBorder="1"/>
    <xf numFmtId="0" fontId="19" fillId="0" borderId="9" xfId="0" applyFont="1" applyBorder="1" applyAlignment="1">
      <alignment vertical="center" wrapText="1"/>
    </xf>
    <xf numFmtId="1" fontId="19" fillId="0" borderId="8" xfId="0" applyNumberFormat="1" applyFont="1" applyBorder="1" applyAlignment="1">
      <alignment horizontal="center" vertical="center" wrapText="1"/>
    </xf>
    <xf numFmtId="0" fontId="0" fillId="0" borderId="27" xfId="0" applyBorder="1"/>
    <xf numFmtId="0" fontId="0" fillId="0" borderId="13" xfId="0" applyBorder="1"/>
    <xf numFmtId="0" fontId="0" fillId="0" borderId="8" xfId="0" applyBorder="1"/>
    <xf numFmtId="0" fontId="0" fillId="0" borderId="20" xfId="0" applyBorder="1"/>
    <xf numFmtId="0" fontId="19" fillId="0" borderId="28" xfId="0" applyFont="1" applyBorder="1" applyAlignment="1">
      <alignment vertical="center" wrapText="1"/>
    </xf>
    <xf numFmtId="0" fontId="19" fillId="0" borderId="19" xfId="0" applyFont="1" applyBorder="1" applyAlignment="1">
      <alignment vertical="center" wrapText="1"/>
    </xf>
    <xf numFmtId="1" fontId="19" fillId="0" borderId="16" xfId="0" applyNumberFormat="1" applyFont="1" applyBorder="1" applyAlignment="1">
      <alignment vertical="center" wrapText="1"/>
    </xf>
    <xf numFmtId="0" fontId="0" fillId="0" borderId="29" xfId="0" applyBorder="1"/>
    <xf numFmtId="0" fontId="0" fillId="0" borderId="30" xfId="0" applyBorder="1"/>
    <xf numFmtId="0" fontId="0" fillId="0" borderId="16" xfId="0" applyBorder="1"/>
    <xf numFmtId="0" fontId="0" fillId="0" borderId="15" xfId="0" applyBorder="1"/>
    <xf numFmtId="0" fontId="19" fillId="0" borderId="20" xfId="0" applyFont="1" applyBorder="1" applyAlignment="1">
      <alignment vertical="center" wrapText="1"/>
    </xf>
    <xf numFmtId="0" fontId="0" fillId="0" borderId="31" xfId="0" applyBorder="1"/>
    <xf numFmtId="0" fontId="0" fillId="0" borderId="12" xfId="0" applyBorder="1"/>
    <xf numFmtId="0" fontId="19" fillId="0" borderId="8" xfId="0" applyFont="1" applyBorder="1" applyAlignment="1">
      <alignment vertical="center" wrapText="1"/>
    </xf>
    <xf numFmtId="0" fontId="0" fillId="0" borderId="32" xfId="0" applyBorder="1"/>
    <xf numFmtId="0" fontId="19" fillId="0" borderId="3" xfId="0" applyFont="1" applyBorder="1" applyAlignment="1">
      <alignment vertical="center" wrapText="1"/>
    </xf>
    <xf numFmtId="0" fontId="19" fillId="0" borderId="33" xfId="0" applyFont="1" applyBorder="1" applyAlignment="1">
      <alignment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vertical="center" wrapText="1"/>
    </xf>
    <xf numFmtId="0" fontId="20" fillId="0" borderId="3" xfId="0" applyFont="1" applyBorder="1" applyAlignment="1">
      <alignment vertical="center" wrapText="1"/>
    </xf>
    <xf numFmtId="0" fontId="0" fillId="0" borderId="23" xfId="0" applyBorder="1"/>
    <xf numFmtId="0" fontId="19" fillId="0" borderId="8" xfId="0" applyFont="1" applyBorder="1" applyAlignment="1">
      <alignment horizontal="center" vertical="center" wrapText="1"/>
    </xf>
    <xf numFmtId="0" fontId="19" fillId="0" borderId="16"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19" fillId="0" borderId="17" xfId="0" applyFont="1" applyBorder="1" applyAlignment="1">
      <alignment vertical="center" wrapText="1"/>
    </xf>
    <xf numFmtId="0" fontId="20" fillId="0" borderId="18" xfId="0" applyFont="1" applyBorder="1" applyAlignment="1">
      <alignment vertical="center" wrapText="1"/>
    </xf>
    <xf numFmtId="0" fontId="19" fillId="0" borderId="12" xfId="0" applyFont="1" applyBorder="1" applyAlignment="1">
      <alignment horizontal="center" vertical="center" wrapText="1"/>
    </xf>
    <xf numFmtId="0" fontId="18" fillId="0" borderId="0" xfId="0" applyFont="1" applyAlignment="1">
      <alignment horizontal="center" vertical="center"/>
    </xf>
    <xf numFmtId="0" fontId="24" fillId="0" borderId="0" xfId="0" applyFont="1"/>
    <xf numFmtId="0" fontId="25" fillId="0" borderId="0" xfId="0" applyFont="1"/>
    <xf numFmtId="0" fontId="25" fillId="0" borderId="2" xfId="0" applyFont="1" applyBorder="1" applyAlignment="1">
      <alignment horizontal="center" vertical="center" wrapText="1"/>
    </xf>
    <xf numFmtId="0" fontId="25" fillId="0" borderId="2" xfId="0" applyFont="1" applyBorder="1" applyAlignment="1">
      <alignment vertical="center" wrapText="1"/>
    </xf>
    <xf numFmtId="0" fontId="25" fillId="0" borderId="15" xfId="0" applyFont="1" applyBorder="1" applyAlignment="1">
      <alignment vertical="center" wrapText="1"/>
    </xf>
    <xf numFmtId="0" fontId="25" fillId="0" borderId="4" xfId="0" applyFont="1" applyBorder="1" applyAlignment="1">
      <alignment vertical="center" wrapText="1"/>
    </xf>
    <xf numFmtId="0" fontId="25" fillId="0" borderId="8" xfId="0" applyFont="1" applyBorder="1" applyAlignment="1">
      <alignment vertical="center" wrapText="1"/>
    </xf>
    <xf numFmtId="0" fontId="25" fillId="0" borderId="16" xfId="0" applyFont="1" applyBorder="1" applyAlignment="1">
      <alignment vertical="center" wrapText="1"/>
    </xf>
    <xf numFmtId="0" fontId="25" fillId="0" borderId="9"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7" xfId="0" applyFont="1" applyBorder="1" applyAlignment="1">
      <alignment vertical="center" wrapText="1"/>
    </xf>
    <xf numFmtId="0" fontId="25"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1" xfId="0" applyFont="1" applyBorder="1" applyAlignment="1">
      <alignment vertical="center" wrapText="1"/>
    </xf>
    <xf numFmtId="0" fontId="25" fillId="0" borderId="4" xfId="0" applyFont="1" applyBorder="1" applyAlignment="1">
      <alignment vertical="top" wrapText="1"/>
    </xf>
    <xf numFmtId="0" fontId="26" fillId="0" borderId="5" xfId="0" applyFont="1" applyBorder="1" applyAlignment="1">
      <alignment vertical="center" wrapText="1"/>
    </xf>
    <xf numFmtId="0" fontId="19" fillId="0" borderId="0" xfId="0" applyFont="1"/>
    <xf numFmtId="0" fontId="29" fillId="0" borderId="0" xfId="0" applyFont="1"/>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3"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30" fillId="0" borderId="21" xfId="0" applyFont="1" applyBorder="1" applyAlignment="1">
      <alignment vertical="center" wrapText="1"/>
    </xf>
    <xf numFmtId="0" fontId="25" fillId="9" borderId="37" xfId="0" applyFont="1" applyFill="1" applyBorder="1" applyAlignment="1">
      <alignment horizontal="center" vertical="center" wrapText="1"/>
    </xf>
    <xf numFmtId="0" fontId="25" fillId="9" borderId="4" xfId="0" applyFont="1" applyFill="1" applyBorder="1" applyAlignment="1">
      <alignment vertical="center" wrapText="1"/>
    </xf>
    <xf numFmtId="0" fontId="25" fillId="9" borderId="42" xfId="0" applyFont="1" applyFill="1" applyBorder="1" applyAlignment="1">
      <alignment horizontal="center" vertical="center" wrapText="1"/>
    </xf>
    <xf numFmtId="0" fontId="25" fillId="9" borderId="21" xfId="0" applyFont="1" applyFill="1" applyBorder="1" applyAlignment="1">
      <alignment vertical="center" wrapText="1"/>
    </xf>
    <xf numFmtId="0" fontId="25" fillId="9" borderId="20" xfId="0" applyFont="1" applyFill="1" applyBorder="1" applyAlignment="1">
      <alignment vertical="center" wrapText="1"/>
    </xf>
    <xf numFmtId="0" fontId="25" fillId="9" borderId="36" xfId="0" applyFont="1" applyFill="1" applyBorder="1" applyAlignment="1">
      <alignment horizontal="center" vertical="center" wrapText="1"/>
    </xf>
    <xf numFmtId="0" fontId="25" fillId="0" borderId="5" xfId="0" applyFont="1" applyBorder="1" applyAlignment="1">
      <alignment vertical="center" wrapText="1"/>
    </xf>
    <xf numFmtId="0" fontId="25" fillId="0" borderId="34" xfId="0" applyFont="1" applyBorder="1" applyAlignment="1">
      <alignment horizontal="center" vertical="center" wrapText="1"/>
    </xf>
    <xf numFmtId="0" fontId="25" fillId="0" borderId="33" xfId="0" applyFont="1" applyBorder="1" applyAlignment="1">
      <alignment vertical="center" wrapText="1"/>
    </xf>
    <xf numFmtId="0" fontId="25" fillId="0" borderId="28" xfId="0" applyFont="1" applyBorder="1" applyAlignment="1">
      <alignment vertical="center" wrapText="1"/>
    </xf>
    <xf numFmtId="0" fontId="25" fillId="0" borderId="19" xfId="0" applyFont="1" applyBorder="1" applyAlignment="1">
      <alignment vertical="center" wrapText="1"/>
    </xf>
    <xf numFmtId="0" fontId="25" fillId="0" borderId="0" xfId="0" applyFont="1" applyAlignment="1">
      <alignment vertical="center" wrapText="1"/>
    </xf>
    <xf numFmtId="0" fontId="25" fillId="0" borderId="45" xfId="0" applyFont="1" applyBorder="1" applyAlignment="1">
      <alignment vertical="center" wrapText="1"/>
    </xf>
    <xf numFmtId="0" fontId="27" fillId="0" borderId="44" xfId="0" applyFont="1" applyBorder="1" applyAlignment="1">
      <alignment horizontal="center" vertical="center" wrapText="1"/>
    </xf>
    <xf numFmtId="0" fontId="25" fillId="0" borderId="3" xfId="0" applyFont="1" applyBorder="1" applyAlignment="1">
      <alignment vertical="center" wrapText="1"/>
    </xf>
    <xf numFmtId="0" fontId="30" fillId="0" borderId="33" xfId="0" applyFont="1" applyBorder="1" applyAlignment="1">
      <alignment vertical="center" wrapText="1"/>
    </xf>
    <xf numFmtId="0" fontId="25" fillId="9" borderId="5" xfId="0" applyFont="1" applyFill="1" applyBorder="1" applyAlignment="1">
      <alignment vertical="center" wrapText="1"/>
    </xf>
    <xf numFmtId="0" fontId="25" fillId="0" borderId="5" xfId="0" applyFont="1" applyBorder="1" applyAlignment="1">
      <alignment vertical="top" wrapText="1"/>
    </xf>
    <xf numFmtId="0" fontId="25" fillId="9" borderId="0" xfId="0" applyFont="1" applyFill="1" applyAlignment="1">
      <alignment vertical="center" wrapText="1"/>
    </xf>
    <xf numFmtId="0" fontId="26" fillId="9" borderId="44" xfId="0" applyFont="1" applyFill="1" applyBorder="1" applyAlignment="1">
      <alignment horizontal="center" vertical="center" wrapText="1"/>
    </xf>
    <xf numFmtId="0" fontId="27" fillId="9" borderId="44" xfId="0" applyFont="1" applyFill="1" applyBorder="1" applyAlignment="1">
      <alignment horizontal="center" vertical="center" wrapText="1"/>
    </xf>
    <xf numFmtId="0" fontId="25" fillId="9" borderId="46" xfId="0" applyFont="1" applyFill="1" applyBorder="1" applyAlignment="1">
      <alignment horizontal="center" vertical="center" wrapText="1"/>
    </xf>
    <xf numFmtId="0" fontId="25" fillId="9" borderId="47" xfId="0" applyFont="1" applyFill="1" applyBorder="1" applyAlignment="1">
      <alignment horizontal="center" vertical="center" wrapText="1"/>
    </xf>
    <xf numFmtId="0" fontId="30" fillId="0" borderId="28" xfId="0" applyFont="1" applyBorder="1" applyAlignment="1">
      <alignment vertical="center" wrapText="1"/>
    </xf>
    <xf numFmtId="0" fontId="28" fillId="0" borderId="17" xfId="0" applyFont="1" applyBorder="1" applyAlignment="1">
      <alignment horizontal="center" vertical="center"/>
    </xf>
    <xf numFmtId="0" fontId="28" fillId="0" borderId="17" xfId="0" applyFont="1" applyBorder="1" applyAlignment="1">
      <alignment horizontal="left" vertical="center" wrapText="1"/>
    </xf>
    <xf numFmtId="0" fontId="28" fillId="0" borderId="18" xfId="0" applyFont="1" applyBorder="1" applyAlignment="1">
      <alignment horizontal="center" vertical="center" wrapText="1"/>
    </xf>
    <xf numFmtId="0" fontId="25" fillId="0" borderId="59" xfId="0" applyFont="1" applyBorder="1" applyAlignment="1">
      <alignment vertical="center" wrapText="1"/>
    </xf>
    <xf numFmtId="0" fontId="25" fillId="0" borderId="35" xfId="0" applyFont="1" applyBorder="1" applyAlignment="1">
      <alignment vertical="center" wrapText="1"/>
    </xf>
    <xf numFmtId="0" fontId="25" fillId="0" borderId="36" xfId="0" applyFont="1" applyBorder="1" applyAlignment="1">
      <alignment vertical="center" wrapText="1"/>
    </xf>
    <xf numFmtId="0" fontId="26" fillId="0" borderId="59"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2" fontId="0" fillId="0" borderId="0" xfId="0" applyNumberFormat="1"/>
    <xf numFmtId="0" fontId="25" fillId="9" borderId="47" xfId="0" applyFont="1" applyFill="1" applyBorder="1" applyAlignment="1">
      <alignment horizontal="center" vertical="center"/>
    </xf>
    <xf numFmtId="0" fontId="32" fillId="0" borderId="50" xfId="0" applyFont="1" applyBorder="1" applyAlignment="1">
      <alignment horizontal="center" vertical="center"/>
    </xf>
    <xf numFmtId="0" fontId="27" fillId="0" borderId="34" xfId="0" applyFont="1" applyBorder="1" applyAlignment="1">
      <alignment horizontal="center" vertical="center"/>
    </xf>
    <xf numFmtId="0" fontId="25" fillId="9" borderId="44" xfId="0" applyFont="1" applyFill="1" applyBorder="1" applyAlignment="1">
      <alignment horizontal="center" vertical="center" wrapText="1"/>
    </xf>
    <xf numFmtId="0" fontId="25" fillId="9" borderId="48" xfId="0" applyFont="1" applyFill="1" applyBorder="1" applyAlignment="1">
      <alignment horizontal="center" vertical="center" wrapText="1"/>
    </xf>
    <xf numFmtId="0" fontId="25" fillId="9" borderId="49" xfId="0"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center" vertical="center"/>
    </xf>
    <xf numFmtId="0" fontId="25" fillId="0" borderId="0" xfId="0" applyFont="1" applyAlignment="1">
      <alignment horizontal="center" vertical="center"/>
    </xf>
    <xf numFmtId="0" fontId="26" fillId="0" borderId="44" xfId="0" applyFont="1" applyBorder="1" applyAlignment="1">
      <alignment horizontal="center" vertical="center" wrapText="1"/>
    </xf>
    <xf numFmtId="0" fontId="33" fillId="0" borderId="50" xfId="0" applyFont="1" applyBorder="1" applyAlignment="1">
      <alignment horizontal="center" vertical="center"/>
    </xf>
    <xf numFmtId="2" fontId="19" fillId="0" borderId="51" xfId="0" applyNumberFormat="1" applyFont="1" applyBorder="1" applyAlignment="1">
      <alignment horizontal="center" vertical="center"/>
    </xf>
    <xf numFmtId="0" fontId="19" fillId="0" borderId="51" xfId="0" applyFont="1" applyBorder="1" applyAlignment="1">
      <alignment horizontal="center" vertical="center"/>
    </xf>
    <xf numFmtId="2" fontId="19" fillId="0" borderId="52" xfId="0" applyNumberFormat="1" applyFont="1" applyBorder="1" applyAlignment="1">
      <alignment horizontal="center" vertical="center"/>
    </xf>
    <xf numFmtId="2" fontId="19" fillId="0" borderId="34" xfId="0" applyNumberFormat="1" applyFont="1" applyBorder="1" applyAlignment="1">
      <alignment horizontal="center" vertical="center"/>
    </xf>
    <xf numFmtId="0" fontId="19" fillId="0" borderId="52" xfId="0" applyFont="1" applyBorder="1" applyAlignment="1">
      <alignment horizontal="center" vertical="center"/>
    </xf>
    <xf numFmtId="2" fontId="19" fillId="9" borderId="51" xfId="0" applyNumberFormat="1" applyFont="1" applyFill="1" applyBorder="1" applyAlignment="1">
      <alignment horizontal="center" vertical="center"/>
    </xf>
    <xf numFmtId="0" fontId="19" fillId="9" borderId="51" xfId="0" applyFont="1" applyFill="1" applyBorder="1" applyAlignment="1">
      <alignment horizontal="center" vertical="center"/>
    </xf>
    <xf numFmtId="2" fontId="19" fillId="9" borderId="52" xfId="0" applyNumberFormat="1" applyFont="1" applyFill="1" applyBorder="1" applyAlignment="1">
      <alignment horizontal="center" vertical="center"/>
    </xf>
    <xf numFmtId="2" fontId="19" fillId="0" borderId="53" xfId="0" applyNumberFormat="1" applyFont="1" applyBorder="1" applyAlignment="1">
      <alignment horizontal="center" vertical="center"/>
    </xf>
    <xf numFmtId="0" fontId="19" fillId="0" borderId="53" xfId="0" applyFont="1" applyBorder="1" applyAlignment="1">
      <alignment horizontal="center" vertical="center"/>
    </xf>
    <xf numFmtId="2" fontId="19" fillId="0" borderId="54" xfId="0" applyNumberFormat="1" applyFont="1" applyBorder="1" applyAlignment="1">
      <alignment horizontal="center" vertical="center"/>
    </xf>
    <xf numFmtId="2" fontId="19" fillId="0" borderId="35" xfId="0" applyNumberFormat="1" applyFont="1" applyBorder="1" applyAlignment="1">
      <alignment horizontal="center" vertical="center"/>
    </xf>
    <xf numFmtId="2" fontId="38" fillId="9" borderId="51" xfId="0" applyNumberFormat="1" applyFont="1" applyFill="1" applyBorder="1" applyAlignment="1">
      <alignment horizontal="center" vertical="center"/>
    </xf>
    <xf numFmtId="0" fontId="38" fillId="9" borderId="51" xfId="0" applyFont="1" applyFill="1" applyBorder="1" applyAlignment="1">
      <alignment horizontal="center" vertical="center"/>
    </xf>
    <xf numFmtId="2" fontId="38" fillId="9" borderId="52" xfId="0" applyNumberFormat="1" applyFont="1" applyFill="1" applyBorder="1" applyAlignment="1">
      <alignment horizontal="center" vertical="center"/>
    </xf>
    <xf numFmtId="0" fontId="19" fillId="9" borderId="52" xfId="0" applyFont="1" applyFill="1" applyBorder="1" applyAlignment="1">
      <alignment horizontal="center" vertical="center"/>
    </xf>
    <xf numFmtId="0" fontId="25" fillId="0" borderId="50" xfId="0" applyFont="1" applyBorder="1" applyAlignment="1">
      <alignment horizontal="center" vertical="center"/>
    </xf>
    <xf numFmtId="0" fontId="33" fillId="9" borderId="50" xfId="0" applyFont="1" applyFill="1" applyBorder="1" applyAlignment="1">
      <alignment horizontal="center" vertical="center"/>
    </xf>
    <xf numFmtId="2" fontId="19" fillId="9" borderId="34" xfId="0" applyNumberFormat="1" applyFont="1" applyFill="1" applyBorder="1" applyAlignment="1">
      <alignment horizontal="center" vertical="center"/>
    </xf>
    <xf numFmtId="0" fontId="19" fillId="0" borderId="50" xfId="0" applyFont="1" applyBorder="1" applyAlignment="1">
      <alignment horizontal="center" vertical="center"/>
    </xf>
    <xf numFmtId="0" fontId="26" fillId="9" borderId="48" xfId="0" applyFont="1" applyFill="1" applyBorder="1" applyAlignment="1">
      <alignment horizontal="center" vertical="center" wrapText="1"/>
    </xf>
    <xf numFmtId="0" fontId="33" fillId="0" borderId="56" xfId="0" applyFont="1" applyBorder="1" applyAlignment="1">
      <alignment horizontal="center" vertical="center"/>
    </xf>
    <xf numFmtId="2" fontId="19" fillId="0" borderId="57" xfId="0" applyNumberFormat="1" applyFont="1" applyBorder="1" applyAlignment="1">
      <alignment horizontal="center" vertical="center"/>
    </xf>
    <xf numFmtId="0" fontId="19" fillId="0" borderId="57" xfId="0" applyFont="1" applyBorder="1" applyAlignment="1">
      <alignment horizontal="center" vertical="center"/>
    </xf>
    <xf numFmtId="2" fontId="19" fillId="0" borderId="58" xfId="0" applyNumberFormat="1" applyFont="1" applyBorder="1" applyAlignment="1">
      <alignment horizontal="center" vertical="center"/>
    </xf>
    <xf numFmtId="0" fontId="20" fillId="0" borderId="0" xfId="0" applyFont="1" applyAlignment="1">
      <alignment horizontal="center" vertical="center"/>
    </xf>
    <xf numFmtId="0" fontId="36" fillId="0" borderId="0" xfId="0" applyFont="1" applyAlignment="1">
      <alignment horizontal="center" vertical="center"/>
    </xf>
    <xf numFmtId="0" fontId="37" fillId="0" borderId="0" xfId="0" applyFont="1" applyAlignment="1">
      <alignment horizontal="center" vertical="center"/>
    </xf>
    <xf numFmtId="0" fontId="35" fillId="0" borderId="0" xfId="0" applyFont="1"/>
    <xf numFmtId="0" fontId="20" fillId="0" borderId="0" xfId="0" applyFont="1" applyAlignment="1">
      <alignment horizontal="center" vertical="center" wrapText="1"/>
    </xf>
    <xf numFmtId="0" fontId="36" fillId="0" borderId="0" xfId="0" applyFont="1" applyAlignment="1">
      <alignment horizontal="right"/>
    </xf>
    <xf numFmtId="0" fontId="36" fillId="0" borderId="0" xfId="0" applyFont="1"/>
    <xf numFmtId="164" fontId="19" fillId="0" borderId="52" xfId="0" applyNumberFormat="1" applyFont="1" applyBorder="1" applyAlignment="1">
      <alignment horizontal="center" vertical="center"/>
    </xf>
    <xf numFmtId="0" fontId="35" fillId="0" borderId="0" xfId="0" applyFont="1" applyAlignment="1">
      <alignment horizontal="center" wrapText="1"/>
    </xf>
    <xf numFmtId="2" fontId="19" fillId="0" borderId="59" xfId="0" applyNumberFormat="1" applyFont="1" applyBorder="1" applyAlignment="1">
      <alignment horizontal="center" vertical="center"/>
    </xf>
    <xf numFmtId="2" fontId="19" fillId="0" borderId="35" xfId="0" applyNumberFormat="1" applyFont="1" applyBorder="1" applyAlignment="1">
      <alignment horizontal="center" vertical="center"/>
    </xf>
    <xf numFmtId="2" fontId="19" fillId="0" borderId="36" xfId="0" applyNumberFormat="1" applyFont="1" applyBorder="1" applyAlignment="1">
      <alignment horizontal="center" vertical="center"/>
    </xf>
    <xf numFmtId="0" fontId="25" fillId="9" borderId="59" xfId="0" applyFont="1" applyFill="1" applyBorder="1" applyAlignment="1">
      <alignment horizontal="center" vertical="center" wrapText="1"/>
    </xf>
    <xf numFmtId="0" fontId="25" fillId="9" borderId="35"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33" fillId="0" borderId="59" xfId="0" applyFont="1" applyBorder="1" applyAlignment="1">
      <alignment horizontal="center" vertical="center"/>
    </xf>
    <xf numFmtId="0" fontId="33" fillId="0" borderId="35" xfId="0" applyFont="1" applyBorder="1" applyAlignment="1">
      <alignment horizontal="center" vertical="center"/>
    </xf>
    <xf numFmtId="0" fontId="33" fillId="0" borderId="36" xfId="0" applyFont="1" applyBorder="1" applyAlignment="1">
      <alignment horizontal="center" vertical="center"/>
    </xf>
    <xf numFmtId="0" fontId="26" fillId="0" borderId="19" xfId="0" applyFont="1" applyBorder="1" applyAlignment="1">
      <alignment horizontal="left" vertical="center" wrapText="1"/>
    </xf>
    <xf numFmtId="0" fontId="26" fillId="0" borderId="3" xfId="0" applyFont="1" applyBorder="1" applyAlignment="1">
      <alignment horizontal="left" vertical="center" wrapText="1"/>
    </xf>
    <xf numFmtId="0" fontId="19" fillId="0" borderId="44" xfId="0" applyFont="1" applyBorder="1" applyAlignment="1">
      <alignment horizontal="right"/>
    </xf>
    <xf numFmtId="0" fontId="19" fillId="0" borderId="41" xfId="0" applyFont="1" applyBorder="1" applyAlignment="1">
      <alignment horizontal="right"/>
    </xf>
    <xf numFmtId="0" fontId="19" fillId="0" borderId="45" xfId="0" applyFont="1" applyBorder="1" applyAlignment="1">
      <alignment horizontal="right"/>
    </xf>
    <xf numFmtId="2" fontId="19" fillId="0" borderId="56" xfId="0" applyNumberFormat="1" applyFont="1" applyBorder="1" applyAlignment="1">
      <alignment horizontal="center" vertical="center"/>
    </xf>
    <xf numFmtId="2" fontId="19" fillId="0" borderId="60" xfId="0" applyNumberFormat="1" applyFont="1" applyBorder="1" applyAlignment="1">
      <alignment horizontal="center" vertical="center"/>
    </xf>
    <xf numFmtId="2" fontId="19" fillId="0" borderId="61" xfId="0" applyNumberFormat="1" applyFont="1" applyBorder="1" applyAlignment="1">
      <alignment horizontal="center" vertical="center"/>
    </xf>
    <xf numFmtId="0" fontId="19" fillId="0" borderId="57" xfId="0" applyFont="1" applyBorder="1" applyAlignment="1">
      <alignment horizontal="center" vertical="center"/>
    </xf>
    <xf numFmtId="0" fontId="19" fillId="0" borderId="55" xfId="0" applyFont="1" applyBorder="1" applyAlignment="1">
      <alignment horizontal="center" vertical="center"/>
    </xf>
    <xf numFmtId="0" fontId="19" fillId="0" borderId="53" xfId="0" applyFont="1" applyBorder="1" applyAlignment="1">
      <alignment horizontal="center" vertical="center"/>
    </xf>
    <xf numFmtId="2" fontId="19" fillId="0" borderId="58" xfId="0" applyNumberFormat="1" applyFont="1" applyBorder="1" applyAlignment="1">
      <alignment horizontal="center" vertical="center"/>
    </xf>
    <xf numFmtId="2" fontId="19" fillId="0" borderId="62" xfId="0" applyNumberFormat="1" applyFont="1" applyBorder="1" applyAlignment="1">
      <alignment horizontal="center" vertical="center"/>
    </xf>
    <xf numFmtId="2" fontId="19" fillId="0" borderId="54" xfId="0" applyNumberFormat="1" applyFont="1" applyBorder="1" applyAlignment="1">
      <alignment horizontal="center" vertical="center"/>
    </xf>
    <xf numFmtId="0" fontId="19" fillId="0" borderId="2" xfId="0" applyFont="1" applyBorder="1" applyAlignment="1">
      <alignment horizontal="center" vertical="center" wrapText="1"/>
    </xf>
  </cellXfs>
  <cellStyles count="20">
    <cellStyle name="Accent" xfId="1"/>
    <cellStyle name="Accent 1" xfId="2"/>
    <cellStyle name="Accent 2" xfId="3"/>
    <cellStyle name="Accent 3" xfId="4"/>
    <cellStyle name="Bad" xfId="5"/>
    <cellStyle name="Default" xfId="6"/>
    <cellStyle name="Error" xfId="7"/>
    <cellStyle name="Footnote" xfId="8"/>
    <cellStyle name="Good" xfId="9"/>
    <cellStyle name="Heading" xfId="10"/>
    <cellStyle name="Heading 1" xfId="11"/>
    <cellStyle name="Heading 2" xfId="12"/>
    <cellStyle name="Hyperlink" xfId="13"/>
    <cellStyle name="Įprastas" xfId="0" builtinId="0" customBuiltin="1"/>
    <cellStyle name="Neutral" xfId="14"/>
    <cellStyle name="Note" xfId="15"/>
    <cellStyle name="Result" xfId="16"/>
    <cellStyle name="Status" xfId="17"/>
    <cellStyle name="Text" xfId="18"/>
    <cellStyle name="Warning"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topLeftCell="A5" zoomScale="90" zoomScaleNormal="90" workbookViewId="0">
      <selection activeCell="M12" sqref="M12"/>
    </sheetView>
  </sheetViews>
  <sheetFormatPr defaultColWidth="8" defaultRowHeight="15"/>
  <cols>
    <col min="1" max="1" width="5.625" customWidth="1"/>
    <col min="2" max="2" width="20" customWidth="1"/>
    <col min="3" max="3" width="46.625" customWidth="1"/>
    <col min="4" max="4" width="33.875" customWidth="1"/>
    <col min="5" max="6" width="10.625" style="132" customWidth="1"/>
    <col min="7" max="9" width="8" style="132"/>
    <col min="10" max="10" width="10.875" style="132" customWidth="1"/>
    <col min="11" max="11" width="9.25" bestFit="1" customWidth="1"/>
  </cols>
  <sheetData>
    <row r="1" spans="1:10">
      <c r="A1" s="63"/>
      <c r="B1" s="64"/>
      <c r="C1" s="79"/>
      <c r="D1" s="79"/>
    </row>
    <row r="2" spans="1:10">
      <c r="A2" s="63"/>
      <c r="B2" s="64"/>
      <c r="C2" s="80" t="s">
        <v>1</v>
      </c>
      <c r="D2" s="80"/>
      <c r="E2" s="133"/>
    </row>
    <row r="3" spans="1:10" ht="15.75" thickBot="1">
      <c r="A3" s="63"/>
      <c r="B3" s="63"/>
      <c r="C3" s="63"/>
      <c r="D3" s="63"/>
      <c r="E3" s="134"/>
      <c r="F3" s="134"/>
    </row>
    <row r="4" spans="1:10" ht="115.5" thickBot="1">
      <c r="A4" s="81" t="s">
        <v>2</v>
      </c>
      <c r="B4" s="82" t="s">
        <v>3</v>
      </c>
      <c r="C4" s="83" t="s">
        <v>4</v>
      </c>
      <c r="D4" s="84" t="s">
        <v>236</v>
      </c>
      <c r="E4" s="135" t="s">
        <v>227</v>
      </c>
      <c r="F4" s="111" t="s">
        <v>5</v>
      </c>
      <c r="G4" s="83" t="s">
        <v>228</v>
      </c>
      <c r="H4" s="82" t="s">
        <v>6</v>
      </c>
      <c r="I4" s="83" t="s">
        <v>234</v>
      </c>
      <c r="J4" s="122" t="s">
        <v>233</v>
      </c>
    </row>
    <row r="5" spans="1:10" ht="15.75" thickBot="1">
      <c r="A5" s="89">
        <v>1</v>
      </c>
      <c r="B5" s="90">
        <v>2</v>
      </c>
      <c r="C5" s="90">
        <v>3</v>
      </c>
      <c r="D5" s="105">
        <v>4</v>
      </c>
      <c r="E5" s="127">
        <v>5</v>
      </c>
      <c r="F5" s="112">
        <v>6</v>
      </c>
      <c r="G5" s="123">
        <v>7</v>
      </c>
      <c r="H5" s="123">
        <v>8</v>
      </c>
      <c r="I5" s="124">
        <v>9</v>
      </c>
      <c r="J5" s="128" t="s">
        <v>235</v>
      </c>
    </row>
    <row r="6" spans="1:10" ht="77.25" thickBot="1">
      <c r="A6" s="88">
        <v>1</v>
      </c>
      <c r="B6" s="67" t="s">
        <v>205</v>
      </c>
      <c r="C6" s="67" t="s">
        <v>9</v>
      </c>
      <c r="D6" s="101" t="s">
        <v>237</v>
      </c>
      <c r="E6" s="136" t="s">
        <v>229</v>
      </c>
      <c r="F6" s="113">
        <v>20</v>
      </c>
      <c r="G6" s="137">
        <v>11</v>
      </c>
      <c r="H6" s="138">
        <v>21</v>
      </c>
      <c r="I6" s="139">
        <f t="shared" ref="I6:I21" si="0">G6*1.21</f>
        <v>13.31</v>
      </c>
      <c r="J6" s="140">
        <f t="shared" ref="J6:J21" si="1">F6*I6</f>
        <v>266.2</v>
      </c>
    </row>
    <row r="7" spans="1:10" ht="102.75" thickBot="1">
      <c r="A7" s="87">
        <v>2</v>
      </c>
      <c r="B7" s="76" t="s">
        <v>206</v>
      </c>
      <c r="C7" s="68" t="s">
        <v>202</v>
      </c>
      <c r="D7" s="98" t="s">
        <v>238</v>
      </c>
      <c r="E7" s="136" t="s">
        <v>230</v>
      </c>
      <c r="F7" s="114">
        <v>10</v>
      </c>
      <c r="G7" s="137">
        <v>42</v>
      </c>
      <c r="H7" s="138">
        <v>21</v>
      </c>
      <c r="I7" s="141">
        <f t="shared" si="0"/>
        <v>50.82</v>
      </c>
      <c r="J7" s="140">
        <f t="shared" si="1"/>
        <v>508.2</v>
      </c>
    </row>
    <row r="8" spans="1:10" ht="51.75" thickBot="1">
      <c r="A8" s="99">
        <v>3</v>
      </c>
      <c r="B8" s="104" t="s">
        <v>207</v>
      </c>
      <c r="C8" s="67" t="s">
        <v>10</v>
      </c>
      <c r="D8" s="102" t="s">
        <v>239</v>
      </c>
      <c r="E8" s="136" t="s">
        <v>230</v>
      </c>
      <c r="F8" s="129">
        <v>16</v>
      </c>
      <c r="G8" s="137">
        <v>6</v>
      </c>
      <c r="H8" s="138">
        <v>21</v>
      </c>
      <c r="I8" s="139">
        <f t="shared" si="0"/>
        <v>7.26</v>
      </c>
      <c r="J8" s="140">
        <f t="shared" si="1"/>
        <v>116.16</v>
      </c>
    </row>
    <row r="9" spans="1:10" ht="51.75" thickBot="1">
      <c r="A9" s="88">
        <v>4</v>
      </c>
      <c r="B9" s="67" t="s">
        <v>208</v>
      </c>
      <c r="C9" s="70" t="s">
        <v>11</v>
      </c>
      <c r="D9" s="102" t="s">
        <v>240</v>
      </c>
      <c r="E9" s="136" t="s">
        <v>229</v>
      </c>
      <c r="F9" s="113">
        <v>20</v>
      </c>
      <c r="G9" s="142">
        <v>4</v>
      </c>
      <c r="H9" s="143">
        <v>21</v>
      </c>
      <c r="I9" s="144">
        <f t="shared" si="0"/>
        <v>4.84</v>
      </c>
      <c r="J9" s="140">
        <f t="shared" si="1"/>
        <v>96.8</v>
      </c>
    </row>
    <row r="10" spans="1:10" ht="102.75" thickBot="1">
      <c r="A10" s="85">
        <v>5</v>
      </c>
      <c r="B10" s="68" t="s">
        <v>209</v>
      </c>
      <c r="C10" s="66" t="s">
        <v>12</v>
      </c>
      <c r="D10" s="106" t="s">
        <v>241</v>
      </c>
      <c r="E10" s="136" t="s">
        <v>229</v>
      </c>
      <c r="F10" s="130">
        <v>6</v>
      </c>
      <c r="G10" s="137">
        <v>54</v>
      </c>
      <c r="H10" s="138">
        <v>21</v>
      </c>
      <c r="I10" s="139">
        <f t="shared" si="0"/>
        <v>65.34</v>
      </c>
      <c r="J10" s="140">
        <f t="shared" si="1"/>
        <v>392.04</v>
      </c>
    </row>
    <row r="11" spans="1:10" ht="39" thickBot="1">
      <c r="A11" s="86">
        <v>6</v>
      </c>
      <c r="B11" s="68" t="s">
        <v>210</v>
      </c>
      <c r="C11" s="68" t="s">
        <v>13</v>
      </c>
      <c r="D11" s="98" t="s">
        <v>242</v>
      </c>
      <c r="E11" s="136" t="s">
        <v>229</v>
      </c>
      <c r="F11" s="130">
        <v>20</v>
      </c>
      <c r="G11" s="137">
        <v>16.5</v>
      </c>
      <c r="H11" s="138">
        <v>21</v>
      </c>
      <c r="I11" s="169">
        <f t="shared" si="0"/>
        <v>19.965</v>
      </c>
      <c r="J11" s="140">
        <f t="shared" si="1"/>
        <v>399.3</v>
      </c>
    </row>
    <row r="12" spans="1:10" ht="26.25" thickBot="1">
      <c r="A12" s="87">
        <v>7</v>
      </c>
      <c r="B12" s="76" t="s">
        <v>211</v>
      </c>
      <c r="C12" s="91" t="s">
        <v>203</v>
      </c>
      <c r="D12" s="107" t="s">
        <v>243</v>
      </c>
      <c r="E12" s="136" t="s">
        <v>230</v>
      </c>
      <c r="F12" s="114">
        <v>5</v>
      </c>
      <c r="G12" s="145">
        <v>14</v>
      </c>
      <c r="H12" s="146">
        <v>21</v>
      </c>
      <c r="I12" s="147">
        <f t="shared" si="0"/>
        <v>16.940000000000001</v>
      </c>
      <c r="J12" s="148">
        <f t="shared" si="1"/>
        <v>84.7</v>
      </c>
    </row>
    <row r="13" spans="1:10" ht="39" thickBot="1">
      <c r="A13" s="85">
        <v>8</v>
      </c>
      <c r="B13" s="68" t="s">
        <v>212</v>
      </c>
      <c r="C13" s="68" t="s">
        <v>14</v>
      </c>
      <c r="D13" s="98" t="s">
        <v>244</v>
      </c>
      <c r="E13" s="136" t="s">
        <v>229</v>
      </c>
      <c r="F13" s="130">
        <v>6</v>
      </c>
      <c r="G13" s="137">
        <v>18.18</v>
      </c>
      <c r="H13" s="138">
        <v>21</v>
      </c>
      <c r="I13" s="139">
        <f t="shared" si="0"/>
        <v>22</v>
      </c>
      <c r="J13" s="140">
        <f t="shared" si="1"/>
        <v>132</v>
      </c>
    </row>
    <row r="14" spans="1:10" ht="39" thickBot="1">
      <c r="A14" s="92">
        <v>9</v>
      </c>
      <c r="B14" s="93" t="s">
        <v>212</v>
      </c>
      <c r="C14" s="93" t="s">
        <v>15</v>
      </c>
      <c r="D14" s="108" t="s">
        <v>245</v>
      </c>
      <c r="E14" s="136" t="s">
        <v>229</v>
      </c>
      <c r="F14" s="130">
        <v>8</v>
      </c>
      <c r="G14" s="149">
        <v>4.8</v>
      </c>
      <c r="H14" s="150">
        <v>21</v>
      </c>
      <c r="I14" s="151">
        <f t="shared" si="0"/>
        <v>5.81</v>
      </c>
      <c r="J14" s="148">
        <f t="shared" si="1"/>
        <v>46.48</v>
      </c>
    </row>
    <row r="15" spans="1:10" ht="64.5" thickBot="1">
      <c r="A15" s="92">
        <v>10</v>
      </c>
      <c r="B15" s="93" t="s">
        <v>213</v>
      </c>
      <c r="C15" s="93" t="s">
        <v>16</v>
      </c>
      <c r="D15" s="108" t="s">
        <v>246</v>
      </c>
      <c r="E15" s="136" t="s">
        <v>229</v>
      </c>
      <c r="F15" s="130">
        <v>15</v>
      </c>
      <c r="G15" s="137">
        <v>64</v>
      </c>
      <c r="H15" s="138">
        <v>21</v>
      </c>
      <c r="I15" s="141">
        <f t="shared" si="0"/>
        <v>77.44</v>
      </c>
      <c r="J15" s="140">
        <f t="shared" si="1"/>
        <v>1161.5999999999999</v>
      </c>
    </row>
    <row r="16" spans="1:10" ht="51.75" thickBot="1">
      <c r="A16" s="85">
        <v>11</v>
      </c>
      <c r="B16" s="68" t="s">
        <v>214</v>
      </c>
      <c r="C16" s="68" t="s">
        <v>17</v>
      </c>
      <c r="D16" s="98" t="s">
        <v>247</v>
      </c>
      <c r="E16" s="136" t="s">
        <v>229</v>
      </c>
      <c r="F16" s="114">
        <v>20</v>
      </c>
      <c r="G16" s="142">
        <v>12</v>
      </c>
      <c r="H16" s="143">
        <v>21</v>
      </c>
      <c r="I16" s="152">
        <f t="shared" si="0"/>
        <v>14.52</v>
      </c>
      <c r="J16" s="148">
        <f t="shared" si="1"/>
        <v>290.39999999999998</v>
      </c>
    </row>
    <row r="17" spans="1:10" ht="102.75" thickBot="1">
      <c r="A17" s="92">
        <v>12</v>
      </c>
      <c r="B17" s="93" t="s">
        <v>215</v>
      </c>
      <c r="C17" s="93" t="s">
        <v>201</v>
      </c>
      <c r="D17" s="108" t="s">
        <v>248</v>
      </c>
      <c r="E17" s="136" t="s">
        <v>229</v>
      </c>
      <c r="F17" s="129">
        <v>50</v>
      </c>
      <c r="G17" s="137">
        <v>21</v>
      </c>
      <c r="H17" s="138">
        <v>21</v>
      </c>
      <c r="I17" s="141">
        <f t="shared" si="0"/>
        <v>25.41</v>
      </c>
      <c r="J17" s="140">
        <f t="shared" si="1"/>
        <v>1270.5</v>
      </c>
    </row>
    <row r="18" spans="1:10" ht="179.25" thickBot="1">
      <c r="A18" s="85">
        <v>13</v>
      </c>
      <c r="B18" s="68" t="s">
        <v>216</v>
      </c>
      <c r="C18" s="77" t="s">
        <v>18</v>
      </c>
      <c r="D18" s="109" t="s">
        <v>249</v>
      </c>
      <c r="E18" s="153" t="s">
        <v>231</v>
      </c>
      <c r="F18" s="113">
        <v>17</v>
      </c>
      <c r="G18" s="137">
        <v>154</v>
      </c>
      <c r="H18" s="138">
        <v>21</v>
      </c>
      <c r="I18" s="141">
        <f t="shared" si="0"/>
        <v>186.34</v>
      </c>
      <c r="J18" s="148">
        <f t="shared" si="1"/>
        <v>3167.78</v>
      </c>
    </row>
    <row r="19" spans="1:10" ht="77.25" thickBot="1">
      <c r="A19" s="94">
        <v>14</v>
      </c>
      <c r="B19" s="95" t="s">
        <v>217</v>
      </c>
      <c r="C19" s="96" t="s">
        <v>19</v>
      </c>
      <c r="D19" s="110" t="s">
        <v>254</v>
      </c>
      <c r="E19" s="154" t="s">
        <v>229</v>
      </c>
      <c r="F19" s="114">
        <v>14</v>
      </c>
      <c r="G19" s="142">
        <v>32</v>
      </c>
      <c r="H19" s="143">
        <v>21</v>
      </c>
      <c r="I19" s="152">
        <f t="shared" si="0"/>
        <v>38.72</v>
      </c>
      <c r="J19" s="155">
        <f t="shared" si="1"/>
        <v>542.08000000000004</v>
      </c>
    </row>
    <row r="20" spans="1:10" ht="64.5" thickBot="1">
      <c r="A20" s="85">
        <v>15</v>
      </c>
      <c r="B20" s="68" t="s">
        <v>218</v>
      </c>
      <c r="C20" s="68" t="s">
        <v>20</v>
      </c>
      <c r="D20" s="98" t="s">
        <v>250</v>
      </c>
      <c r="E20" s="136" t="s">
        <v>229</v>
      </c>
      <c r="F20" s="130">
        <v>50</v>
      </c>
      <c r="G20" s="137">
        <v>1.2</v>
      </c>
      <c r="H20" s="138">
        <v>21</v>
      </c>
      <c r="I20" s="139">
        <f t="shared" si="0"/>
        <v>1.45</v>
      </c>
      <c r="J20" s="148">
        <f t="shared" si="1"/>
        <v>72.5</v>
      </c>
    </row>
    <row r="21" spans="1:10" ht="64.5" thickBot="1">
      <c r="A21" s="97">
        <v>16</v>
      </c>
      <c r="B21" s="96" t="s">
        <v>219</v>
      </c>
      <c r="C21" s="96" t="s">
        <v>21</v>
      </c>
      <c r="D21" s="110" t="s">
        <v>255</v>
      </c>
      <c r="E21" s="154" t="s">
        <v>229</v>
      </c>
      <c r="F21" s="131">
        <v>20</v>
      </c>
      <c r="G21" s="142">
        <v>29.75</v>
      </c>
      <c r="H21" s="143">
        <v>21</v>
      </c>
      <c r="I21" s="144">
        <f t="shared" si="0"/>
        <v>36</v>
      </c>
      <c r="J21" s="155">
        <f t="shared" si="1"/>
        <v>720</v>
      </c>
    </row>
    <row r="22" spans="1:10" ht="34.5" customHeight="1" thickBot="1">
      <c r="A22" s="180" t="s">
        <v>22</v>
      </c>
      <c r="B22" s="181"/>
      <c r="C22" s="181"/>
      <c r="D22" s="78"/>
      <c r="E22" s="156"/>
      <c r="F22" s="157"/>
      <c r="G22" s="137"/>
      <c r="H22" s="138"/>
      <c r="I22" s="139"/>
      <c r="J22" s="148"/>
    </row>
    <row r="23" spans="1:10" ht="64.5" thickBot="1">
      <c r="A23" s="75">
        <v>17</v>
      </c>
      <c r="B23" s="70" t="s">
        <v>220</v>
      </c>
      <c r="C23" s="67" t="s">
        <v>23</v>
      </c>
      <c r="D23" s="101" t="s">
        <v>251</v>
      </c>
      <c r="E23" s="136" t="s">
        <v>229</v>
      </c>
      <c r="F23" s="113">
        <v>50</v>
      </c>
      <c r="G23" s="137">
        <v>12</v>
      </c>
      <c r="H23" s="138">
        <v>21</v>
      </c>
      <c r="I23" s="139">
        <f>G23*1.21</f>
        <v>14.52</v>
      </c>
      <c r="J23" s="140">
        <f>F23*I23</f>
        <v>726</v>
      </c>
    </row>
    <row r="24" spans="1:10" ht="39" thickBot="1">
      <c r="A24" s="65">
        <v>18</v>
      </c>
      <c r="B24" s="66" t="s">
        <v>221</v>
      </c>
      <c r="C24" s="68" t="s">
        <v>200</v>
      </c>
      <c r="D24" s="98" t="s">
        <v>252</v>
      </c>
      <c r="E24" s="136" t="s">
        <v>229</v>
      </c>
      <c r="F24" s="130">
        <v>30</v>
      </c>
      <c r="G24" s="137">
        <v>24.79</v>
      </c>
      <c r="H24" s="138">
        <v>21</v>
      </c>
      <c r="I24" s="139">
        <f>G24*1.21</f>
        <v>30</v>
      </c>
      <c r="J24" s="148">
        <f>F24*I24</f>
        <v>900</v>
      </c>
    </row>
    <row r="25" spans="1:10" ht="77.25" thickBot="1">
      <c r="A25" s="65">
        <v>19</v>
      </c>
      <c r="B25" s="66" t="s">
        <v>222</v>
      </c>
      <c r="C25" s="68" t="s">
        <v>24</v>
      </c>
      <c r="D25" s="98" t="s">
        <v>253</v>
      </c>
      <c r="E25" s="136" t="s">
        <v>229</v>
      </c>
      <c r="F25" s="130">
        <v>40</v>
      </c>
      <c r="G25" s="137">
        <v>12</v>
      </c>
      <c r="H25" s="138">
        <v>21</v>
      </c>
      <c r="I25" s="139">
        <f>G25*1.21</f>
        <v>14.52</v>
      </c>
      <c r="J25" s="140">
        <f>F25*I25</f>
        <v>580.79999999999995</v>
      </c>
    </row>
    <row r="26" spans="1:10" ht="90" thickBot="1">
      <c r="A26" s="65">
        <v>20</v>
      </c>
      <c r="B26" s="66" t="s">
        <v>223</v>
      </c>
      <c r="C26" s="68" t="s">
        <v>25</v>
      </c>
      <c r="D26" s="100" t="s">
        <v>256</v>
      </c>
      <c r="E26" s="158" t="s">
        <v>229</v>
      </c>
      <c r="F26" s="114">
        <v>6</v>
      </c>
      <c r="G26" s="159">
        <v>23</v>
      </c>
      <c r="H26" s="160">
        <v>21</v>
      </c>
      <c r="I26" s="161">
        <f>G26*1.21</f>
        <v>27.83</v>
      </c>
      <c r="J26" s="140">
        <f>F26*I26</f>
        <v>166.98</v>
      </c>
    </row>
    <row r="27" spans="1:10" ht="25.5">
      <c r="A27" s="74"/>
      <c r="B27" s="73" t="s">
        <v>26</v>
      </c>
      <c r="C27" s="100" t="s">
        <v>27</v>
      </c>
      <c r="D27" s="119" t="s">
        <v>27</v>
      </c>
      <c r="E27" s="177" t="s">
        <v>229</v>
      </c>
      <c r="F27" s="174">
        <v>35</v>
      </c>
      <c r="G27" s="185">
        <v>90</v>
      </c>
      <c r="H27" s="188">
        <v>21</v>
      </c>
      <c r="I27" s="191">
        <f>G27*1.21</f>
        <v>108.9</v>
      </c>
      <c r="J27" s="171">
        <f>F27*I27</f>
        <v>3811.5</v>
      </c>
    </row>
    <row r="28" spans="1:10" ht="38.25">
      <c r="A28" s="71"/>
      <c r="B28" s="69"/>
      <c r="C28" s="103" t="s">
        <v>28</v>
      </c>
      <c r="D28" s="120" t="s">
        <v>28</v>
      </c>
      <c r="E28" s="178"/>
      <c r="F28" s="175"/>
      <c r="G28" s="186"/>
      <c r="H28" s="189"/>
      <c r="I28" s="192"/>
      <c r="J28" s="172"/>
    </row>
    <row r="29" spans="1:10" ht="14.25">
      <c r="A29" s="71">
        <v>21</v>
      </c>
      <c r="B29" s="69"/>
      <c r="C29" s="103" t="s">
        <v>29</v>
      </c>
      <c r="D29" s="120" t="s">
        <v>29</v>
      </c>
      <c r="E29" s="178"/>
      <c r="F29" s="175"/>
      <c r="G29" s="186"/>
      <c r="H29" s="189"/>
      <c r="I29" s="192"/>
      <c r="J29" s="172"/>
    </row>
    <row r="30" spans="1:10" ht="25.5">
      <c r="A30" s="71"/>
      <c r="B30" s="69"/>
      <c r="C30" s="103" t="s">
        <v>30</v>
      </c>
      <c r="D30" s="120" t="s">
        <v>30</v>
      </c>
      <c r="E30" s="178"/>
      <c r="F30" s="175"/>
      <c r="G30" s="186"/>
      <c r="H30" s="189"/>
      <c r="I30" s="192"/>
      <c r="J30" s="172"/>
    </row>
    <row r="31" spans="1:10" ht="25.5">
      <c r="A31" s="71"/>
      <c r="B31" s="69"/>
      <c r="C31" s="103" t="s">
        <v>31</v>
      </c>
      <c r="D31" s="120" t="s">
        <v>31</v>
      </c>
      <c r="E31" s="178"/>
      <c r="F31" s="175"/>
      <c r="G31" s="186"/>
      <c r="H31" s="189"/>
      <c r="I31" s="192"/>
      <c r="J31" s="172"/>
    </row>
    <row r="32" spans="1:10" thickBot="1">
      <c r="A32" s="71"/>
      <c r="B32" s="69"/>
      <c r="C32" s="103" t="s">
        <v>32</v>
      </c>
      <c r="D32" s="121" t="s">
        <v>257</v>
      </c>
      <c r="E32" s="179"/>
      <c r="F32" s="176"/>
      <c r="G32" s="187"/>
      <c r="H32" s="190"/>
      <c r="I32" s="193"/>
      <c r="J32" s="173"/>
    </row>
    <row r="33" spans="1:11" ht="64.5" thickBot="1">
      <c r="A33" s="65">
        <v>22</v>
      </c>
      <c r="B33" s="66" t="s">
        <v>224</v>
      </c>
      <c r="C33" s="68" t="s">
        <v>33</v>
      </c>
      <c r="D33" s="115" t="s">
        <v>258</v>
      </c>
      <c r="E33" s="158" t="s">
        <v>229</v>
      </c>
      <c r="F33" s="113">
        <v>6</v>
      </c>
      <c r="G33" s="137">
        <v>102</v>
      </c>
      <c r="H33" s="138">
        <v>21</v>
      </c>
      <c r="I33" s="139">
        <f>G33*1.21</f>
        <v>123.42</v>
      </c>
      <c r="J33" s="140">
        <f>F33*I33</f>
        <v>740.52</v>
      </c>
    </row>
    <row r="34" spans="1:11" ht="51.75" thickBot="1">
      <c r="A34" s="72">
        <v>23</v>
      </c>
      <c r="B34" s="73" t="s">
        <v>225</v>
      </c>
      <c r="C34" s="76" t="s">
        <v>34</v>
      </c>
      <c r="D34" s="100" t="s">
        <v>260</v>
      </c>
      <c r="E34" s="158" t="s">
        <v>229</v>
      </c>
      <c r="F34" s="114">
        <v>100</v>
      </c>
      <c r="G34" s="137">
        <v>4</v>
      </c>
      <c r="H34" s="138">
        <v>21</v>
      </c>
      <c r="I34" s="139">
        <f>G34*1.21</f>
        <v>4.84</v>
      </c>
      <c r="J34" s="148">
        <f>F34*I34</f>
        <v>484</v>
      </c>
    </row>
    <row r="35" spans="1:11" ht="64.5" thickBot="1">
      <c r="A35" s="116">
        <v>24</v>
      </c>
      <c r="B35" s="117" t="s">
        <v>226</v>
      </c>
      <c r="C35" s="117" t="s">
        <v>204</v>
      </c>
      <c r="D35" s="118" t="s">
        <v>259</v>
      </c>
      <c r="E35" s="158" t="s">
        <v>229</v>
      </c>
      <c r="F35" s="126">
        <v>50</v>
      </c>
      <c r="G35" s="159">
        <v>4.4000000000000004</v>
      </c>
      <c r="H35" s="160">
        <v>5</v>
      </c>
      <c r="I35" s="161">
        <f>G35*1.05</f>
        <v>4.62</v>
      </c>
      <c r="J35" s="140">
        <f>F35*I35</f>
        <v>231</v>
      </c>
    </row>
    <row r="36" spans="1:11" ht="15.75" thickBot="1">
      <c r="A36" s="182" t="s">
        <v>232</v>
      </c>
      <c r="B36" s="183"/>
      <c r="C36" s="183"/>
      <c r="D36" s="183"/>
      <c r="E36" s="183"/>
      <c r="F36" s="183"/>
      <c r="G36" s="183"/>
      <c r="H36" s="183"/>
      <c r="I36" s="184"/>
      <c r="J36" s="148">
        <v>13973.09</v>
      </c>
      <c r="K36" s="125"/>
    </row>
    <row r="37" spans="1:11" ht="15.75" thickBot="1">
      <c r="A37" s="182" t="s">
        <v>6</v>
      </c>
      <c r="B37" s="183"/>
      <c r="C37" s="183"/>
      <c r="D37" s="183"/>
      <c r="E37" s="183"/>
      <c r="F37" s="183"/>
      <c r="G37" s="183"/>
      <c r="H37" s="183"/>
      <c r="I37" s="184"/>
      <c r="J37" s="140">
        <f>J38-J36</f>
        <v>2934.35</v>
      </c>
    </row>
    <row r="38" spans="1:11" ht="15.75" thickBot="1">
      <c r="A38" s="182" t="s">
        <v>233</v>
      </c>
      <c r="B38" s="183"/>
      <c r="C38" s="183"/>
      <c r="D38" s="183"/>
      <c r="E38" s="183"/>
      <c r="F38" s="183"/>
      <c r="G38" s="183"/>
      <c r="H38" s="183"/>
      <c r="I38" s="184"/>
      <c r="J38" s="140">
        <v>16907.439999999999</v>
      </c>
    </row>
    <row r="42" spans="1:11">
      <c r="C42" s="164"/>
      <c r="D42" s="164"/>
      <c r="E42" s="162"/>
      <c r="F42" s="162"/>
      <c r="G42" s="162"/>
      <c r="H42" s="162"/>
      <c r="I42" s="162"/>
      <c r="J42" s="162"/>
    </row>
    <row r="43" spans="1:11">
      <c r="C43" s="165"/>
      <c r="D43" s="165"/>
      <c r="E43" s="162"/>
      <c r="F43" s="162"/>
      <c r="G43" s="162"/>
      <c r="H43" s="162"/>
      <c r="I43" s="162"/>
      <c r="J43" s="162"/>
    </row>
    <row r="44" spans="1:11" ht="29.25" customHeight="1">
      <c r="C44" s="170"/>
      <c r="D44" s="170"/>
      <c r="E44" s="166"/>
      <c r="F44" s="166"/>
      <c r="G44" s="162"/>
      <c r="H44" s="162"/>
      <c r="I44" s="162"/>
      <c r="J44" s="162"/>
    </row>
    <row r="45" spans="1:11">
      <c r="C45" s="167"/>
      <c r="D45" s="165"/>
      <c r="E45" s="162"/>
      <c r="F45" s="162"/>
      <c r="G45" s="162"/>
      <c r="H45" s="162"/>
      <c r="I45" s="162"/>
      <c r="J45" s="162"/>
    </row>
    <row r="46" spans="1:11">
      <c r="C46" s="167"/>
      <c r="D46" s="165"/>
      <c r="E46" s="162"/>
      <c r="F46" s="162"/>
      <c r="G46" s="162"/>
      <c r="H46" s="162"/>
      <c r="I46" s="162"/>
      <c r="J46" s="162"/>
    </row>
    <row r="47" spans="1:11">
      <c r="C47" s="167"/>
      <c r="D47" s="165"/>
      <c r="E47" s="162"/>
      <c r="F47" s="162"/>
      <c r="G47" s="162"/>
      <c r="H47" s="162"/>
      <c r="I47" s="162"/>
      <c r="J47" s="162"/>
    </row>
    <row r="48" spans="1:11">
      <c r="C48" s="165"/>
      <c r="D48" s="165"/>
      <c r="E48" s="162"/>
      <c r="F48" s="162"/>
      <c r="G48" s="162"/>
      <c r="H48" s="162"/>
      <c r="I48" s="162"/>
      <c r="J48" s="162"/>
    </row>
    <row r="49" spans="3:10">
      <c r="C49" s="168"/>
      <c r="D49" s="168"/>
      <c r="E49" s="163"/>
      <c r="F49" s="163"/>
      <c r="G49" s="163"/>
      <c r="H49" s="163"/>
      <c r="I49" s="163"/>
      <c r="J49" s="162"/>
    </row>
    <row r="50" spans="3:10">
      <c r="C50" s="165"/>
      <c r="D50" s="165"/>
      <c r="E50" s="162"/>
      <c r="F50" s="162"/>
      <c r="G50" s="162"/>
      <c r="H50" s="162"/>
      <c r="I50" s="162"/>
      <c r="J50" s="162"/>
    </row>
  </sheetData>
  <mergeCells count="11">
    <mergeCell ref="C44:D44"/>
    <mergeCell ref="J27:J32"/>
    <mergeCell ref="F27:F32"/>
    <mergeCell ref="E27:E32"/>
    <mergeCell ref="A22:C22"/>
    <mergeCell ref="A36:I36"/>
    <mergeCell ref="A37:I37"/>
    <mergeCell ref="A38:I38"/>
    <mergeCell ref="G27:G32"/>
    <mergeCell ref="H27:H32"/>
    <mergeCell ref="I27:I32"/>
  </mergeCells>
  <pageMargins left="0.23622047244094491" right="0.23622047244094491" top="0.74803149606299213" bottom="0.35433070866141736" header="0.31496062992125984" footer="0.31496062992125984"/>
  <pageSetup paperSize="9" scale="7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5"/>
  <sheetViews>
    <sheetView workbookViewId="0"/>
  </sheetViews>
  <sheetFormatPr defaultColWidth="8" defaultRowHeight="14.25"/>
  <cols>
    <col min="1" max="1" width="8" customWidth="1"/>
    <col min="2" max="2" width="6.125" customWidth="1"/>
    <col min="3" max="3" width="16.25" customWidth="1"/>
    <col min="4" max="5" width="22.875" customWidth="1"/>
    <col min="6" max="6" width="12.625" customWidth="1"/>
    <col min="7" max="7" width="10.25" customWidth="1"/>
    <col min="8" max="8" width="8" customWidth="1"/>
    <col min="9" max="9" width="9.25" customWidth="1"/>
    <col min="10" max="10" width="10.125" customWidth="1"/>
    <col min="11" max="11" width="8" customWidth="1"/>
  </cols>
  <sheetData>
    <row r="1" spans="2:10" ht="18.75">
      <c r="D1" s="1"/>
      <c r="E1" s="1"/>
      <c r="F1" s="1"/>
      <c r="G1" s="1"/>
      <c r="H1" s="1"/>
      <c r="I1" s="1" t="s">
        <v>0</v>
      </c>
    </row>
    <row r="2" spans="2:10" ht="18.75">
      <c r="D2" s="2" t="s">
        <v>35</v>
      </c>
      <c r="E2" s="2"/>
      <c r="F2" s="1"/>
      <c r="G2" s="1"/>
      <c r="H2" s="1"/>
      <c r="I2" s="1"/>
    </row>
    <row r="3" spans="2:10" ht="15" thickBot="1"/>
    <row r="4" spans="2:10" ht="142.5" thickBot="1">
      <c r="B4" s="9" t="s">
        <v>36</v>
      </c>
      <c r="C4" s="9" t="s">
        <v>3</v>
      </c>
      <c r="D4" s="9" t="s">
        <v>37</v>
      </c>
      <c r="E4" s="10" t="s">
        <v>38</v>
      </c>
      <c r="F4" s="11" t="s">
        <v>39</v>
      </c>
      <c r="G4" s="10" t="s">
        <v>40</v>
      </c>
      <c r="H4" s="12" t="s">
        <v>6</v>
      </c>
      <c r="I4" s="10" t="s">
        <v>41</v>
      </c>
      <c r="J4" s="13" t="s">
        <v>7</v>
      </c>
    </row>
    <row r="5" spans="2:10" ht="16.5" thickBot="1">
      <c r="B5" s="3">
        <v>1</v>
      </c>
      <c r="C5" s="3">
        <v>2</v>
      </c>
      <c r="D5" s="3">
        <v>3</v>
      </c>
      <c r="E5" s="14">
        <v>4</v>
      </c>
      <c r="F5" s="4">
        <v>5</v>
      </c>
      <c r="G5" s="5">
        <v>6</v>
      </c>
      <c r="H5" s="6">
        <v>7</v>
      </c>
      <c r="I5" s="7">
        <v>8</v>
      </c>
      <c r="J5" s="8" t="s">
        <v>8</v>
      </c>
    </row>
    <row r="6" spans="2:10" ht="117.75" customHeight="1" thickBot="1">
      <c r="B6" s="15">
        <v>1</v>
      </c>
      <c r="C6" s="15" t="s">
        <v>42</v>
      </c>
      <c r="D6" s="16" t="s">
        <v>43</v>
      </c>
      <c r="E6" s="17"/>
      <c r="F6" s="18" t="s">
        <v>44</v>
      </c>
      <c r="G6" s="19"/>
      <c r="H6" s="20"/>
      <c r="I6" s="21"/>
      <c r="J6" s="22"/>
    </row>
    <row r="7" spans="2:10" ht="15.75" thickBot="1">
      <c r="B7" s="194">
        <v>2</v>
      </c>
      <c r="C7" s="194" t="s">
        <v>45</v>
      </c>
      <c r="D7" s="23" t="s">
        <v>46</v>
      </c>
      <c r="E7" s="24"/>
      <c r="F7" s="25"/>
      <c r="G7" s="26"/>
      <c r="H7" s="27"/>
      <c r="I7" s="28"/>
      <c r="J7" s="29"/>
    </row>
    <row r="8" spans="2:10" ht="45.75" thickBot="1">
      <c r="B8" s="194"/>
      <c r="C8" s="194"/>
      <c r="D8" s="23" t="s">
        <v>47</v>
      </c>
      <c r="E8" s="30"/>
      <c r="F8" s="31">
        <v>1000</v>
      </c>
      <c r="G8" s="32"/>
      <c r="H8" s="33"/>
      <c r="I8" s="34"/>
      <c r="J8" s="35"/>
    </row>
    <row r="9" spans="2:10" ht="30.75" thickBot="1">
      <c r="B9" s="194"/>
      <c r="C9" s="194"/>
      <c r="D9" s="36" t="s">
        <v>48</v>
      </c>
      <c r="E9" s="37"/>
      <c r="F9" s="38"/>
      <c r="G9" s="39"/>
      <c r="H9" s="40"/>
      <c r="I9" s="41"/>
      <c r="J9" s="42"/>
    </row>
    <row r="10" spans="2:10" ht="60.75" thickBot="1">
      <c r="B10" s="194">
        <v>3</v>
      </c>
      <c r="C10" s="194" t="s">
        <v>49</v>
      </c>
      <c r="D10" s="43" t="s">
        <v>50</v>
      </c>
      <c r="E10" s="24"/>
      <c r="F10" s="15">
        <v>300</v>
      </c>
      <c r="G10" s="26"/>
      <c r="H10" s="44"/>
      <c r="I10" s="45"/>
      <c r="J10" s="29"/>
    </row>
    <row r="11" spans="2:10" ht="15.75" thickBot="1">
      <c r="B11" s="194"/>
      <c r="C11" s="194"/>
      <c r="D11" s="43" t="s">
        <v>51</v>
      </c>
      <c r="E11" s="37"/>
      <c r="F11" s="46"/>
      <c r="G11" s="39"/>
      <c r="H11" s="47"/>
      <c r="I11" s="47"/>
      <c r="J11" s="42"/>
    </row>
    <row r="12" spans="2:10" ht="90.75" thickBot="1">
      <c r="B12" s="18">
        <v>4</v>
      </c>
      <c r="C12" s="48" t="s">
        <v>52</v>
      </c>
      <c r="D12" s="16" t="s">
        <v>53</v>
      </c>
      <c r="E12" s="49"/>
      <c r="F12" s="18">
        <v>2000</v>
      </c>
      <c r="G12" s="26"/>
      <c r="H12" s="44"/>
      <c r="I12" s="44"/>
      <c r="J12" s="29"/>
    </row>
    <row r="13" spans="2:10" ht="45.75" thickBot="1">
      <c r="B13" s="50">
        <v>5</v>
      </c>
      <c r="C13" s="51" t="s">
        <v>54</v>
      </c>
      <c r="D13" s="52" t="s">
        <v>55</v>
      </c>
      <c r="E13" s="24"/>
      <c r="F13" s="18">
        <v>10</v>
      </c>
      <c r="G13" s="26"/>
      <c r="H13" s="44"/>
      <c r="I13" s="44"/>
      <c r="J13" s="29"/>
    </row>
    <row r="14" spans="2:10" ht="75.75" thickBot="1">
      <c r="B14" s="18">
        <v>6</v>
      </c>
      <c r="C14" s="16" t="s">
        <v>56</v>
      </c>
      <c r="D14" s="23" t="s">
        <v>57</v>
      </c>
      <c r="E14" s="53"/>
      <c r="F14" s="18">
        <v>1750</v>
      </c>
      <c r="G14" s="19"/>
      <c r="H14" s="54"/>
      <c r="I14" s="54"/>
      <c r="J14" s="22"/>
    </row>
    <row r="15" spans="2:10" ht="66.95" customHeight="1" thickBot="1">
      <c r="B15" s="15">
        <v>7</v>
      </c>
      <c r="C15" s="15" t="s">
        <v>58</v>
      </c>
      <c r="D15" s="16" t="s">
        <v>59</v>
      </c>
      <c r="E15" s="37"/>
      <c r="F15" s="50">
        <v>20</v>
      </c>
      <c r="G15" s="39"/>
      <c r="H15" s="47"/>
      <c r="I15" s="47"/>
      <c r="J15" s="42"/>
    </row>
    <row r="16" spans="2:10" ht="115.9" customHeight="1" thickBot="1">
      <c r="B16" s="15">
        <v>8</v>
      </c>
      <c r="C16" s="15" t="s">
        <v>60</v>
      </c>
      <c r="D16" s="16" t="s">
        <v>61</v>
      </c>
      <c r="E16" s="36"/>
      <c r="F16" s="50">
        <v>1200</v>
      </c>
      <c r="G16" s="19"/>
      <c r="H16" s="54"/>
      <c r="I16" s="54"/>
      <c r="J16" s="22"/>
    </row>
    <row r="17" spans="2:10" ht="30.75" thickBot="1">
      <c r="B17" s="194">
        <v>9</v>
      </c>
      <c r="C17" s="194" t="s">
        <v>62</v>
      </c>
      <c r="D17" s="43" t="s">
        <v>63</v>
      </c>
      <c r="E17" s="23"/>
      <c r="F17" s="28"/>
      <c r="G17" s="26"/>
      <c r="H17" s="44"/>
      <c r="I17" s="44"/>
      <c r="J17" s="29"/>
    </row>
    <row r="18" spans="2:10" ht="15.75" thickBot="1">
      <c r="B18" s="194"/>
      <c r="C18" s="194"/>
      <c r="D18" s="43" t="s">
        <v>64</v>
      </c>
      <c r="E18" s="23"/>
      <c r="F18" s="55">
        <v>360</v>
      </c>
      <c r="G18" s="32"/>
      <c r="H18" s="45"/>
      <c r="I18" s="45"/>
      <c r="J18" s="35"/>
    </row>
    <row r="19" spans="2:10" ht="15.75" thickBot="1">
      <c r="B19" s="194"/>
      <c r="C19" s="194"/>
      <c r="D19" s="52" t="s">
        <v>65</v>
      </c>
      <c r="E19" s="36"/>
      <c r="F19" s="56"/>
      <c r="G19" s="39"/>
      <c r="H19" s="47"/>
      <c r="I19" s="47"/>
      <c r="J19" s="42"/>
    </row>
    <row r="20" spans="2:10" ht="30.75" thickBot="1">
      <c r="B20" s="194">
        <v>10</v>
      </c>
      <c r="C20" s="194" t="s">
        <v>66</v>
      </c>
      <c r="D20" s="43" t="s">
        <v>67</v>
      </c>
      <c r="E20" s="23"/>
      <c r="F20" s="28"/>
      <c r="G20" s="26"/>
      <c r="H20" s="44"/>
      <c r="I20" s="44"/>
      <c r="J20" s="29"/>
    </row>
    <row r="21" spans="2:10" ht="60.75" thickBot="1">
      <c r="B21" s="194"/>
      <c r="C21" s="194"/>
      <c r="D21" s="43" t="s">
        <v>68</v>
      </c>
      <c r="E21" s="23"/>
      <c r="F21" s="46"/>
      <c r="G21" s="32"/>
      <c r="H21" s="45"/>
      <c r="I21" s="45"/>
      <c r="J21" s="35"/>
    </row>
    <row r="22" spans="2:10" ht="90.75" thickBot="1">
      <c r="B22" s="194"/>
      <c r="C22" s="194"/>
      <c r="D22" s="43" t="s">
        <v>69</v>
      </c>
      <c r="E22" s="57"/>
      <c r="F22" s="55">
        <v>100</v>
      </c>
      <c r="G22" s="32"/>
      <c r="H22" s="45"/>
      <c r="I22" s="45"/>
      <c r="J22" s="35"/>
    </row>
    <row r="23" spans="2:10" ht="30.75" thickBot="1">
      <c r="B23" s="194"/>
      <c r="C23" s="194"/>
      <c r="D23" s="43" t="s">
        <v>70</v>
      </c>
      <c r="E23" s="23"/>
      <c r="F23" s="46"/>
      <c r="G23" s="32"/>
      <c r="H23" s="45"/>
      <c r="I23" s="45"/>
      <c r="J23" s="35"/>
    </row>
    <row r="24" spans="2:10" ht="15.75" thickBot="1">
      <c r="B24" s="194"/>
      <c r="C24" s="194"/>
      <c r="D24" s="52" t="s">
        <v>71</v>
      </c>
      <c r="E24" s="36"/>
      <c r="F24" s="56"/>
      <c r="G24" s="39"/>
      <c r="H24" s="47"/>
      <c r="I24" s="47"/>
      <c r="J24" s="42"/>
    </row>
    <row r="25" spans="2:10" ht="45.75" thickBot="1">
      <c r="B25" s="194">
        <v>11</v>
      </c>
      <c r="C25" s="194" t="s">
        <v>72</v>
      </c>
      <c r="D25" s="43" t="s">
        <v>73</v>
      </c>
      <c r="E25" s="23"/>
      <c r="F25" s="28"/>
      <c r="G25" s="26"/>
      <c r="H25" s="44"/>
      <c r="I25" s="44"/>
      <c r="J25" s="29"/>
    </row>
    <row r="26" spans="2:10" ht="135.75" thickBot="1">
      <c r="B26" s="194"/>
      <c r="C26" s="194"/>
      <c r="D26" s="43" t="s">
        <v>74</v>
      </c>
      <c r="E26" s="57"/>
      <c r="F26" s="55">
        <v>240</v>
      </c>
      <c r="G26" s="32"/>
      <c r="H26" s="45"/>
      <c r="I26" s="45"/>
      <c r="J26" s="35"/>
    </row>
    <row r="27" spans="2:10" ht="15.75" thickBot="1">
      <c r="B27" s="194"/>
      <c r="C27" s="194"/>
      <c r="D27" s="43" t="s">
        <v>75</v>
      </c>
      <c r="E27" s="23"/>
      <c r="F27" s="46"/>
      <c r="G27" s="32"/>
      <c r="H27" s="45"/>
      <c r="I27" s="45"/>
      <c r="J27" s="35"/>
    </row>
    <row r="28" spans="2:10" ht="30.75" thickBot="1">
      <c r="B28" s="194"/>
      <c r="C28" s="194"/>
      <c r="D28" s="43" t="s">
        <v>76</v>
      </c>
      <c r="E28" s="23"/>
      <c r="F28" s="46"/>
      <c r="G28" s="32"/>
      <c r="H28" s="45"/>
      <c r="I28" s="45"/>
      <c r="J28" s="35"/>
    </row>
    <row r="29" spans="2:10" ht="15.75" thickBot="1">
      <c r="B29" s="194"/>
      <c r="C29" s="194"/>
      <c r="D29" s="52" t="s">
        <v>77</v>
      </c>
      <c r="E29" s="23"/>
      <c r="F29" s="56"/>
      <c r="G29" s="32"/>
      <c r="H29" s="45"/>
      <c r="I29" s="45"/>
      <c r="J29" s="35"/>
    </row>
    <row r="30" spans="2:10" ht="60.75" thickBot="1">
      <c r="B30" s="15">
        <v>12</v>
      </c>
      <c r="C30" s="194" t="s">
        <v>78</v>
      </c>
      <c r="D30" s="23" t="s">
        <v>79</v>
      </c>
      <c r="E30" s="24"/>
      <c r="F30" s="28"/>
      <c r="G30" s="26"/>
      <c r="H30" s="44"/>
      <c r="I30" s="44"/>
      <c r="J30" s="29"/>
    </row>
    <row r="31" spans="2:10" ht="90.75" thickBot="1">
      <c r="B31" s="55"/>
      <c r="C31" s="194"/>
      <c r="D31" s="23" t="s">
        <v>80</v>
      </c>
      <c r="E31" s="30"/>
      <c r="F31" s="46"/>
      <c r="G31" s="32"/>
      <c r="H31" s="45"/>
      <c r="I31" s="45"/>
      <c r="J31" s="35"/>
    </row>
    <row r="32" spans="2:10" ht="75.75" thickBot="1">
      <c r="B32" s="55"/>
      <c r="C32" s="194"/>
      <c r="D32" s="23" t="s">
        <v>81</v>
      </c>
      <c r="E32" s="58"/>
      <c r="F32" s="55">
        <v>300</v>
      </c>
      <c r="G32" s="32"/>
      <c r="H32" s="45"/>
      <c r="I32" s="45"/>
      <c r="J32" s="35"/>
    </row>
    <row r="33" spans="2:10" ht="15.75" thickBot="1">
      <c r="B33" s="55"/>
      <c r="C33" s="194"/>
      <c r="D33" s="23" t="s">
        <v>75</v>
      </c>
      <c r="E33" s="58"/>
      <c r="F33" s="46"/>
      <c r="G33" s="32"/>
      <c r="H33" s="45"/>
      <c r="I33" s="45"/>
      <c r="J33" s="35"/>
    </row>
    <row r="34" spans="2:10" ht="15.75" thickBot="1">
      <c r="B34" s="55" t="s">
        <v>82</v>
      </c>
      <c r="C34" s="194"/>
      <c r="D34" s="23" t="s">
        <v>83</v>
      </c>
      <c r="E34" s="30"/>
      <c r="F34" s="46"/>
      <c r="G34" s="32"/>
      <c r="H34" s="45"/>
      <c r="I34" s="45"/>
      <c r="J34" s="35"/>
    </row>
    <row r="35" spans="2:10" ht="15.75" thickBot="1">
      <c r="B35" s="55" t="s">
        <v>84</v>
      </c>
      <c r="C35" s="194"/>
      <c r="D35" s="23" t="s">
        <v>85</v>
      </c>
      <c r="E35" s="30"/>
      <c r="F35" s="46"/>
      <c r="G35" s="32"/>
      <c r="H35" s="45"/>
      <c r="I35" s="45"/>
      <c r="J35" s="35"/>
    </row>
    <row r="36" spans="2:10" ht="15.75" thickBot="1">
      <c r="B36" s="55" t="s">
        <v>86</v>
      </c>
      <c r="C36" s="194"/>
      <c r="D36" s="23" t="s">
        <v>87</v>
      </c>
      <c r="E36" s="30"/>
      <c r="F36" s="46"/>
      <c r="G36" s="32"/>
      <c r="H36" s="45"/>
      <c r="I36" s="45"/>
      <c r="J36" s="35"/>
    </row>
    <row r="37" spans="2:10" ht="17.45" customHeight="1" thickBot="1">
      <c r="B37" s="55" t="s">
        <v>88</v>
      </c>
      <c r="C37" s="194"/>
      <c r="D37" s="23" t="s">
        <v>89</v>
      </c>
      <c r="E37" s="30"/>
      <c r="F37" s="46"/>
      <c r="G37" s="32"/>
      <c r="H37" s="45"/>
      <c r="I37" s="45"/>
      <c r="J37" s="35"/>
    </row>
    <row r="38" spans="2:10" ht="15.75" thickBot="1">
      <c r="B38" s="55" t="s">
        <v>90</v>
      </c>
      <c r="C38" s="194"/>
      <c r="D38" s="23" t="s">
        <v>91</v>
      </c>
      <c r="E38" s="30"/>
      <c r="F38" s="46"/>
      <c r="G38" s="32"/>
      <c r="H38" s="45"/>
      <c r="I38" s="45"/>
      <c r="J38" s="35"/>
    </row>
    <row r="39" spans="2:10" ht="15.75" thickBot="1">
      <c r="B39" s="55" t="s">
        <v>92</v>
      </c>
      <c r="C39" s="194"/>
      <c r="D39" s="23" t="s">
        <v>93</v>
      </c>
      <c r="E39" s="30"/>
      <c r="F39" s="46"/>
      <c r="G39" s="32"/>
      <c r="H39" s="45"/>
      <c r="I39" s="45"/>
      <c r="J39" s="35"/>
    </row>
    <row r="40" spans="2:10" ht="15.75" thickBot="1">
      <c r="B40" s="50" t="s">
        <v>94</v>
      </c>
      <c r="C40" s="194"/>
      <c r="D40" s="36" t="s">
        <v>95</v>
      </c>
      <c r="E40" s="37"/>
      <c r="F40" s="56"/>
      <c r="G40" s="39"/>
      <c r="H40" s="47"/>
      <c r="I40" s="47"/>
      <c r="J40" s="42"/>
    </row>
    <row r="41" spans="2:10" ht="15.75" thickBot="1">
      <c r="B41" s="194">
        <v>13</v>
      </c>
      <c r="C41" s="194" t="s">
        <v>96</v>
      </c>
      <c r="D41" s="43" t="s">
        <v>97</v>
      </c>
      <c r="E41" s="23"/>
      <c r="F41" s="28"/>
      <c r="G41" s="32"/>
      <c r="H41" s="45"/>
      <c r="I41" s="45"/>
      <c r="J41" s="35"/>
    </row>
    <row r="42" spans="2:10" ht="15.75" thickBot="1">
      <c r="B42" s="194"/>
      <c r="C42" s="194"/>
      <c r="D42" s="43" t="s">
        <v>98</v>
      </c>
      <c r="E42" s="23"/>
      <c r="F42" s="46"/>
      <c r="G42" s="32"/>
      <c r="H42" s="45"/>
      <c r="I42" s="45"/>
      <c r="J42" s="35"/>
    </row>
    <row r="43" spans="2:10" ht="15.75" thickBot="1">
      <c r="B43" s="194"/>
      <c r="C43" s="194"/>
      <c r="D43" s="43" t="s">
        <v>99</v>
      </c>
      <c r="E43" s="23"/>
      <c r="F43" s="46"/>
      <c r="G43" s="32"/>
      <c r="H43" s="45"/>
      <c r="I43" s="45"/>
      <c r="J43" s="35"/>
    </row>
    <row r="44" spans="2:10" ht="30.75" thickBot="1">
      <c r="B44" s="194"/>
      <c r="C44" s="194"/>
      <c r="D44" s="43" t="s">
        <v>100</v>
      </c>
      <c r="E44" s="23"/>
      <c r="F44" s="55">
        <v>600</v>
      </c>
      <c r="G44" s="32"/>
      <c r="H44" s="45"/>
      <c r="I44" s="45"/>
      <c r="J44" s="35"/>
    </row>
    <row r="45" spans="2:10" ht="30.75" thickBot="1">
      <c r="B45" s="194"/>
      <c r="C45" s="194"/>
      <c r="D45" s="43" t="s">
        <v>101</v>
      </c>
      <c r="E45" s="23"/>
      <c r="F45" s="46"/>
      <c r="G45" s="32"/>
      <c r="H45" s="45"/>
      <c r="I45" s="45"/>
      <c r="J45" s="35"/>
    </row>
    <row r="46" spans="2:10" ht="30.75" thickBot="1">
      <c r="B46" s="194"/>
      <c r="C46" s="194"/>
      <c r="D46" s="43" t="s">
        <v>102</v>
      </c>
      <c r="E46" s="57"/>
      <c r="F46" s="46"/>
      <c r="G46" s="32"/>
      <c r="H46" s="45"/>
      <c r="I46" s="45"/>
      <c r="J46" s="35"/>
    </row>
    <row r="47" spans="2:10" ht="15.75" thickBot="1">
      <c r="B47" s="194"/>
      <c r="C47" s="194"/>
      <c r="D47" s="43" t="s">
        <v>103</v>
      </c>
      <c r="E47" s="23"/>
      <c r="F47" s="46"/>
      <c r="G47" s="32"/>
      <c r="H47" s="45"/>
      <c r="I47" s="45"/>
      <c r="J47" s="35"/>
    </row>
    <row r="48" spans="2:10" ht="30.75" thickBot="1">
      <c r="B48" s="194"/>
      <c r="C48" s="194"/>
      <c r="D48" s="52" t="s">
        <v>104</v>
      </c>
      <c r="E48" s="23"/>
      <c r="F48" s="56"/>
      <c r="G48" s="32"/>
      <c r="H48" s="45"/>
      <c r="I48" s="45"/>
      <c r="J48" s="35"/>
    </row>
    <row r="49" spans="2:10" ht="105.75" thickBot="1">
      <c r="B49" s="194">
        <v>14</v>
      </c>
      <c r="C49" s="194" t="s">
        <v>105</v>
      </c>
      <c r="D49" s="23" t="s">
        <v>106</v>
      </c>
      <c r="E49" s="24"/>
      <c r="F49" s="28"/>
      <c r="G49" s="26"/>
      <c r="H49" s="44"/>
      <c r="I49" s="44"/>
      <c r="J49" s="29"/>
    </row>
    <row r="50" spans="2:10" ht="45.75" thickBot="1">
      <c r="B50" s="194"/>
      <c r="C50" s="194"/>
      <c r="D50" s="23" t="s">
        <v>107</v>
      </c>
      <c r="E50" s="30"/>
      <c r="F50" s="55"/>
      <c r="G50" s="32"/>
      <c r="H50" s="45"/>
      <c r="I50" s="45"/>
      <c r="J50" s="35"/>
    </row>
    <row r="51" spans="2:10" ht="45.75" thickBot="1">
      <c r="B51" s="194"/>
      <c r="C51" s="194"/>
      <c r="D51" s="23" t="s">
        <v>108</v>
      </c>
      <c r="E51" s="30"/>
      <c r="F51" s="55">
        <v>600</v>
      </c>
      <c r="G51" s="32"/>
      <c r="H51" s="45"/>
      <c r="I51" s="45"/>
      <c r="J51" s="35"/>
    </row>
    <row r="52" spans="2:10" ht="75.75" thickBot="1">
      <c r="B52" s="194"/>
      <c r="C52" s="194"/>
      <c r="D52" s="23" t="s">
        <v>109</v>
      </c>
      <c r="E52" s="30"/>
      <c r="F52" s="55"/>
      <c r="G52" s="32"/>
      <c r="H52" s="45"/>
      <c r="I52" s="45"/>
      <c r="J52" s="35"/>
    </row>
    <row r="53" spans="2:10" ht="45.75" thickBot="1">
      <c r="B53" s="194"/>
      <c r="C53" s="194"/>
      <c r="D53" s="23" t="s">
        <v>110</v>
      </c>
      <c r="E53" s="30"/>
      <c r="F53" s="55"/>
      <c r="G53" s="32"/>
      <c r="H53" s="45"/>
      <c r="I53" s="45"/>
      <c r="J53" s="35"/>
    </row>
    <row r="54" spans="2:10" ht="15.75" thickBot="1">
      <c r="B54" s="194"/>
      <c r="C54" s="194"/>
      <c r="D54" s="23" t="s">
        <v>111</v>
      </c>
      <c r="E54" s="30"/>
      <c r="F54" s="55"/>
      <c r="G54" s="32"/>
      <c r="H54" s="45"/>
      <c r="I54" s="45"/>
      <c r="J54" s="35"/>
    </row>
    <row r="55" spans="2:10" ht="15.75" thickBot="1">
      <c r="B55" s="194"/>
      <c r="C55" s="194"/>
      <c r="D55" s="36" t="s">
        <v>112</v>
      </c>
      <c r="E55" s="37"/>
      <c r="F55" s="50"/>
      <c r="G55" s="39"/>
      <c r="H55" s="47"/>
      <c r="I55" s="47"/>
      <c r="J55" s="42"/>
    </row>
    <row r="56" spans="2:10" ht="30.75" thickBot="1">
      <c r="B56" s="194">
        <v>15</v>
      </c>
      <c r="C56" s="194" t="s">
        <v>113</v>
      </c>
      <c r="D56" s="23" t="s">
        <v>114</v>
      </c>
      <c r="E56" s="24"/>
      <c r="F56" s="28"/>
      <c r="G56" s="26"/>
      <c r="H56" s="44"/>
      <c r="I56" s="44"/>
      <c r="J56" s="29"/>
    </row>
    <row r="57" spans="2:10" ht="90.75" thickBot="1">
      <c r="B57" s="194"/>
      <c r="C57" s="194"/>
      <c r="D57" s="23" t="s">
        <v>115</v>
      </c>
      <c r="E57" s="30"/>
      <c r="F57" s="55">
        <v>120</v>
      </c>
      <c r="G57" s="32"/>
      <c r="H57" s="45"/>
      <c r="I57" s="45"/>
      <c r="J57" s="35"/>
    </row>
    <row r="58" spans="2:10" ht="30.75" thickBot="1">
      <c r="B58" s="194"/>
      <c r="C58" s="194"/>
      <c r="D58" s="23" t="s">
        <v>116</v>
      </c>
      <c r="E58" s="58"/>
      <c r="F58" s="46"/>
      <c r="G58" s="32"/>
      <c r="H58" s="45"/>
      <c r="I58" s="45"/>
      <c r="J58" s="35"/>
    </row>
    <row r="59" spans="2:10" ht="60.75" thickBot="1">
      <c r="B59" s="194"/>
      <c r="C59" s="194"/>
      <c r="D59" s="23" t="s">
        <v>117</v>
      </c>
      <c r="E59" s="30"/>
      <c r="F59" s="46"/>
      <c r="G59" s="32"/>
      <c r="H59" s="45"/>
      <c r="I59" s="45"/>
      <c r="J59" s="35"/>
    </row>
    <row r="60" spans="2:10" ht="15.75" thickBot="1">
      <c r="B60" s="194"/>
      <c r="C60" s="194"/>
      <c r="D60" s="36" t="s">
        <v>118</v>
      </c>
      <c r="E60" s="37"/>
      <c r="F60" s="56"/>
      <c r="G60" s="39"/>
      <c r="H60" s="47"/>
      <c r="I60" s="47"/>
      <c r="J60" s="42"/>
    </row>
    <row r="61" spans="2:10" ht="45.75" thickBot="1">
      <c r="B61" s="194">
        <v>16</v>
      </c>
      <c r="C61" s="194" t="s">
        <v>119</v>
      </c>
      <c r="D61" s="23" t="s">
        <v>120</v>
      </c>
      <c r="E61" s="24"/>
      <c r="F61" s="15">
        <v>300</v>
      </c>
      <c r="G61" s="26"/>
      <c r="H61" s="44"/>
      <c r="I61" s="44"/>
      <c r="J61" s="29"/>
    </row>
    <row r="62" spans="2:10" ht="15.75" thickBot="1">
      <c r="B62" s="194"/>
      <c r="C62" s="194"/>
      <c r="D62" s="36" t="s">
        <v>118</v>
      </c>
      <c r="E62" s="37"/>
      <c r="F62" s="50"/>
      <c r="G62" s="39"/>
      <c r="H62" s="47"/>
      <c r="I62" s="47"/>
      <c r="J62" s="42"/>
    </row>
    <row r="63" spans="2:10" ht="30.75" thickBot="1">
      <c r="B63" s="194">
        <v>17</v>
      </c>
      <c r="C63" s="194" t="s">
        <v>121</v>
      </c>
      <c r="D63" s="23" t="s">
        <v>122</v>
      </c>
      <c r="E63" s="24"/>
      <c r="F63" s="28"/>
      <c r="G63" s="26"/>
      <c r="H63" s="44"/>
      <c r="I63" s="44"/>
      <c r="J63" s="29"/>
    </row>
    <row r="64" spans="2:10" ht="30.75" thickBot="1">
      <c r="B64" s="194"/>
      <c r="C64" s="194"/>
      <c r="D64" s="23" t="s">
        <v>123</v>
      </c>
      <c r="E64" s="30"/>
      <c r="F64" s="46"/>
      <c r="G64" s="32"/>
      <c r="H64" s="45"/>
      <c r="I64" s="45"/>
      <c r="J64" s="35"/>
    </row>
    <row r="65" spans="2:10" ht="15.75" thickBot="1">
      <c r="B65" s="194"/>
      <c r="C65" s="194"/>
      <c r="D65" s="23" t="s">
        <v>124</v>
      </c>
      <c r="E65" s="30"/>
      <c r="F65" s="46"/>
      <c r="G65" s="32"/>
      <c r="H65" s="45"/>
      <c r="I65" s="45"/>
      <c r="J65" s="35"/>
    </row>
    <row r="66" spans="2:10" ht="15.75" thickBot="1">
      <c r="B66" s="194"/>
      <c r="C66" s="194"/>
      <c r="D66" s="23" t="s">
        <v>125</v>
      </c>
      <c r="E66" s="30"/>
      <c r="F66" s="55">
        <v>1800</v>
      </c>
      <c r="G66" s="32"/>
      <c r="H66" s="45"/>
      <c r="I66" s="45"/>
      <c r="J66" s="35"/>
    </row>
    <row r="67" spans="2:10" ht="60.75" thickBot="1">
      <c r="B67" s="194"/>
      <c r="C67" s="194"/>
      <c r="D67" s="23" t="s">
        <v>126</v>
      </c>
      <c r="E67" s="30"/>
      <c r="F67" s="46"/>
      <c r="G67" s="32"/>
      <c r="H67" s="45"/>
      <c r="I67" s="45"/>
      <c r="J67" s="35"/>
    </row>
    <row r="68" spans="2:10" ht="30.75" thickBot="1">
      <c r="B68" s="194"/>
      <c r="C68" s="194"/>
      <c r="D68" s="23" t="s">
        <v>127</v>
      </c>
      <c r="E68" s="30"/>
      <c r="F68" s="46"/>
      <c r="G68" s="32"/>
      <c r="H68" s="45"/>
      <c r="I68" s="45"/>
      <c r="J68" s="35"/>
    </row>
    <row r="69" spans="2:10" ht="15.75" thickBot="1">
      <c r="B69" s="194"/>
      <c r="C69" s="194"/>
      <c r="D69" s="23" t="s">
        <v>128</v>
      </c>
      <c r="E69" s="30"/>
      <c r="F69" s="46"/>
      <c r="G69" s="32"/>
      <c r="H69" s="45"/>
      <c r="I69" s="45"/>
      <c r="J69" s="35"/>
    </row>
    <row r="70" spans="2:10" ht="30.75" thickBot="1">
      <c r="B70" s="194"/>
      <c r="C70" s="194"/>
      <c r="D70" s="23" t="s">
        <v>129</v>
      </c>
      <c r="E70" s="30"/>
      <c r="F70" s="46"/>
      <c r="G70" s="32"/>
      <c r="H70" s="45"/>
      <c r="I70" s="45"/>
      <c r="J70" s="35"/>
    </row>
    <row r="71" spans="2:10" ht="15.75" thickBot="1">
      <c r="B71" s="194"/>
      <c r="C71" s="194"/>
      <c r="D71" s="36" t="s">
        <v>130</v>
      </c>
      <c r="E71" s="37"/>
      <c r="F71" s="56"/>
      <c r="G71" s="39"/>
      <c r="H71" s="47"/>
      <c r="I71" s="47"/>
      <c r="J71" s="42"/>
    </row>
    <row r="72" spans="2:10" ht="30.75" thickBot="1">
      <c r="B72" s="194">
        <v>18</v>
      </c>
      <c r="C72" s="194" t="s">
        <v>131</v>
      </c>
      <c r="D72" s="23" t="s">
        <v>132</v>
      </c>
      <c r="E72" s="24"/>
      <c r="F72" s="28"/>
      <c r="G72" s="26"/>
      <c r="H72" s="44"/>
      <c r="I72" s="44"/>
      <c r="J72" s="29"/>
    </row>
    <row r="73" spans="2:10" ht="60.75" thickBot="1">
      <c r="B73" s="194"/>
      <c r="C73" s="194"/>
      <c r="D73" s="23" t="s">
        <v>133</v>
      </c>
      <c r="E73" s="30"/>
      <c r="F73" s="55">
        <v>600</v>
      </c>
      <c r="G73" s="32"/>
      <c r="H73" s="45"/>
      <c r="I73" s="45"/>
      <c r="J73" s="35"/>
    </row>
    <row r="74" spans="2:10" ht="30.75" thickBot="1">
      <c r="B74" s="194"/>
      <c r="C74" s="194"/>
      <c r="D74" s="23" t="s">
        <v>134</v>
      </c>
      <c r="E74" s="30"/>
      <c r="F74" s="46"/>
      <c r="G74" s="32"/>
      <c r="H74" s="45"/>
      <c r="I74" s="45"/>
      <c r="J74" s="35"/>
    </row>
    <row r="75" spans="2:10" ht="30.75" thickBot="1">
      <c r="B75" s="194"/>
      <c r="C75" s="194"/>
      <c r="D75" s="23" t="s">
        <v>135</v>
      </c>
      <c r="E75" s="30"/>
      <c r="F75" s="46"/>
      <c r="G75" s="32"/>
      <c r="H75" s="45"/>
      <c r="I75" s="45"/>
      <c r="J75" s="35"/>
    </row>
    <row r="76" spans="2:10" ht="15.75" thickBot="1">
      <c r="B76" s="194"/>
      <c r="C76" s="194"/>
      <c r="D76" s="36" t="s">
        <v>136</v>
      </c>
      <c r="E76" s="37"/>
      <c r="F76" s="56"/>
      <c r="G76" s="39"/>
      <c r="H76" s="47"/>
      <c r="I76" s="47"/>
      <c r="J76" s="42"/>
    </row>
    <row r="77" spans="2:10" ht="75.75" thickBot="1">
      <c r="B77" s="50">
        <v>19</v>
      </c>
      <c r="C77" s="51" t="s">
        <v>137</v>
      </c>
      <c r="D77" s="23" t="s">
        <v>138</v>
      </c>
      <c r="E77" s="53"/>
      <c r="F77" s="50">
        <v>300</v>
      </c>
      <c r="G77" s="19"/>
      <c r="H77" s="54"/>
      <c r="I77" s="54"/>
      <c r="J77" s="22"/>
    </row>
    <row r="78" spans="2:10" ht="90.75" thickBot="1">
      <c r="B78" s="194">
        <v>20</v>
      </c>
      <c r="C78" s="194" t="s">
        <v>139</v>
      </c>
      <c r="D78" s="59" t="s">
        <v>140</v>
      </c>
      <c r="E78" s="60"/>
      <c r="F78" s="15">
        <v>3000</v>
      </c>
      <c r="G78" s="26"/>
      <c r="H78" s="44"/>
      <c r="I78" s="44"/>
      <c r="J78" s="29"/>
    </row>
    <row r="79" spans="2:10" ht="15.75" thickBot="1">
      <c r="B79" s="194"/>
      <c r="C79" s="194"/>
      <c r="D79" s="56" t="s">
        <v>141</v>
      </c>
      <c r="E79" s="37"/>
      <c r="F79" s="56"/>
      <c r="G79" s="39"/>
      <c r="H79" s="47"/>
      <c r="I79" s="47"/>
      <c r="J79" s="42"/>
    </row>
    <row r="80" spans="2:10" ht="135.75" thickBot="1">
      <c r="B80" s="194">
        <v>21</v>
      </c>
      <c r="C80" s="194" t="s">
        <v>139</v>
      </c>
      <c r="D80" s="23" t="s">
        <v>142</v>
      </c>
      <c r="E80" s="24"/>
      <c r="F80" s="15">
        <v>3000</v>
      </c>
      <c r="G80" s="26"/>
      <c r="H80" s="44"/>
      <c r="I80" s="44"/>
      <c r="J80" s="29"/>
    </row>
    <row r="81" spans="2:10" ht="15.75" thickBot="1">
      <c r="B81" s="194"/>
      <c r="C81" s="194"/>
      <c r="D81" s="36" t="s">
        <v>141</v>
      </c>
      <c r="E81" s="37"/>
      <c r="F81" s="46"/>
      <c r="G81" s="39"/>
      <c r="H81" s="47"/>
      <c r="I81" s="47"/>
      <c r="J81" s="42"/>
    </row>
    <row r="82" spans="2:10" ht="105.75" thickBot="1">
      <c r="B82" s="194">
        <v>22</v>
      </c>
      <c r="C82" s="194" t="s">
        <v>143</v>
      </c>
      <c r="D82" s="23" t="s">
        <v>144</v>
      </c>
      <c r="E82" s="24"/>
      <c r="F82" s="15" t="s">
        <v>145</v>
      </c>
      <c r="G82" s="26"/>
      <c r="H82" s="44"/>
      <c r="I82" s="44"/>
      <c r="J82" s="29"/>
    </row>
    <row r="83" spans="2:10" ht="15.75" thickBot="1">
      <c r="B83" s="194"/>
      <c r="C83" s="194"/>
      <c r="D83" s="36" t="s">
        <v>146</v>
      </c>
      <c r="E83" s="37"/>
      <c r="F83" s="50"/>
      <c r="G83" s="39"/>
      <c r="H83" s="47"/>
      <c r="I83" s="47"/>
      <c r="J83" s="42"/>
    </row>
    <row r="84" spans="2:10" ht="120.75" thickBot="1">
      <c r="B84" s="50">
        <v>23</v>
      </c>
      <c r="C84" s="51" t="s">
        <v>147</v>
      </c>
      <c r="D84" s="36" t="s">
        <v>148</v>
      </c>
      <c r="E84" s="53"/>
      <c r="F84" s="61">
        <v>10</v>
      </c>
      <c r="G84" s="54"/>
      <c r="H84" s="54"/>
      <c r="I84" s="54"/>
      <c r="J84" s="22"/>
    </row>
    <row r="85" spans="2:10" ht="60.75" thickBot="1">
      <c r="B85" s="194">
        <v>24</v>
      </c>
      <c r="C85" s="194" t="s">
        <v>149</v>
      </c>
      <c r="D85" s="23" t="s">
        <v>150</v>
      </c>
      <c r="E85" s="24"/>
      <c r="F85" s="15">
        <v>25000</v>
      </c>
      <c r="G85" s="26"/>
      <c r="H85" s="44"/>
      <c r="I85" s="44"/>
      <c r="J85" s="29"/>
    </row>
    <row r="86" spans="2:10" ht="15.75" thickBot="1">
      <c r="B86" s="194"/>
      <c r="C86" s="194"/>
      <c r="D86" s="36" t="s">
        <v>151</v>
      </c>
      <c r="E86" s="37"/>
      <c r="F86" s="55"/>
      <c r="G86" s="39"/>
      <c r="H86" s="47"/>
      <c r="I86" s="47"/>
      <c r="J86" s="42"/>
    </row>
    <row r="87" spans="2:10" ht="30.75" thickBot="1">
      <c r="B87" s="50">
        <v>25</v>
      </c>
      <c r="C87" s="51" t="s">
        <v>152</v>
      </c>
      <c r="D87" s="36" t="s">
        <v>153</v>
      </c>
      <c r="E87" s="48"/>
      <c r="F87" s="18">
        <v>30</v>
      </c>
      <c r="G87" s="19"/>
      <c r="H87" s="54"/>
      <c r="I87" s="54"/>
      <c r="J87" s="22"/>
    </row>
    <row r="88" spans="2:10" ht="90.75" thickBot="1">
      <c r="B88" s="194">
        <v>26</v>
      </c>
      <c r="C88" s="194" t="s">
        <v>154</v>
      </c>
      <c r="D88" s="23" t="s">
        <v>155</v>
      </c>
      <c r="E88" s="24"/>
      <c r="F88" s="15">
        <v>600</v>
      </c>
      <c r="G88" s="26"/>
      <c r="H88" s="44"/>
      <c r="I88" s="44"/>
      <c r="J88" s="29"/>
    </row>
    <row r="89" spans="2:10" ht="15.75" thickBot="1">
      <c r="B89" s="194"/>
      <c r="C89" s="194"/>
      <c r="D89" s="36" t="s">
        <v>156</v>
      </c>
      <c r="E89" s="37"/>
      <c r="F89" s="50"/>
      <c r="G89" s="39"/>
      <c r="H89" s="47"/>
      <c r="I89" s="47"/>
      <c r="J89" s="42"/>
    </row>
    <row r="90" spans="2:10" ht="30.75" thickBot="1">
      <c r="B90" s="50">
        <v>27</v>
      </c>
      <c r="C90" s="51" t="s">
        <v>157</v>
      </c>
      <c r="D90" s="36" t="s">
        <v>158</v>
      </c>
      <c r="E90" s="48"/>
      <c r="F90" s="18">
        <v>20</v>
      </c>
      <c r="G90" s="19"/>
      <c r="H90" s="54"/>
      <c r="I90" s="54"/>
      <c r="J90" s="22"/>
    </row>
    <row r="91" spans="2:10" ht="30.75" thickBot="1">
      <c r="B91" s="50">
        <v>28</v>
      </c>
      <c r="C91" s="51" t="s">
        <v>159</v>
      </c>
      <c r="D91" s="36" t="s">
        <v>160</v>
      </c>
      <c r="E91" s="48"/>
      <c r="F91" s="18">
        <v>15</v>
      </c>
      <c r="G91" s="19"/>
      <c r="H91" s="54"/>
      <c r="I91" s="54"/>
      <c r="J91" s="22"/>
    </row>
    <row r="92" spans="2:10" ht="45.75" thickBot="1">
      <c r="B92" s="194">
        <v>29</v>
      </c>
      <c r="C92" s="194" t="s">
        <v>161</v>
      </c>
      <c r="D92" s="23" t="s">
        <v>162</v>
      </c>
      <c r="E92" s="24"/>
      <c r="F92" s="34"/>
      <c r="G92" s="26"/>
      <c r="H92" s="44"/>
      <c r="I92" s="44"/>
      <c r="J92" s="29"/>
    </row>
    <row r="93" spans="2:10" ht="60.75" thickBot="1">
      <c r="B93" s="194"/>
      <c r="C93" s="194"/>
      <c r="D93" s="23" t="s">
        <v>163</v>
      </c>
      <c r="E93" s="30"/>
      <c r="F93" s="46"/>
      <c r="G93" s="32"/>
      <c r="H93" s="45"/>
      <c r="I93" s="45"/>
      <c r="J93" s="35"/>
    </row>
    <row r="94" spans="2:10" ht="30.75" thickBot="1">
      <c r="B94" s="194"/>
      <c r="C94" s="194"/>
      <c r="D94" s="23" t="s">
        <v>164</v>
      </c>
      <c r="E94" s="30"/>
      <c r="F94" s="55">
        <v>2250</v>
      </c>
      <c r="G94" s="32"/>
      <c r="H94" s="45"/>
      <c r="I94" s="45"/>
      <c r="J94" s="35"/>
    </row>
    <row r="95" spans="2:10" ht="30.75" thickBot="1">
      <c r="B95" s="194"/>
      <c r="C95" s="194"/>
      <c r="D95" s="23" t="s">
        <v>165</v>
      </c>
      <c r="E95" s="30"/>
      <c r="F95" s="46"/>
      <c r="G95" s="32"/>
      <c r="H95" s="45"/>
      <c r="I95" s="45"/>
      <c r="J95" s="35"/>
    </row>
    <row r="96" spans="2:10" ht="30.75" thickBot="1">
      <c r="B96" s="194"/>
      <c r="C96" s="194"/>
      <c r="D96" s="23" t="s">
        <v>166</v>
      </c>
      <c r="E96" s="30"/>
      <c r="F96" s="46"/>
      <c r="G96" s="32"/>
      <c r="H96" s="45"/>
      <c r="I96" s="45"/>
      <c r="J96" s="35"/>
    </row>
    <row r="97" spans="2:10" ht="15.75" thickBot="1">
      <c r="B97" s="194"/>
      <c r="C97" s="194"/>
      <c r="D97" s="36" t="s">
        <v>167</v>
      </c>
      <c r="E97" s="37"/>
      <c r="F97" s="56"/>
      <c r="G97" s="39"/>
      <c r="H97" s="47"/>
      <c r="I97" s="47"/>
      <c r="J97" s="42"/>
    </row>
    <row r="98" spans="2:10" ht="15.75" thickBot="1">
      <c r="B98" s="194">
        <v>30</v>
      </c>
      <c r="C98" s="194" t="s">
        <v>168</v>
      </c>
      <c r="D98" s="23" t="s">
        <v>169</v>
      </c>
      <c r="E98" s="24"/>
      <c r="F98" s="28"/>
      <c r="G98" s="26"/>
      <c r="H98" s="44"/>
      <c r="I98" s="44"/>
      <c r="J98" s="29"/>
    </row>
    <row r="99" spans="2:10" ht="15.75" thickBot="1">
      <c r="B99" s="194"/>
      <c r="C99" s="194"/>
      <c r="D99" s="23" t="s">
        <v>170</v>
      </c>
      <c r="E99" s="30"/>
      <c r="F99" s="46"/>
      <c r="G99" s="32"/>
      <c r="H99" s="45"/>
      <c r="I99" s="45"/>
      <c r="J99" s="35"/>
    </row>
    <row r="100" spans="2:10" ht="45.75" thickBot="1">
      <c r="B100" s="194"/>
      <c r="C100" s="194"/>
      <c r="D100" s="23" t="s">
        <v>171</v>
      </c>
      <c r="E100" s="30"/>
      <c r="F100" s="46"/>
      <c r="G100" s="32"/>
      <c r="H100" s="45"/>
      <c r="I100" s="45"/>
      <c r="J100" s="35"/>
    </row>
    <row r="101" spans="2:10" ht="60.75" thickBot="1">
      <c r="B101" s="194"/>
      <c r="C101" s="194"/>
      <c r="D101" s="23" t="s">
        <v>172</v>
      </c>
      <c r="E101" s="30"/>
      <c r="F101" s="55">
        <v>2250</v>
      </c>
      <c r="G101" s="32"/>
      <c r="H101" s="45"/>
      <c r="I101" s="45"/>
      <c r="J101" s="35"/>
    </row>
    <row r="102" spans="2:10" ht="30.75" thickBot="1">
      <c r="B102" s="194"/>
      <c r="C102" s="194"/>
      <c r="D102" s="23" t="s">
        <v>173</v>
      </c>
      <c r="E102" s="30"/>
      <c r="F102" s="46"/>
      <c r="G102" s="32"/>
      <c r="H102" s="45"/>
      <c r="I102" s="45"/>
      <c r="J102" s="35"/>
    </row>
    <row r="103" spans="2:10" ht="15.75" thickBot="1">
      <c r="B103" s="194"/>
      <c r="C103" s="194"/>
      <c r="D103" s="36" t="s">
        <v>174</v>
      </c>
      <c r="E103" s="37"/>
      <c r="F103" s="56"/>
      <c r="G103" s="39"/>
      <c r="H103" s="47"/>
      <c r="I103" s="47"/>
      <c r="J103" s="42"/>
    </row>
    <row r="104" spans="2:10" ht="30.75" thickBot="1">
      <c r="B104" s="50">
        <v>31</v>
      </c>
      <c r="C104" s="51" t="s">
        <v>175</v>
      </c>
      <c r="D104" s="36" t="s">
        <v>176</v>
      </c>
      <c r="E104" s="48"/>
      <c r="F104" s="18">
        <v>20</v>
      </c>
      <c r="G104" s="19"/>
      <c r="H104" s="54"/>
      <c r="I104" s="54"/>
      <c r="J104" s="22"/>
    </row>
    <row r="105" spans="2:10" ht="15.75" thickBot="1">
      <c r="B105" s="194">
        <v>32</v>
      </c>
      <c r="C105" s="194" t="s">
        <v>177</v>
      </c>
      <c r="D105" s="23" t="s">
        <v>97</v>
      </c>
      <c r="E105" s="24"/>
      <c r="F105" s="28"/>
      <c r="G105" s="26"/>
      <c r="H105" s="44"/>
      <c r="I105" s="44"/>
      <c r="J105" s="29"/>
    </row>
    <row r="106" spans="2:10" ht="15.75" thickBot="1">
      <c r="B106" s="194"/>
      <c r="C106" s="194"/>
      <c r="D106" s="23" t="s">
        <v>98</v>
      </c>
      <c r="E106" s="30"/>
      <c r="F106" s="46"/>
      <c r="G106" s="32"/>
      <c r="H106" s="45"/>
      <c r="I106" s="45"/>
      <c r="J106" s="35"/>
    </row>
    <row r="107" spans="2:10" ht="15.75" thickBot="1">
      <c r="B107" s="194"/>
      <c r="C107" s="194"/>
      <c r="D107" s="23" t="s">
        <v>99</v>
      </c>
      <c r="E107" s="30"/>
      <c r="F107" s="46"/>
      <c r="G107" s="32"/>
      <c r="H107" s="45"/>
      <c r="I107" s="45"/>
      <c r="J107" s="35"/>
    </row>
    <row r="108" spans="2:10" ht="45.75" thickBot="1">
      <c r="B108" s="194"/>
      <c r="C108" s="194"/>
      <c r="D108" s="23" t="s">
        <v>178</v>
      </c>
      <c r="E108" s="58"/>
      <c r="F108" s="55">
        <v>360</v>
      </c>
      <c r="G108" s="32"/>
      <c r="H108" s="45"/>
      <c r="I108" s="45"/>
      <c r="J108" s="35"/>
    </row>
    <row r="109" spans="2:10" ht="15.75" thickBot="1">
      <c r="B109" s="194"/>
      <c r="C109" s="194"/>
      <c r="D109" s="23" t="s">
        <v>179</v>
      </c>
      <c r="E109" s="30"/>
      <c r="F109" s="46"/>
      <c r="G109" s="32"/>
      <c r="H109" s="45"/>
      <c r="I109" s="45"/>
      <c r="J109" s="35"/>
    </row>
    <row r="110" spans="2:10" ht="15.75" thickBot="1">
      <c r="B110" s="194"/>
      <c r="C110" s="194"/>
      <c r="D110" s="23" t="s">
        <v>180</v>
      </c>
      <c r="E110" s="30"/>
      <c r="F110" s="46"/>
      <c r="G110" s="32"/>
      <c r="H110" s="45"/>
      <c r="I110" s="45"/>
      <c r="J110" s="35"/>
    </row>
    <row r="111" spans="2:10" ht="30.75" thickBot="1">
      <c r="B111" s="194"/>
      <c r="C111" s="194"/>
      <c r="D111" s="36" t="s">
        <v>181</v>
      </c>
      <c r="E111" s="37"/>
      <c r="F111" s="56"/>
      <c r="G111" s="39"/>
      <c r="H111" s="47"/>
      <c r="I111" s="47"/>
      <c r="J111" s="42"/>
    </row>
    <row r="112" spans="2:10" ht="15.75" thickBot="1">
      <c r="B112" s="194">
        <v>33</v>
      </c>
      <c r="C112" s="194" t="s">
        <v>182</v>
      </c>
      <c r="D112" s="23" t="s">
        <v>183</v>
      </c>
      <c r="E112" s="24"/>
      <c r="F112" s="28"/>
      <c r="G112" s="26"/>
      <c r="H112" s="44"/>
      <c r="I112" s="44"/>
      <c r="J112" s="29"/>
    </row>
    <row r="113" spans="2:10" ht="15.75" thickBot="1">
      <c r="B113" s="194"/>
      <c r="C113" s="194"/>
      <c r="D113" s="23" t="s">
        <v>184</v>
      </c>
      <c r="E113" s="30"/>
      <c r="F113" s="55">
        <v>10</v>
      </c>
      <c r="G113" s="32"/>
      <c r="H113" s="45"/>
      <c r="I113" s="45"/>
      <c r="J113" s="35"/>
    </row>
    <row r="114" spans="2:10" ht="15.75" thickBot="1">
      <c r="B114" s="194"/>
      <c r="C114" s="194"/>
      <c r="D114" s="36" t="s">
        <v>185</v>
      </c>
      <c r="E114" s="37"/>
      <c r="F114" s="56"/>
      <c r="G114" s="39"/>
      <c r="H114" s="47"/>
      <c r="I114" s="47"/>
      <c r="J114" s="42"/>
    </row>
    <row r="115" spans="2:10" ht="135.75" thickBot="1">
      <c r="B115" s="50">
        <v>34</v>
      </c>
      <c r="C115" s="51" t="s">
        <v>186</v>
      </c>
      <c r="D115" s="36" t="s">
        <v>187</v>
      </c>
      <c r="E115" s="48"/>
      <c r="F115" s="18">
        <v>200</v>
      </c>
      <c r="G115" s="19"/>
      <c r="H115" s="54"/>
      <c r="I115" s="54"/>
      <c r="J115" s="22"/>
    </row>
    <row r="116" spans="2:10" ht="30.75" thickBot="1">
      <c r="B116" s="194">
        <v>35</v>
      </c>
      <c r="C116" s="194" t="s">
        <v>188</v>
      </c>
      <c r="D116" s="23" t="s">
        <v>189</v>
      </c>
      <c r="E116" s="24"/>
      <c r="F116" s="28"/>
      <c r="G116" s="26"/>
      <c r="H116" s="44"/>
      <c r="I116" s="44"/>
      <c r="J116" s="29"/>
    </row>
    <row r="117" spans="2:10" ht="30.75" thickBot="1">
      <c r="B117" s="194"/>
      <c r="C117" s="194"/>
      <c r="D117" s="23" t="s">
        <v>190</v>
      </c>
      <c r="E117" s="30"/>
      <c r="F117" s="55">
        <v>40</v>
      </c>
      <c r="G117" s="32"/>
      <c r="H117" s="45"/>
      <c r="I117" s="45"/>
      <c r="J117" s="35"/>
    </row>
    <row r="118" spans="2:10" ht="15.75" thickBot="1">
      <c r="B118" s="194"/>
      <c r="C118" s="194"/>
      <c r="D118" s="36" t="s">
        <v>191</v>
      </c>
      <c r="E118" s="37"/>
      <c r="F118" s="56"/>
      <c r="G118" s="39"/>
      <c r="H118" s="47"/>
      <c r="I118" s="47"/>
      <c r="J118" s="42"/>
    </row>
    <row r="119" spans="2:10" ht="60.75" thickBot="1">
      <c r="B119" s="194">
        <v>36</v>
      </c>
      <c r="C119" s="194" t="s">
        <v>192</v>
      </c>
      <c r="D119" s="23" t="s">
        <v>193</v>
      </c>
      <c r="E119" s="24"/>
      <c r="F119" s="28"/>
      <c r="G119" s="26"/>
      <c r="H119" s="44"/>
      <c r="I119" s="44"/>
      <c r="J119" s="29"/>
    </row>
    <row r="120" spans="2:10" ht="30.75" thickBot="1">
      <c r="B120" s="194"/>
      <c r="C120" s="194"/>
      <c r="D120" s="23" t="s">
        <v>194</v>
      </c>
      <c r="E120" s="30"/>
      <c r="F120" s="55">
        <v>100</v>
      </c>
      <c r="G120" s="32"/>
      <c r="H120" s="45"/>
      <c r="I120" s="45"/>
      <c r="J120" s="35"/>
    </row>
    <row r="121" spans="2:10" ht="15.75" thickBot="1">
      <c r="B121" s="194"/>
      <c r="C121" s="194"/>
      <c r="D121" s="36" t="s">
        <v>195</v>
      </c>
      <c r="E121" s="37"/>
      <c r="F121" s="56"/>
      <c r="G121" s="39"/>
      <c r="H121" s="47"/>
      <c r="I121" s="47"/>
      <c r="J121" s="42"/>
    </row>
    <row r="122" spans="2:10" ht="30.75" thickBot="1">
      <c r="B122" s="194">
        <v>37</v>
      </c>
      <c r="C122" s="194" t="s">
        <v>196</v>
      </c>
      <c r="D122" s="23" t="s">
        <v>197</v>
      </c>
      <c r="E122" s="24"/>
      <c r="F122" s="28"/>
      <c r="G122" s="26"/>
      <c r="H122" s="44"/>
      <c r="I122" s="44"/>
      <c r="J122" s="29"/>
    </row>
    <row r="123" spans="2:10" ht="30.75" thickBot="1">
      <c r="B123" s="194"/>
      <c r="C123" s="194"/>
      <c r="D123" s="23" t="s">
        <v>198</v>
      </c>
      <c r="E123" s="30"/>
      <c r="F123" s="55">
        <v>150</v>
      </c>
      <c r="G123" s="32"/>
      <c r="H123" s="45"/>
      <c r="I123" s="45"/>
      <c r="J123" s="35"/>
    </row>
    <row r="124" spans="2:10" ht="15.75" thickBot="1">
      <c r="B124" s="194"/>
      <c r="C124" s="194"/>
      <c r="D124" s="36" t="s">
        <v>199</v>
      </c>
      <c r="E124" s="37"/>
      <c r="F124" s="56"/>
      <c r="G124" s="39"/>
      <c r="H124" s="47"/>
      <c r="I124" s="47"/>
      <c r="J124" s="42"/>
    </row>
    <row r="125" spans="2:10" ht="15.75">
      <c r="B125" s="62"/>
    </row>
  </sheetData>
  <mergeCells count="47">
    <mergeCell ref="B41:B48"/>
    <mergeCell ref="C41:C48"/>
    <mergeCell ref="B7:B9"/>
    <mergeCell ref="C7:C9"/>
    <mergeCell ref="B10:B11"/>
    <mergeCell ref="C10:C11"/>
    <mergeCell ref="B17:B19"/>
    <mergeCell ref="C17:C19"/>
    <mergeCell ref="B20:B24"/>
    <mergeCell ref="C20:C24"/>
    <mergeCell ref="B25:B29"/>
    <mergeCell ref="C25:C29"/>
    <mergeCell ref="C30:C40"/>
    <mergeCell ref="B49:B55"/>
    <mergeCell ref="C49:C55"/>
    <mergeCell ref="B56:B60"/>
    <mergeCell ref="C56:C60"/>
    <mergeCell ref="B61:B62"/>
    <mergeCell ref="C61:C62"/>
    <mergeCell ref="B63:B71"/>
    <mergeCell ref="C63:C71"/>
    <mergeCell ref="B72:B76"/>
    <mergeCell ref="C72:C76"/>
    <mergeCell ref="B78:B79"/>
    <mergeCell ref="C78:C79"/>
    <mergeCell ref="B80:B81"/>
    <mergeCell ref="C80:C81"/>
    <mergeCell ref="B82:B83"/>
    <mergeCell ref="C82:C83"/>
    <mergeCell ref="B85:B86"/>
    <mergeCell ref="C85:C86"/>
    <mergeCell ref="B88:B89"/>
    <mergeCell ref="C88:C89"/>
    <mergeCell ref="B92:B97"/>
    <mergeCell ref="C92:C97"/>
    <mergeCell ref="B98:B103"/>
    <mergeCell ref="C98:C103"/>
    <mergeCell ref="B119:B121"/>
    <mergeCell ref="C119:C121"/>
    <mergeCell ref="B122:B124"/>
    <mergeCell ref="C122:C124"/>
    <mergeCell ref="B105:B111"/>
    <mergeCell ref="C105:C111"/>
    <mergeCell ref="B112:B114"/>
    <mergeCell ref="C112:C114"/>
    <mergeCell ref="B116:B118"/>
    <mergeCell ref="C116:C118"/>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Odontologinės</vt:lpstr>
      <vt:lpstr>Prekės_Odot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Asta Vilaviciene</dc:creator>
  <dc:description/>
  <cp:lastModifiedBy>Gydytojas</cp:lastModifiedBy>
  <cp:revision>4</cp:revision>
  <cp:lastPrinted>2025-07-14T09:06:17Z</cp:lastPrinted>
  <dcterms:created xsi:type="dcterms:W3CDTF">2025-03-23T15:24:24Z</dcterms:created>
  <dcterms:modified xsi:type="dcterms:W3CDTF">2025-08-27T10:08:54Z</dcterms:modified>
</cp:coreProperties>
</file>