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ima\Desktop\Konkursas\"/>
    </mc:Choice>
  </mc:AlternateContent>
  <bookViews>
    <workbookView xWindow="0" yWindow="0" windowWidth="28725" windowHeight="1170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1" i="1" l="1"/>
  <c r="C65" i="1"/>
  <c r="C56" i="1"/>
  <c r="C9" i="1" l="1"/>
  <c r="C84" i="1" s="1"/>
</calcChain>
</file>

<file path=xl/sharedStrings.xml><?xml version="1.0" encoding="utf-8"?>
<sst xmlns="http://schemas.openxmlformats.org/spreadsheetml/2006/main" count="159" uniqueCount="151">
  <si>
    <t>Eil. Nr.</t>
  </si>
  <si>
    <t>Patiekalų grupės</t>
  </si>
  <si>
    <t>1.</t>
  </si>
  <si>
    <t>1.1.</t>
  </si>
  <si>
    <t xml:space="preserve">Visos    sriubos – tirštoji dalis ne mažiau 30 proc. nuo patiekalo išeigos </t>
  </si>
  <si>
    <t>1.2.</t>
  </si>
  <si>
    <t xml:space="preserve">Pieniškos sriubos – pieno kiekis ne mažiau kaip 60 proc. nuo patiekalo išeigos. Tirštoji dalis ne mažiau 30 proc. nuo patiekalo išeigos </t>
  </si>
  <si>
    <t>1.3</t>
  </si>
  <si>
    <t>Sultiniai</t>
  </si>
  <si>
    <t>2.</t>
  </si>
  <si>
    <t>PAGRINDINIAI PATIEKALAI</t>
  </si>
  <si>
    <t>2.1.</t>
  </si>
  <si>
    <t xml:space="preserve">Kiaušinių patiekalai (mato vnt. - 100 g.):  </t>
  </si>
  <si>
    <t>2.1.1.</t>
  </si>
  <si>
    <t>Omletas – ne daugiau 7 proc. grūdinių kultūrų (manai, ryžiai, įvairūs miltai ir dribsniai, sėlenos) ir / arba bulvių krakmolo nuo pusgaminio masės</t>
  </si>
  <si>
    <t>2.2.</t>
  </si>
  <si>
    <t>Liesos žuvies patiekalai (mato vnt. - 100 g.):</t>
  </si>
  <si>
    <t>2.2.1.</t>
  </si>
  <si>
    <t>Grynos žuvies patiekalai – ne mažiau 90 proc. žuvies nuo pusgaminio masės</t>
  </si>
  <si>
    <t>2.2.2.</t>
  </si>
  <si>
    <t xml:space="preserve">Troškiniai – ne mažiau 55 proc. žuvies nuo patiekalo išeigos; kietosios dalies (kruopos, daržovės, bulvės) – ne mažiau 25 proc. nuo patiekalo išeigos; likusi dalis skystoji masė ne daugiau 20 proc. nuo patiekalo išeigos </t>
  </si>
  <si>
    <t>2.2.3.</t>
  </si>
  <si>
    <t>Maltos žuvies patiekalai – ne mažiau 70 proc. žuvies nuo pusgaminio masės</t>
  </si>
  <si>
    <t>2.2.4.</t>
  </si>
  <si>
    <t>Maltos žuvies ir daržovių patiekalai – ne mažiau 55 proc. žuvies nuo pusgaminio masės</t>
  </si>
  <si>
    <t>2.3.</t>
  </si>
  <si>
    <t>Riebios žuvies patiekalai (mato vnt. - 100 g.):</t>
  </si>
  <si>
    <t>2.3.1.</t>
  </si>
  <si>
    <t>2.3.2.</t>
  </si>
  <si>
    <t>Troškiniai – ne mažiau 55 proc. žuvies nuo patiekalo išeigos; kietosios dalies (kruopos, daržovės, bulvės) – ne mažiau 25 proc. nuo patiekalo išeigos; likusi dalis skystoji masė ne daugiau 20 proc. nuo patiekalo išeigos</t>
  </si>
  <si>
    <t>2.3.3.</t>
  </si>
  <si>
    <t>2.3.4.</t>
  </si>
  <si>
    <t>2.4.</t>
  </si>
  <si>
    <t>Raudonos mėsos patiekalai (mato vnt. - 100 g.):</t>
  </si>
  <si>
    <t>2.4.1.</t>
  </si>
  <si>
    <t>Grynos mėsos patiekalai – ne mažiau 90 proc. mėsos nuo pusgaminio masės</t>
  </si>
  <si>
    <t>2.4.2.</t>
  </si>
  <si>
    <t>Troškiniai – ne mažiau 55 proc. mėsos nuo patiekalo išeigos; kietosios dalies (kruopos, daržovės, bulvės) – ne mažiau 25 proc. nuo patiekalo išeigos; likusi dalis skystoji masė ne daugiau 20 proc. nuo patiekalo išeigos</t>
  </si>
  <si>
    <t>2.4.3.</t>
  </si>
  <si>
    <t>Maltos mėsos patiekalai – ne mažiau 70 proc. mėsos nuo pusgaminio masės</t>
  </si>
  <si>
    <t>2.4.4.</t>
  </si>
  <si>
    <t>Maltos mėsos ir daržovių patiekalai – ne mažiau 55 proc. mėsos nuo pusgaminio masės</t>
  </si>
  <si>
    <t>2.5.</t>
  </si>
  <si>
    <t>Baltos mėsos patiekalai (mato vnt. - 100 g.):</t>
  </si>
  <si>
    <t>2.5.1.</t>
  </si>
  <si>
    <t>2.5.2.</t>
  </si>
  <si>
    <t>2.5.3.</t>
  </si>
  <si>
    <t>2.5.4.</t>
  </si>
  <si>
    <t>2.6.</t>
  </si>
  <si>
    <t>Bulvių patiekalai (mato vnt. - 100 g.):</t>
  </si>
  <si>
    <t>2.6.1.</t>
  </si>
  <si>
    <t>Virtų bulvių patiekalai su įdarais – įdaras ne mažiau 20 proc. nuo pusgaminio masės</t>
  </si>
  <si>
    <t>2.6.2.</t>
  </si>
  <si>
    <t>Tarkuotų bulvių patiekalai su įdarais – įdaras ne mažiau 30 proc. nuo pusgaminio masės</t>
  </si>
  <si>
    <t>2.6.3.</t>
  </si>
  <si>
    <t>Kiti virtų ir / ar tarkuotų bulvių patiekalai.</t>
  </si>
  <si>
    <t>2.7.</t>
  </si>
  <si>
    <t>Pieno ir jo produktų patiekalai (mato vnt. - 100 g.):</t>
  </si>
  <si>
    <t>2.7.1.</t>
  </si>
  <si>
    <t>Apkepai – ne daugiau 10 proc. grūdinių kultūrų (manai, ryžiai, įvairūs miltai ir dribsniai, sėlenos) ir/arba bulvių krakmolo nuo pusgaminio masės</t>
  </si>
  <si>
    <t>2.7.2.</t>
  </si>
  <si>
    <t xml:space="preserve">Virti varškėčiai – ne daugiau 28 proc. grūdinių kultūrų (manai, ryžiai, įvairūs miltai ir dribsniai, sėlenos) ir/arba bulvių krakmolo nuo pusgaminio masės </t>
  </si>
  <si>
    <t>2.7.3.</t>
  </si>
  <si>
    <t>Kepti varškėčiai, keksiukai – ne daugiau 20 proc. grūdinių kultūrų (manai, ryžiai, įvairūs miltai ir dribsniai, sėlenos) ir/arba bulvių krakmolo nuo pusgaminio masės</t>
  </si>
  <si>
    <t>2.8.</t>
  </si>
  <si>
    <t>Kruopų patiekalai (mato vnt. - 100 g.):</t>
  </si>
  <si>
    <t>2.8.1.</t>
  </si>
  <si>
    <t>Plovas su balta mėsa, kitų kruopų ir baltos mėsos troškiniai – mėsos ne mažiau 25 proc. nuo patiekalo išeigos</t>
  </si>
  <si>
    <t>2.8.2.</t>
  </si>
  <si>
    <t>Plovas su raudona mėsa, kitų kruopų ir raudonos mėsos troškiniai – mėsos ne mažiau 25 proc. nuo patiekalo išeigos</t>
  </si>
  <si>
    <t>2.8.3.</t>
  </si>
  <si>
    <t>Apkepai</t>
  </si>
  <si>
    <t>2.8.4.</t>
  </si>
  <si>
    <t>Troškiniai</t>
  </si>
  <si>
    <t>2.9.</t>
  </si>
  <si>
    <t>Miltiniai gaminiai (mato vnt. - 100 g.):</t>
  </si>
  <si>
    <t>2.9.1.</t>
  </si>
  <si>
    <t>Lietiniai – įdaras ne mažiau 30 proc. nuo pusgaminio masės</t>
  </si>
  <si>
    <t>2.9.2.</t>
  </si>
  <si>
    <t xml:space="preserve">Įvairūs blyneliai / blynai ir pan.  </t>
  </si>
  <si>
    <t>2.9.3.</t>
  </si>
  <si>
    <t>Makaronų patiekalai</t>
  </si>
  <si>
    <t>2.9.4.</t>
  </si>
  <si>
    <t>Pilno grūdo makaronų patiekalai.</t>
  </si>
  <si>
    <t>2.10.</t>
  </si>
  <si>
    <t>Ankštinių kultūrų patiekalai (mato vnt. - 100 g.):</t>
  </si>
  <si>
    <t>2.10.1.</t>
  </si>
  <si>
    <t>Ankštiniai patiekalai – ankštiniai sudaro ne mažiau 51 proc. nuo pusgaminio masės</t>
  </si>
  <si>
    <t>2.11.</t>
  </si>
  <si>
    <t>Patiekalai, iš augalinės kilmės produktų / daržovių patiekalai (mato vnt. - 100 g.):</t>
  </si>
  <si>
    <t>2.11.1.</t>
  </si>
  <si>
    <t>2.11.2.</t>
  </si>
  <si>
    <t>Kepsniai / kepiniai</t>
  </si>
  <si>
    <t>3.</t>
  </si>
  <si>
    <t>3.1.</t>
  </si>
  <si>
    <t>Kruopos</t>
  </si>
  <si>
    <t>3.2.</t>
  </si>
  <si>
    <t>Bulvės</t>
  </si>
  <si>
    <t>3.3.</t>
  </si>
  <si>
    <t>Makaronai</t>
  </si>
  <si>
    <t>3.4.</t>
  </si>
  <si>
    <t>Salotos</t>
  </si>
  <si>
    <t>3.5.</t>
  </si>
  <si>
    <t>Šviežios daržovės</t>
  </si>
  <si>
    <t>3.6.</t>
  </si>
  <si>
    <t>Raugintos daržovės</t>
  </si>
  <si>
    <t>3.7.</t>
  </si>
  <si>
    <t>Karštos daržovės</t>
  </si>
  <si>
    <t>4.</t>
  </si>
  <si>
    <t>4.1.</t>
  </si>
  <si>
    <t>Duona (mato vnt. - 100 g.)</t>
  </si>
  <si>
    <t>4.2.</t>
  </si>
  <si>
    <t xml:space="preserve">Vaisiai (mato vnt. - 100 g.)  </t>
  </si>
  <si>
    <t>4.3.</t>
  </si>
  <si>
    <t>Grietinė (bato vnt. - 100 g.)</t>
  </si>
  <si>
    <t>4.4.</t>
  </si>
  <si>
    <t>Kefyras (mato vnt. - 100 ml.)</t>
  </si>
  <si>
    <t>4.5.</t>
  </si>
  <si>
    <t>Pienas (mato vnt. - 100 ml.)</t>
  </si>
  <si>
    <t>4.6.</t>
  </si>
  <si>
    <t>Kompotas (mato vnt. - 100 ml.)</t>
  </si>
  <si>
    <t>4.7.</t>
  </si>
  <si>
    <t>Sultys (mato vnt. - 100 ml.)</t>
  </si>
  <si>
    <t>4.8.</t>
  </si>
  <si>
    <t>Sulčių gėrimai (mato vnt. - 100 ml.)</t>
  </si>
  <si>
    <t>4.9.</t>
  </si>
  <si>
    <t>Nektarai (mato vnt. – 100 ml.)</t>
  </si>
  <si>
    <t>4.10.</t>
  </si>
  <si>
    <t>Kakava – pieno kiekis ne mažiau 50 proc. nuo gėrimo išeigos (mato vnt. - 100 ml.)</t>
  </si>
  <si>
    <t>4.11.</t>
  </si>
  <si>
    <t>Arbata (mato vnt. - 100 ml.)</t>
  </si>
  <si>
    <t>4.12.</t>
  </si>
  <si>
    <t>Trintų uogų pagardai / padažai – ne mažiau 90 proc. uogų ir / ar vaisių nuo patiekalo išeigos (mato vnt. - 100 g.):</t>
  </si>
  <si>
    <t>4.13.</t>
  </si>
  <si>
    <t>4.14.</t>
  </si>
  <si>
    <t>Aliejus su žolelėmis ar pan. (mato vnt. - 100 g.):</t>
  </si>
  <si>
    <t>Kaina už mato vnt, Eur be PVM</t>
  </si>
  <si>
    <t>ĮKAINIAI</t>
  </si>
  <si>
    <t xml:space="preserve">Sriubų kainų vidurkis </t>
  </si>
  <si>
    <t xml:space="preserve">Pagrindinių patiekalų kainos vidurkis </t>
  </si>
  <si>
    <t>Garnyrų kainos vidurkis</t>
  </si>
  <si>
    <t>Grupės „kita“ kainos vidurkis</t>
  </si>
  <si>
    <t>PASTABA:
Žaliavos procentinis kiekis apskaičiuojamas nuo neto masės.
Tiekėjas įsipareigoja kartu su valgiaraščiu perkančiajai organizacijai pateiki patiekalų / produktų kainas pagal valgiaraščiuose numatytas patiekalų / produktų išeigas. Kaina apskaičiuojama pagal užfiksuotą 100 g. / ml. ir numatyto patiekti  patiekalo išeigą. Pvz., fiksuota 100 g maltos mėsos gaminių kaina – Y; pagal valgiaraštį numatoma maltinio išeiga 120 g, tai kaina apskaičiuojama – 120 g x Y/ 100 g.</t>
  </si>
  <si>
    <t>Padažai prie karštų patiekalų – miltų / krakmolo kiekis ne daugiau 5 proc. nuo patiekalo išeigos (mato vnt. - 100 g):</t>
  </si>
  <si>
    <t>Pasiūlymo priedas</t>
  </si>
  <si>
    <t>Prelim. mokamo maitinamo asmenų skaičiaus per dieną</t>
  </si>
  <si>
    <t>GARNYRAI (mato vnt. - 100 g.):</t>
  </si>
  <si>
    <t>KITA:</t>
  </si>
  <si>
    <t>SRIUBOS (mato vnt. – 100 g.):</t>
  </si>
  <si>
    <r>
      <t xml:space="preserve">Patiekalų grupių </t>
    </r>
    <r>
      <rPr>
        <i/>
        <sz val="8"/>
        <color theme="1"/>
        <rFont val="Tahoma"/>
        <family val="2"/>
        <charset val="186"/>
      </rPr>
      <t xml:space="preserve">(sriubos, pagrindiniai piekalai, garnyrai, kita) </t>
    </r>
    <r>
      <rPr>
        <b/>
        <i/>
        <sz val="8"/>
        <color theme="1"/>
        <rFont val="Tahoma"/>
        <family val="2"/>
        <charset val="186"/>
      </rPr>
      <t>vidurkų suma</t>
    </r>
  </si>
  <si>
    <t>Patiekalų grupių vidurkų suma x Prelim. mokamo maitinamo asmenų skaičiaus per dieną, Eur be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</si>
</sst>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charset val="186"/>
    </font>
    <font>
      <b/>
      <sz val="11"/>
      <name val="Calibri"/>
      <family val="2"/>
      <charset val="186"/>
      <scheme val="minor"/>
    </font>
    <font>
      <sz val="8"/>
      <color theme="1"/>
      <name val="Tahoma"/>
      <family val="2"/>
      <charset val="186"/>
    </font>
    <font>
      <b/>
      <sz val="8"/>
      <color theme="1"/>
      <name val="Tahoma"/>
      <family val="2"/>
      <charset val="186"/>
    </font>
    <font>
      <sz val="11"/>
      <color theme="1"/>
      <name val="Times New Roman"/>
      <family val="1"/>
      <charset val="186"/>
    </font>
    <font>
      <b/>
      <i/>
      <sz val="8"/>
      <color theme="1"/>
      <name val="Tahoma"/>
      <family val="2"/>
      <charset val="186"/>
    </font>
    <font>
      <i/>
      <sz val="11"/>
      <color theme="1"/>
      <name val="Calibri"/>
      <family val="2"/>
      <charset val="186"/>
      <scheme val="minor"/>
    </font>
    <font>
      <i/>
      <sz val="8"/>
      <color theme="1"/>
      <name val="Tahoma"/>
      <family val="2"/>
      <charset val="186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4" fontId="0" fillId="0" borderId="0" xfId="0" applyNumberFormat="1"/>
    <xf numFmtId="4" fontId="4" fillId="0" borderId="7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0" fontId="0" fillId="0" borderId="13" xfId="0" applyBorder="1"/>
    <xf numFmtId="4" fontId="7" fillId="0" borderId="0" xfId="0" applyNumberFormat="1" applyFont="1"/>
    <xf numFmtId="0" fontId="6" fillId="0" borderId="0" xfId="0" applyFont="1" applyAlignment="1">
      <alignment horizontal="right" vertical="center" wrapText="1"/>
    </xf>
    <xf numFmtId="0" fontId="6" fillId="0" borderId="14" xfId="0" applyFont="1" applyBorder="1" applyAlignment="1">
      <alignment horizontal="right" vertical="center" wrapText="1"/>
    </xf>
    <xf numFmtId="0" fontId="6" fillId="0" borderId="15" xfId="0" applyFont="1" applyBorder="1" applyAlignment="1">
      <alignment horizontal="right" vertical="center" wrapText="1"/>
    </xf>
    <xf numFmtId="0" fontId="0" fillId="0" borderId="9" xfId="0" applyBorder="1"/>
    <xf numFmtId="0" fontId="6" fillId="0" borderId="16" xfId="0" applyFont="1" applyBorder="1" applyAlignment="1">
      <alignment horizontal="right" vertical="center" wrapText="1"/>
    </xf>
    <xf numFmtId="4" fontId="0" fillId="0" borderId="17" xfId="0" applyNumberFormat="1" applyBorder="1" applyAlignment="1">
      <alignment horizontal="center"/>
    </xf>
    <xf numFmtId="0" fontId="0" fillId="0" borderId="18" xfId="0" applyBorder="1"/>
    <xf numFmtId="0" fontId="0" fillId="0" borderId="19" xfId="0" applyBorder="1" applyAlignment="1">
      <alignment horizontal="center"/>
    </xf>
    <xf numFmtId="0" fontId="0" fillId="0" borderId="20" xfId="0" applyBorder="1"/>
    <xf numFmtId="4" fontId="9" fillId="0" borderId="21" xfId="0" applyNumberFormat="1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/>
    <xf numFmtId="0" fontId="4" fillId="0" borderId="9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0" xfId="0"/>
    <xf numFmtId="0" fontId="4" fillId="0" borderId="9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4" fontId="3" fillId="0" borderId="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8"/>
  <sheetViews>
    <sheetView tabSelected="1" topLeftCell="A61" workbookViewId="0">
      <selection activeCell="C87" sqref="C87"/>
    </sheetView>
  </sheetViews>
  <sheetFormatPr defaultColWidth="9.140625" defaultRowHeight="15" x14ac:dyDescent="0.25"/>
  <cols>
    <col min="1" max="1" width="5.140625" customWidth="1"/>
    <col min="2" max="2" width="61.42578125" customWidth="1"/>
    <col min="3" max="3" width="14.5703125" style="12" customWidth="1"/>
    <col min="4" max="4" width="9.140625" customWidth="1"/>
  </cols>
  <sheetData>
    <row r="1" spans="1:3" x14ac:dyDescent="0.25">
      <c r="C1" s="16" t="s">
        <v>144</v>
      </c>
    </row>
    <row r="2" spans="1:3" x14ac:dyDescent="0.25">
      <c r="A2" s="31" t="s">
        <v>137</v>
      </c>
      <c r="B2" s="32"/>
      <c r="C2" s="32"/>
    </row>
    <row r="3" spans="1:3" ht="15" customHeight="1" thickBot="1" x14ac:dyDescent="0.3">
      <c r="A3" s="1"/>
    </row>
    <row r="4" spans="1:3" ht="21.75" thickBot="1" x14ac:dyDescent="0.3">
      <c r="A4" s="2" t="s">
        <v>0</v>
      </c>
      <c r="B4" s="3" t="s">
        <v>1</v>
      </c>
      <c r="C4" s="13" t="s">
        <v>136</v>
      </c>
    </row>
    <row r="5" spans="1:3" ht="19.5" customHeight="1" thickBot="1" x14ac:dyDescent="0.3">
      <c r="A5" s="4" t="s">
        <v>2</v>
      </c>
      <c r="B5" s="33" t="s">
        <v>148</v>
      </c>
      <c r="C5" s="34"/>
    </row>
    <row r="6" spans="1:3" ht="15.75" thickBot="1" x14ac:dyDescent="0.3">
      <c r="A6" s="4" t="s">
        <v>3</v>
      </c>
      <c r="B6" s="5" t="s">
        <v>4</v>
      </c>
      <c r="C6" s="14">
        <v>0.4</v>
      </c>
    </row>
    <row r="7" spans="1:3" ht="21.75" thickBot="1" x14ac:dyDescent="0.3">
      <c r="A7" s="4" t="s">
        <v>5</v>
      </c>
      <c r="B7" s="5" t="s">
        <v>6</v>
      </c>
      <c r="C7" s="14">
        <v>0.4</v>
      </c>
    </row>
    <row r="8" spans="1:3" ht="15.75" thickBot="1" x14ac:dyDescent="0.3">
      <c r="A8" s="8" t="s">
        <v>7</v>
      </c>
      <c r="B8" s="7" t="s">
        <v>8</v>
      </c>
      <c r="C8" s="14">
        <v>0.4</v>
      </c>
    </row>
    <row r="9" spans="1:3" ht="15.75" thickBot="1" x14ac:dyDescent="0.3">
      <c r="A9" s="9"/>
      <c r="B9" s="10" t="s">
        <v>138</v>
      </c>
      <c r="C9" s="14">
        <f>(C6+C7+C8)/3</f>
        <v>0.40000000000000008</v>
      </c>
    </row>
    <row r="10" spans="1:3" ht="19.5" customHeight="1" thickBot="1" x14ac:dyDescent="0.3">
      <c r="A10" s="4" t="s">
        <v>9</v>
      </c>
      <c r="B10" s="35" t="s">
        <v>10</v>
      </c>
      <c r="C10" s="34"/>
    </row>
    <row r="11" spans="1:3" ht="19.5" customHeight="1" thickBot="1" x14ac:dyDescent="0.3">
      <c r="A11" s="4" t="s">
        <v>11</v>
      </c>
      <c r="B11" s="29" t="s">
        <v>12</v>
      </c>
      <c r="C11" s="30"/>
    </row>
    <row r="12" spans="1:3" ht="21.75" thickBot="1" x14ac:dyDescent="0.3">
      <c r="A12" s="4" t="s">
        <v>13</v>
      </c>
      <c r="B12" s="6" t="s">
        <v>14</v>
      </c>
      <c r="C12" s="14">
        <v>1.4</v>
      </c>
    </row>
    <row r="13" spans="1:3" ht="19.5" customHeight="1" thickBot="1" x14ac:dyDescent="0.3">
      <c r="A13" s="4" t="s">
        <v>15</v>
      </c>
      <c r="B13" s="29" t="s">
        <v>16</v>
      </c>
      <c r="C13" s="30"/>
    </row>
    <row r="14" spans="1:3" ht="21.75" thickBot="1" x14ac:dyDescent="0.3">
      <c r="A14" s="4" t="s">
        <v>17</v>
      </c>
      <c r="B14" s="6" t="s">
        <v>18</v>
      </c>
      <c r="C14" s="14">
        <v>2.2000000000000002</v>
      </c>
    </row>
    <row r="15" spans="1:3" ht="32.25" thickBot="1" x14ac:dyDescent="0.3">
      <c r="A15" s="4" t="s">
        <v>19</v>
      </c>
      <c r="B15" s="6" t="s">
        <v>20</v>
      </c>
      <c r="C15" s="14">
        <v>2</v>
      </c>
    </row>
    <row r="16" spans="1:3" ht="33.950000000000003" customHeight="1" thickBot="1" x14ac:dyDescent="0.3">
      <c r="A16" s="4" t="s">
        <v>21</v>
      </c>
      <c r="B16" s="6" t="s">
        <v>22</v>
      </c>
      <c r="C16" s="14">
        <v>1.8</v>
      </c>
    </row>
    <row r="17" spans="1:3" ht="21.75" thickBot="1" x14ac:dyDescent="0.3">
      <c r="A17" s="4" t="s">
        <v>23</v>
      </c>
      <c r="B17" s="6" t="s">
        <v>24</v>
      </c>
      <c r="C17" s="14">
        <v>1.6</v>
      </c>
    </row>
    <row r="18" spans="1:3" ht="19.5" customHeight="1" thickBot="1" x14ac:dyDescent="0.3">
      <c r="A18" s="4" t="s">
        <v>25</v>
      </c>
      <c r="B18" s="33" t="s">
        <v>26</v>
      </c>
      <c r="C18" s="34"/>
    </row>
    <row r="19" spans="1:3" ht="21.75" thickBot="1" x14ac:dyDescent="0.3">
      <c r="A19" s="4" t="s">
        <v>27</v>
      </c>
      <c r="B19" s="6" t="s">
        <v>18</v>
      </c>
      <c r="C19" s="14">
        <v>2.4</v>
      </c>
    </row>
    <row r="20" spans="1:3" ht="32.25" thickBot="1" x14ac:dyDescent="0.3">
      <c r="A20" s="4" t="s">
        <v>28</v>
      </c>
      <c r="B20" s="6" t="s">
        <v>29</v>
      </c>
      <c r="C20" s="14">
        <v>2.2000000000000002</v>
      </c>
    </row>
    <row r="21" spans="1:3" ht="21.75" thickBot="1" x14ac:dyDescent="0.3">
      <c r="A21" s="4" t="s">
        <v>30</v>
      </c>
      <c r="B21" s="6" t="s">
        <v>22</v>
      </c>
      <c r="C21" s="14">
        <v>2</v>
      </c>
    </row>
    <row r="22" spans="1:3" ht="21.75" thickBot="1" x14ac:dyDescent="0.3">
      <c r="A22" s="4" t="s">
        <v>31</v>
      </c>
      <c r="B22" s="6" t="s">
        <v>24</v>
      </c>
      <c r="C22" s="14">
        <v>1.8</v>
      </c>
    </row>
    <row r="23" spans="1:3" ht="27.95" customHeight="1" thickBot="1" x14ac:dyDescent="0.3">
      <c r="A23" s="4" t="s">
        <v>32</v>
      </c>
      <c r="B23" s="29" t="s">
        <v>33</v>
      </c>
      <c r="C23" s="30"/>
    </row>
    <row r="24" spans="1:3" ht="21.75" thickBot="1" x14ac:dyDescent="0.3">
      <c r="A24" s="4" t="s">
        <v>34</v>
      </c>
      <c r="B24" s="6" t="s">
        <v>35</v>
      </c>
      <c r="C24" s="14">
        <v>2.5</v>
      </c>
    </row>
    <row r="25" spans="1:3" ht="32.25" thickBot="1" x14ac:dyDescent="0.3">
      <c r="A25" s="4" t="s">
        <v>36</v>
      </c>
      <c r="B25" s="6" t="s">
        <v>37</v>
      </c>
      <c r="C25" s="14">
        <v>2.2999999999999998</v>
      </c>
    </row>
    <row r="26" spans="1:3" ht="21.75" thickBot="1" x14ac:dyDescent="0.3">
      <c r="A26" s="4" t="s">
        <v>38</v>
      </c>
      <c r="B26" s="6" t="s">
        <v>39</v>
      </c>
      <c r="C26" s="14">
        <v>2.2000000000000002</v>
      </c>
    </row>
    <row r="27" spans="1:3" ht="21.75" thickBot="1" x14ac:dyDescent="0.3">
      <c r="A27" s="4" t="s">
        <v>40</v>
      </c>
      <c r="B27" s="6" t="s">
        <v>41</v>
      </c>
      <c r="C27" s="14">
        <v>2.1</v>
      </c>
    </row>
    <row r="28" spans="1:3" ht="19.5" customHeight="1" thickBot="1" x14ac:dyDescent="0.3">
      <c r="A28" s="4" t="s">
        <v>42</v>
      </c>
      <c r="B28" s="29" t="s">
        <v>43</v>
      </c>
      <c r="C28" s="30"/>
    </row>
    <row r="29" spans="1:3" ht="21.75" thickBot="1" x14ac:dyDescent="0.3">
      <c r="A29" s="4" t="s">
        <v>44</v>
      </c>
      <c r="B29" s="6" t="s">
        <v>35</v>
      </c>
      <c r="C29" s="14">
        <v>2.5</v>
      </c>
    </row>
    <row r="30" spans="1:3" ht="32.25" thickBot="1" x14ac:dyDescent="0.3">
      <c r="A30" s="4" t="s">
        <v>45</v>
      </c>
      <c r="B30" s="6" t="s">
        <v>37</v>
      </c>
      <c r="C30" s="14">
        <v>2.2999999999999998</v>
      </c>
    </row>
    <row r="31" spans="1:3" ht="21.75" thickBot="1" x14ac:dyDescent="0.3">
      <c r="A31" s="4" t="s">
        <v>46</v>
      </c>
      <c r="B31" s="6" t="s">
        <v>39</v>
      </c>
      <c r="C31" s="14">
        <v>2.2000000000000002</v>
      </c>
    </row>
    <row r="32" spans="1:3" ht="21.75" thickBot="1" x14ac:dyDescent="0.3">
      <c r="A32" s="4" t="s">
        <v>47</v>
      </c>
      <c r="B32" s="6" t="s">
        <v>41</v>
      </c>
      <c r="C32" s="14">
        <v>2.1</v>
      </c>
    </row>
    <row r="33" spans="1:3" ht="19.5" customHeight="1" thickBot="1" x14ac:dyDescent="0.3">
      <c r="A33" s="4" t="s">
        <v>48</v>
      </c>
      <c r="B33" s="29" t="s">
        <v>49</v>
      </c>
      <c r="C33" s="30"/>
    </row>
    <row r="34" spans="1:3" ht="21.75" thickBot="1" x14ac:dyDescent="0.3">
      <c r="A34" s="4" t="s">
        <v>50</v>
      </c>
      <c r="B34" s="6" t="s">
        <v>51</v>
      </c>
      <c r="C34" s="14">
        <v>1.6</v>
      </c>
    </row>
    <row r="35" spans="1:3" ht="21.75" thickBot="1" x14ac:dyDescent="0.3">
      <c r="A35" s="4" t="s">
        <v>52</v>
      </c>
      <c r="B35" s="6" t="s">
        <v>53</v>
      </c>
      <c r="C35" s="14">
        <v>1.5</v>
      </c>
    </row>
    <row r="36" spans="1:3" ht="21.75" thickBot="1" x14ac:dyDescent="0.3">
      <c r="A36" s="4" t="s">
        <v>54</v>
      </c>
      <c r="B36" s="6" t="s">
        <v>55</v>
      </c>
      <c r="C36" s="14">
        <v>1.5</v>
      </c>
    </row>
    <row r="37" spans="1:3" ht="27.95" customHeight="1" thickBot="1" x14ac:dyDescent="0.3">
      <c r="A37" s="4" t="s">
        <v>56</v>
      </c>
      <c r="B37" s="29" t="s">
        <v>57</v>
      </c>
      <c r="C37" s="30"/>
    </row>
    <row r="38" spans="1:3" ht="21.75" thickBot="1" x14ac:dyDescent="0.3">
      <c r="A38" s="4" t="s">
        <v>58</v>
      </c>
      <c r="B38" s="6" t="s">
        <v>59</v>
      </c>
      <c r="C38" s="14">
        <v>1.8</v>
      </c>
    </row>
    <row r="39" spans="1:3" ht="21.75" thickBot="1" x14ac:dyDescent="0.3">
      <c r="A39" s="4" t="s">
        <v>60</v>
      </c>
      <c r="B39" s="6" t="s">
        <v>61</v>
      </c>
      <c r="C39" s="14">
        <v>1.6</v>
      </c>
    </row>
    <row r="40" spans="1:3" ht="21.75" thickBot="1" x14ac:dyDescent="0.3">
      <c r="A40" s="4" t="s">
        <v>62</v>
      </c>
      <c r="B40" s="6" t="s">
        <v>63</v>
      </c>
      <c r="C40" s="14">
        <v>1.8</v>
      </c>
    </row>
    <row r="41" spans="1:3" ht="19.5" customHeight="1" thickBot="1" x14ac:dyDescent="0.3">
      <c r="A41" s="4" t="s">
        <v>64</v>
      </c>
      <c r="B41" s="29" t="s">
        <v>65</v>
      </c>
      <c r="C41" s="30"/>
    </row>
    <row r="42" spans="1:3" ht="21.75" thickBot="1" x14ac:dyDescent="0.3">
      <c r="A42" s="4" t="s">
        <v>66</v>
      </c>
      <c r="B42" s="6" t="s">
        <v>67</v>
      </c>
      <c r="C42" s="14">
        <v>1.8</v>
      </c>
    </row>
    <row r="43" spans="1:3" ht="21.75" thickBot="1" x14ac:dyDescent="0.3">
      <c r="A43" s="4" t="s">
        <v>68</v>
      </c>
      <c r="B43" s="6" t="s">
        <v>69</v>
      </c>
      <c r="C43" s="14">
        <v>1.8</v>
      </c>
    </row>
    <row r="44" spans="1:3" ht="21.75" thickBot="1" x14ac:dyDescent="0.3">
      <c r="A44" s="4" t="s">
        <v>70</v>
      </c>
      <c r="B44" s="6" t="s">
        <v>71</v>
      </c>
      <c r="C44" s="14">
        <v>1.2</v>
      </c>
    </row>
    <row r="45" spans="1:3" ht="21.75" thickBot="1" x14ac:dyDescent="0.3">
      <c r="A45" s="4" t="s">
        <v>72</v>
      </c>
      <c r="B45" s="6" t="s">
        <v>73</v>
      </c>
      <c r="C45" s="14">
        <v>1.3</v>
      </c>
    </row>
    <row r="46" spans="1:3" ht="19.5" customHeight="1" thickBot="1" x14ac:dyDescent="0.3">
      <c r="A46" s="4" t="s">
        <v>74</v>
      </c>
      <c r="B46" s="29" t="s">
        <v>75</v>
      </c>
      <c r="C46" s="30"/>
    </row>
    <row r="47" spans="1:3" ht="21.75" thickBot="1" x14ac:dyDescent="0.3">
      <c r="A47" s="4" t="s">
        <v>76</v>
      </c>
      <c r="B47" s="6" t="s">
        <v>77</v>
      </c>
      <c r="C47" s="14">
        <v>1.6</v>
      </c>
    </row>
    <row r="48" spans="1:3" ht="21.75" thickBot="1" x14ac:dyDescent="0.3">
      <c r="A48" s="4" t="s">
        <v>78</v>
      </c>
      <c r="B48" s="6" t="s">
        <v>79</v>
      </c>
      <c r="C48" s="14">
        <v>1.6</v>
      </c>
    </row>
    <row r="49" spans="1:3" ht="21.75" thickBot="1" x14ac:dyDescent="0.3">
      <c r="A49" s="4" t="s">
        <v>80</v>
      </c>
      <c r="B49" s="6" t="s">
        <v>81</v>
      </c>
      <c r="C49" s="14">
        <v>1.65</v>
      </c>
    </row>
    <row r="50" spans="1:3" ht="21.75" thickBot="1" x14ac:dyDescent="0.3">
      <c r="A50" s="4" t="s">
        <v>82</v>
      </c>
      <c r="B50" s="6" t="s">
        <v>83</v>
      </c>
      <c r="C50" s="14">
        <v>1.75</v>
      </c>
    </row>
    <row r="51" spans="1:3" ht="27.95" customHeight="1" thickBot="1" x14ac:dyDescent="0.3">
      <c r="A51" s="4" t="s">
        <v>84</v>
      </c>
      <c r="B51" s="29" t="s">
        <v>85</v>
      </c>
      <c r="C51" s="30"/>
    </row>
    <row r="52" spans="1:3" ht="21.75" thickBot="1" x14ac:dyDescent="0.3">
      <c r="A52" s="4" t="s">
        <v>86</v>
      </c>
      <c r="B52" s="6" t="s">
        <v>87</v>
      </c>
      <c r="C52" s="14">
        <v>1.25</v>
      </c>
    </row>
    <row r="53" spans="1:3" ht="36.6" customHeight="1" thickBot="1" x14ac:dyDescent="0.3">
      <c r="A53" s="4" t="s">
        <v>88</v>
      </c>
      <c r="B53" s="29" t="s">
        <v>89</v>
      </c>
      <c r="C53" s="30"/>
    </row>
    <row r="54" spans="1:3" ht="21.75" thickBot="1" x14ac:dyDescent="0.3">
      <c r="A54" s="4" t="s">
        <v>90</v>
      </c>
      <c r="B54" s="6" t="s">
        <v>73</v>
      </c>
      <c r="C54" s="14">
        <v>1.1499999999999999</v>
      </c>
    </row>
    <row r="55" spans="1:3" ht="21.75" thickBot="1" x14ac:dyDescent="0.3">
      <c r="A55" s="4" t="s">
        <v>91</v>
      </c>
      <c r="B55" s="6" t="s">
        <v>92</v>
      </c>
      <c r="C55" s="14">
        <v>2</v>
      </c>
    </row>
    <row r="56" spans="1:3" ht="15.75" thickBot="1" x14ac:dyDescent="0.3">
      <c r="A56" s="2"/>
      <c r="B56" s="11" t="s">
        <v>139</v>
      </c>
      <c r="C56" s="14">
        <f>(C12+C14+C15+C16+C17+C19+C20+C21+C22+C24+C25+C26+C27+C29+C30+C31+C32+C34+C35+C36+C38+C39+C40+C42+C43+C44+C45+C47+C48+C49+C50+C52+C54+C55)/34</f>
        <v>1.838235294117647</v>
      </c>
    </row>
    <row r="57" spans="1:3" ht="19.5" customHeight="1" thickBot="1" x14ac:dyDescent="0.3">
      <c r="A57" s="4" t="s">
        <v>93</v>
      </c>
      <c r="B57" s="29" t="s">
        <v>146</v>
      </c>
      <c r="C57" s="30"/>
    </row>
    <row r="58" spans="1:3" ht="15.75" thickBot="1" x14ac:dyDescent="0.3">
      <c r="A58" s="4" t="s">
        <v>94</v>
      </c>
      <c r="B58" s="6" t="s">
        <v>95</v>
      </c>
      <c r="C58" s="14">
        <v>0.55000000000000004</v>
      </c>
    </row>
    <row r="59" spans="1:3" ht="15.75" thickBot="1" x14ac:dyDescent="0.3">
      <c r="A59" s="4" t="s">
        <v>96</v>
      </c>
      <c r="B59" s="6" t="s">
        <v>97</v>
      </c>
      <c r="C59" s="14">
        <v>0.5</v>
      </c>
    </row>
    <row r="60" spans="1:3" ht="15.75" thickBot="1" x14ac:dyDescent="0.3">
      <c r="A60" s="4" t="s">
        <v>98</v>
      </c>
      <c r="B60" s="6" t="s">
        <v>99</v>
      </c>
      <c r="C60" s="14">
        <v>0.45</v>
      </c>
    </row>
    <row r="61" spans="1:3" ht="15.75" thickBot="1" x14ac:dyDescent="0.3">
      <c r="A61" s="4" t="s">
        <v>100</v>
      </c>
      <c r="B61" s="6" t="s">
        <v>101</v>
      </c>
      <c r="C61" s="14">
        <v>0.8</v>
      </c>
    </row>
    <row r="62" spans="1:3" ht="15.75" thickBot="1" x14ac:dyDescent="0.3">
      <c r="A62" s="4" t="s">
        <v>102</v>
      </c>
      <c r="B62" s="6" t="s">
        <v>103</v>
      </c>
      <c r="C62" s="14">
        <v>0.8</v>
      </c>
    </row>
    <row r="63" spans="1:3" ht="15.75" thickBot="1" x14ac:dyDescent="0.3">
      <c r="A63" s="4" t="s">
        <v>104</v>
      </c>
      <c r="B63" s="6" t="s">
        <v>105</v>
      </c>
      <c r="C63" s="14">
        <v>0.8</v>
      </c>
    </row>
    <row r="64" spans="1:3" ht="15.75" thickBot="1" x14ac:dyDescent="0.3">
      <c r="A64" s="4" t="s">
        <v>106</v>
      </c>
      <c r="B64" s="6" t="s">
        <v>107</v>
      </c>
      <c r="C64" s="14">
        <v>1</v>
      </c>
    </row>
    <row r="65" spans="1:3" ht="15.75" thickBot="1" x14ac:dyDescent="0.3">
      <c r="A65" s="2"/>
      <c r="B65" s="11" t="s">
        <v>140</v>
      </c>
      <c r="C65" s="14">
        <f>(C58+C59+C60+C61+C62+C63+C64)/7</f>
        <v>0.7</v>
      </c>
    </row>
    <row r="66" spans="1:3" ht="15.75" thickBot="1" x14ac:dyDescent="0.3">
      <c r="A66" s="4" t="s">
        <v>108</v>
      </c>
      <c r="B66" s="29" t="s">
        <v>147</v>
      </c>
      <c r="C66" s="30"/>
    </row>
    <row r="67" spans="1:3" ht="15.75" thickBot="1" x14ac:dyDescent="0.3">
      <c r="A67" s="4" t="s">
        <v>109</v>
      </c>
      <c r="B67" s="6" t="s">
        <v>110</v>
      </c>
      <c r="C67" s="14">
        <v>0.02</v>
      </c>
    </row>
    <row r="68" spans="1:3" ht="15.75" thickBot="1" x14ac:dyDescent="0.3">
      <c r="A68" s="4" t="s">
        <v>111</v>
      </c>
      <c r="B68" s="6" t="s">
        <v>112</v>
      </c>
      <c r="C68" s="14">
        <v>0.3</v>
      </c>
    </row>
    <row r="69" spans="1:3" ht="15.75" thickBot="1" x14ac:dyDescent="0.3">
      <c r="A69" s="4" t="s">
        <v>113</v>
      </c>
      <c r="B69" s="6" t="s">
        <v>114</v>
      </c>
      <c r="C69" s="14">
        <v>0.5</v>
      </c>
    </row>
    <row r="70" spans="1:3" ht="15.75" thickBot="1" x14ac:dyDescent="0.3">
      <c r="A70" s="4" t="s">
        <v>115</v>
      </c>
      <c r="B70" s="6" t="s">
        <v>116</v>
      </c>
      <c r="C70" s="14">
        <v>0.12</v>
      </c>
    </row>
    <row r="71" spans="1:3" ht="15.75" thickBot="1" x14ac:dyDescent="0.3">
      <c r="A71" s="4" t="s">
        <v>117</v>
      </c>
      <c r="B71" s="6" t="s">
        <v>118</v>
      </c>
      <c r="C71" s="14">
        <v>0.1</v>
      </c>
    </row>
    <row r="72" spans="1:3" ht="15.75" thickBot="1" x14ac:dyDescent="0.3">
      <c r="A72" s="4" t="s">
        <v>119</v>
      </c>
      <c r="B72" s="6" t="s">
        <v>120</v>
      </c>
      <c r="C72" s="14">
        <v>0.1</v>
      </c>
    </row>
    <row r="73" spans="1:3" ht="15.75" thickBot="1" x14ac:dyDescent="0.3">
      <c r="A73" s="4" t="s">
        <v>121</v>
      </c>
      <c r="B73" s="6" t="s">
        <v>122</v>
      </c>
      <c r="C73" s="14">
        <v>0.25</v>
      </c>
    </row>
    <row r="74" spans="1:3" ht="15.75" thickBot="1" x14ac:dyDescent="0.3">
      <c r="A74" s="4" t="s">
        <v>123</v>
      </c>
      <c r="B74" s="6" t="s">
        <v>124</v>
      </c>
      <c r="C74" s="14">
        <v>0.2</v>
      </c>
    </row>
    <row r="75" spans="1:3" ht="15.75" thickBot="1" x14ac:dyDescent="0.3">
      <c r="A75" s="4" t="s">
        <v>125</v>
      </c>
      <c r="B75" s="6" t="s">
        <v>126</v>
      </c>
      <c r="C75" s="14">
        <v>0.2</v>
      </c>
    </row>
    <row r="76" spans="1:3" ht="15.75" thickBot="1" x14ac:dyDescent="0.3">
      <c r="A76" s="4" t="s">
        <v>127</v>
      </c>
      <c r="B76" s="6" t="s">
        <v>128</v>
      </c>
      <c r="C76" s="14">
        <v>0.1</v>
      </c>
    </row>
    <row r="77" spans="1:3" ht="15.75" thickBot="1" x14ac:dyDescent="0.3">
      <c r="A77" s="4" t="s">
        <v>129</v>
      </c>
      <c r="B77" s="6" t="s">
        <v>130</v>
      </c>
      <c r="C77" s="14">
        <v>0.06</v>
      </c>
    </row>
    <row r="78" spans="1:3" ht="21.75" thickBot="1" x14ac:dyDescent="0.3">
      <c r="A78" s="4" t="s">
        <v>131</v>
      </c>
      <c r="B78" s="6" t="s">
        <v>132</v>
      </c>
      <c r="C78" s="14">
        <v>0.5</v>
      </c>
    </row>
    <row r="79" spans="1:3" ht="21.75" thickBot="1" x14ac:dyDescent="0.3">
      <c r="A79" s="4" t="s">
        <v>133</v>
      </c>
      <c r="B79" s="6" t="s">
        <v>143</v>
      </c>
      <c r="C79" s="14">
        <v>0.3</v>
      </c>
    </row>
    <row r="80" spans="1:3" ht="15.75" thickBot="1" x14ac:dyDescent="0.3">
      <c r="A80" s="4" t="s">
        <v>134</v>
      </c>
      <c r="B80" s="6" t="s">
        <v>135</v>
      </c>
      <c r="C80" s="14">
        <v>0.2</v>
      </c>
    </row>
    <row r="81" spans="1:3" ht="15.75" thickBot="1" x14ac:dyDescent="0.3">
      <c r="A81" s="20"/>
      <c r="B81" s="11" t="s">
        <v>141</v>
      </c>
      <c r="C81" s="36">
        <f>(C67+C68+C69+C70+C71+C72+C73+C74+C75+C76+C77+C78+C79+C80)/14</f>
        <v>0.21071428571428572</v>
      </c>
    </row>
    <row r="82" spans="1:3" x14ac:dyDescent="0.25">
      <c r="B82" s="17"/>
    </row>
    <row r="83" spans="1:3" ht="15.75" thickBot="1" x14ac:dyDescent="0.3"/>
    <row r="84" spans="1:3" x14ac:dyDescent="0.25">
      <c r="A84" s="15"/>
      <c r="B84" s="21" t="s">
        <v>149</v>
      </c>
      <c r="C84" s="22">
        <f>C9+C56+C65+C81</f>
        <v>3.1489495798319331</v>
      </c>
    </row>
    <row r="85" spans="1:3" x14ac:dyDescent="0.25">
      <c r="A85" s="23"/>
      <c r="B85" s="18" t="s">
        <v>145</v>
      </c>
      <c r="C85" s="24">
        <v>20</v>
      </c>
    </row>
    <row r="86" spans="1:3" ht="26.45" customHeight="1" thickBot="1" x14ac:dyDescent="0.3">
      <c r="A86" s="25"/>
      <c r="B86" s="19" t="s">
        <v>150</v>
      </c>
      <c r="C86" s="26">
        <v>63</v>
      </c>
    </row>
    <row r="88" spans="1:3" ht="100.5" customHeight="1" x14ac:dyDescent="0.25">
      <c r="B88" s="27" t="s">
        <v>142</v>
      </c>
      <c r="C88" s="28"/>
    </row>
  </sheetData>
  <mergeCells count="17">
    <mergeCell ref="A2:C2"/>
    <mergeCell ref="B33:C33"/>
    <mergeCell ref="B37:C37"/>
    <mergeCell ref="B41:C41"/>
    <mergeCell ref="B46:C46"/>
    <mergeCell ref="B5:C5"/>
    <mergeCell ref="B10:C10"/>
    <mergeCell ref="B11:C11"/>
    <mergeCell ref="B13:C13"/>
    <mergeCell ref="B18:C18"/>
    <mergeCell ref="B23:C23"/>
    <mergeCell ref="B28:C28"/>
    <mergeCell ref="B88:C88"/>
    <mergeCell ref="B53:C53"/>
    <mergeCell ref="B57:C57"/>
    <mergeCell ref="B66:C66"/>
    <mergeCell ref="B51:C51"/>
  </mergeCells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Martynas Jaciunskas</dc:creator>
  <cp:lastModifiedBy>Rima Rima</cp:lastModifiedBy>
  <cp:lastPrinted>2025-08-05T18:27:23Z</cp:lastPrinted>
  <dcterms:created xsi:type="dcterms:W3CDTF">2015-06-05T18:19:34Z</dcterms:created>
  <dcterms:modified xsi:type="dcterms:W3CDTF">2025-08-14T17:46:58Z</dcterms:modified>
</cp:coreProperties>
</file>