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C:\Users\Matas\Desktop\klaipedos konk\paruosti dok\"/>
    </mc:Choice>
  </mc:AlternateContent>
  <xr:revisionPtr revIDLastSave="0" documentId="8_{DB149306-354E-421D-9BEC-6BA09494FEDF}" xr6:coauthVersionLast="47" xr6:coauthVersionMax="47" xr10:uidLastSave="{00000000-0000-0000-0000-000000000000}"/>
  <bookViews>
    <workbookView xWindow="-120" yWindow="-120" windowWidth="29040" windowHeight="15720" xr2:uid="{00000000-000D-0000-FFFF-FFFF00000000}"/>
  </bookViews>
  <sheets>
    <sheet name="Pasiūlymas" sheetId="1" r:id="rId1"/>
    <sheet name="Subtiekėjai ir priedai" sheetId="2" r:id="rId2"/>
  </sheet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09" i="1" l="1"/>
  <c r="F106" i="1"/>
  <c r="F103" i="1"/>
  <c r="F101" i="1"/>
  <c r="F51" i="1"/>
  <c r="F34" i="1"/>
  <c r="G21" i="1"/>
  <c r="F108" i="1" l="1"/>
  <c r="F109" i="1" s="1"/>
  <c r="F110" i="1" s="1"/>
  <c r="G108" i="1"/>
</calcChain>
</file>

<file path=xl/sharedStrings.xml><?xml version="1.0" encoding="utf-8"?>
<sst xmlns="http://schemas.openxmlformats.org/spreadsheetml/2006/main" count="309" uniqueCount="295">
  <si>
    <t>PIRKIMO SĄLYGŲ PRIEDAS "PASIŪLYMO FORMA"</t>
  </si>
  <si>
    <t>PACS IR WEB DICOM VIEWER PROGRAMINĖ ĮRANGA IR DIAGNOSTINĖS RADIOLOGŲ DARBO VIETOS</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</si>
  <si>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</si>
  <si>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</si>
  <si>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</si>
  <si>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</si>
  <si>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</si>
  <si>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</si>
  <si>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</si>
  <si>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</si>
  <si>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</si>
  <si>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</si>
  <si>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</si>
  <si>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</si>
  <si>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</si>
  <si>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</si>
  <si>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</si>
  <si>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</si>
  <si>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</si>
  <si>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</si>
  <si>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</si>
  <si>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</si>
  <si>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</si>
  <si>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</si>
  <si>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</si>
  <si>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</si>
  <si>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</si>
  <si>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</si>
  <si>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</si>
  <si>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</si>
  <si>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</si>
  <si>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Kaina be PVM, Eur</t>
  </si>
  <si>
    <t>Suma be PVM, Eur</t>
  </si>
  <si>
    <t>Gamintojas, modelis</t>
  </si>
  <si>
    <t>Siūlomo parametro atitikimas, konkreti reikšmė ir atitikimo patvirtinimas (dok. pavadinimas, psl. Nr., pabraukiant kiekvienos pozicijos atitikimą pagal specifikacijos reikalavimą)</t>
  </si>
  <si>
    <t>1.1.</t>
  </si>
  <si>
    <t>Programinė įranga vaizdų archyvavimui (PACS)</t>
  </si>
  <si>
    <t>kompl.</t>
  </si>
  <si>
    <t>"MedDream" UAB MedDream PACS Premium</t>
  </si>
  <si>
    <t>1.1.1.</t>
  </si>
  <si>
    <t>Programinės įrangos pavadinimas: Nurodyti</t>
  </si>
  <si>
    <t>MedDream PACS Premium</t>
  </si>
  <si>
    <t>1.1.2.</t>
  </si>
  <si>
    <t>Programinės įrangos gamintojas: Nurodyti</t>
  </si>
  <si>
    <t>"MedDream" UAB</t>
  </si>
  <si>
    <t>1.1.3.</t>
  </si>
  <si>
    <t>Kiekis skirtingų pajungiamų įrenginių: 100 vnt,</t>
  </si>
  <si>
    <t>100 vnt</t>
  </si>
  <si>
    <t>1.1.4.</t>
  </si>
  <si>
    <t>Palaikoma operacinės sistemos versija: Programinė įranga turi dirbti Microsoft Windows Server Standard 2022 ir naujesnėse Microsoft Windows Server Standard operacinėje sistemoje</t>
  </si>
  <si>
    <t>Taip, programinė įranga dirba su
Windows server 2022 ir
naujesnėmis (Priedas 2 Garantinis raštas, psl. 1)</t>
  </si>
  <si>
    <t>1.1.5.</t>
  </si>
  <si>
    <t>Licencijavimas: Programinė įranga turi turėti licencijas ne mažiau kaip 100 skirtingiems prijungiamiems vaizdus generuojantiems įrenginiams</t>
  </si>
  <si>
    <t>Taip, siūloma licencija, kuri
leidžia prijungti 100 skirtingų
vaizdus generuojančius įrenginių
(Priedas 2 Garantinis raštas, psl. 1)</t>
  </si>
  <si>
    <t>1.1.6.</t>
  </si>
  <si>
    <t>Atitikimas DICOM 3.0 standartui: Būtinas CR, DX, CT, US, MG, MR, NM, PT, RF, SC, XA, ECG tipų DICOM vaizdų palaikymas</t>
  </si>
  <si>
    <t>1.1.7.</t>
  </si>
  <si>
    <t>Palaikomos funkcijos: Storage (C-STORE), query/retrieve (C-FIND), verification (C-ECHO), transfer (C-MOVE), storage commitment</t>
  </si>
  <si>
    <t>Taip, palaikomos Storage (C-
STORE), query/retrieve (C-
FIND), verification (C-ECHO),
transfer (C-MOVE), storage
commitment funkcijos (Priedas 1
MedDream PACS specifikacija, 1
psl.)</t>
  </si>
  <si>
    <t>1.1.8.</t>
  </si>
  <si>
    <t>Administravimo sąsaja: Būtina WEB sąsaja</t>
  </si>
  <si>
    <t>Taip, programinė įranga turi
WEB administravimo sąsają.
(Priedas 1
MedDream PACS specifikacija, 1
psl.)</t>
  </si>
  <si>
    <t>1.1.9.</t>
  </si>
  <si>
    <t>Vaizdų perdavimo technologijos: Ne mažiau kaip Implicit Little Endian, Explicit Big Endian, JPEG, JPEG-LS, RLE, 12-lead ECG Waveform Storage, General ECG Waveform Storage vaizdų perdavimo sintakses (Transfer Syntaxes)</t>
  </si>
  <si>
    <t>1.1.10.</t>
  </si>
  <si>
    <t xml:space="preserve">Vaizdų suglaudinimo standartai: JPEG2000 Lossless (1.2.840.10008.1.2.4.90) JPEG 2000 Lossless Or Lossy (1.2.840.10008.1.2.4.91) JPEG-LS Lossless (1.2.840.10008.1.2.4.80) </t>
  </si>
  <si>
    <t>1.1.11.</t>
  </si>
  <si>
    <t xml:space="preserve">Palaikomi video standartai: MPEG2 (1.2.840.10008.1.2.4.100 MPEG2 Main Profile Main Level) ir MPEG4 (MPEG-4 AVC/H.264 BD-compatible High Profile / Level 4.1), MPEG4 MPEG4 AVC/H.264 (1.2.840.10008.1.2.4.102) video standartus </t>
  </si>
  <si>
    <t>1.1.12.</t>
  </si>
  <si>
    <t>Darbo užduočių persiuntimas: Būtina galimybė persiųsti užduotis (DICOM Modality Worklist) diagnostiniams įrenginiams</t>
  </si>
  <si>
    <t>Taip, yra galimybė persiųsti
užduotis diagnostiniams
įrenginiams (Modality Worklist)
(Priedas 1
MedDream PACS specifikacija, 1
psl.)</t>
  </si>
  <si>
    <t>1.1.13.</t>
  </si>
  <si>
    <t>Vaizdų persiuntimas: Galimybė persiųsti tyrimus į kitus vaizdų archyvus ar darbo stotis</t>
  </si>
  <si>
    <t>Taip, yra galimybė persiųsti
tyrimus į kitus vaizdų archyvus ar darbo stotis.
(Priedas 1
MedDream PACS specifikacija, 1
psl.)</t>
  </si>
  <si>
    <t>1.1.14.</t>
  </si>
  <si>
    <t>Tyrimų užkrovimas: Automatizuotas ankstesnių tyrimų iš ilgalaikių talpyklų ar operatyviosios atminties užkrovimas į vieną ar daugiau darbo vietų.</t>
  </si>
  <si>
    <t>Taip, galima automatizuotai
užkrauti ankstesnius tyrimus iš
ilgalaikių talpyklų ar
operatyviosios atminties į vieną
ar daugiau darbo vietų. (Priedas 1
MedDream PACS specifikacija, 1
psl.)</t>
  </si>
  <si>
    <t>1.1.15.</t>
  </si>
  <si>
    <t>Tyrimų saugojimas: Trumpalaikėse ir ilgalaikėse saugyklose, su automatizuotu perkėlimu į ilgalaikes saugyklas</t>
  </si>
  <si>
    <t>Taip, galima saugoti tyrimus
trumpalaikėse ir ilgalaikėse
saugyklose, su automatizuotu
perkėlimu į ilgalaikes saugyklas.
(Priedas 1
MedDream PACS specifikacija, 1
psl.)</t>
  </si>
  <si>
    <t>1.1.16.</t>
  </si>
  <si>
    <t>Tyrimų šalinimas: Automatizuotas šalinimas pagal suformuotus kriterijus, ne mažiau kaip tyrimo atlikimo laiko ir tyrimo tipo kriterijus</t>
  </si>
  <si>
    <t>Taip, galima automatizuotai
šalinti tyrimus pagal atlikimo
laiko ir tyrimo tipo kriterijus.
(Priedas 1
MedDream PACS specifikacija, 1
psl.)</t>
  </si>
  <si>
    <t>1.2.</t>
  </si>
  <si>
    <t>Vaizdų peržiūros ir diagnostikos programinė įranga (web viewer)</t>
  </si>
  <si>
    <t>"MedDream" UAB MedDream Viewer Premium Version</t>
  </si>
  <si>
    <t>1.2.1.</t>
  </si>
  <si>
    <t>MedDream Viewer Premium Version</t>
  </si>
  <si>
    <t>1.2.2.</t>
  </si>
  <si>
    <t>1.2.3.</t>
  </si>
  <si>
    <t>Palaikomi mobilieji įrenginiai (planšetiniai kompiuteriai ir išmanieji telefonai):  - IOS įrenginiai („Safari“ naršyklė, „Chrome“ naršyklė); - Android įrenginiai („Chrome“ naršyklė) : Būtina</t>
  </si>
  <si>
    <t>Taip, palaikomi mobilieji
įrenginiai (IOS su „Safari“ ar
„Chrome“ naršyklėmis ir
Android su „Chrome“ naršykle).
(Priedas 3 MedDream_UM LT
8.6, psl. 32.)</t>
  </si>
  <si>
    <t>1.2.4.</t>
  </si>
  <si>
    <t>Pagal ekrano dydį prisitaikanti vartotojo sąsaja planšetiniams kompiuteriams ir išmaniesiems telefonams: Būtina</t>
  </si>
  <si>
    <t>Taip, vartotojo sąsaja prisitaiko
pagal ekrano dydį. (Priedas 3
MedDream_UM LT 8.6, psl.
319-332.)</t>
  </si>
  <si>
    <t>1.2.5.</t>
  </si>
  <si>
    <t>Planšetinių kompiuterių, išmaniųjų telefonų ir asmeninių kompiuterių „Multi-Touch“ valdymas: Šviesumo lygis, Didinimas/mažinimas, Nešimas, Slinkimas, Matavimai: Būtina</t>
  </si>
  <si>
    <t>1.2.6.</t>
  </si>
  <si>
    <t>Kelių monitorių palaikymas (iki 4 ekranų). Automatiškai sulygiuoti vaizdo peržiūros naršyklės langai pasirinktiems ekranams: Būtina</t>
  </si>
  <si>
    <t>Taip, palaikoma iki keturių
monitorių ir naršyklės langai
automatiškai sulygiuojami.
(Priedas 3 MedDream_UM LT
8.6, psl. 262-268.)</t>
  </si>
  <si>
    <t>1.2.7.</t>
  </si>
  <si>
    <t xml:space="preserve">Palaikomi DICOM standarto duomenų tipai: Būtina: CR, DX, CT, ES, IO, XC, OT, OP, PX, RG, US, MG, MR, NM, PT, RF, SC, XA, ECG </t>
  </si>
  <si>
    <t>1.2.8.</t>
  </si>
  <si>
    <t>Diagnostinė programinė įranga veikia kaip klientinė serverinės programinės įrangos dalis ir yra skirta vaizdų diagnostinei peržiūrai ir vertinimui: Būtina</t>
  </si>
  <si>
    <t>Taip, MedDream yra diagnostinė
programinė įranga veikianti kaip
klientinė serverinės programinės
įrangos dalis ir yra skirta vaizdų
diagnostinei peržiūrai ir
vertinimui. (Priedas 3
MedDream_UM LT 8.6, psl. 7.)</t>
  </si>
  <si>
    <t>1.2.9.</t>
  </si>
  <si>
    <t>Programinės įrangos konkurentinių vartotojų diagnostinių licencijų skaičius: 20 vnt.</t>
  </si>
  <si>
    <t>Taip, suteikiama licencija skirta
prisijungti 20 vartotojų vienu
metu. (Priedas 2 MedDream
Garantinis raštas, psl. 1)</t>
  </si>
  <si>
    <t>1.2.10.</t>
  </si>
  <si>
    <t>Programinė įranga vaizdus atidaro tiesiogiai iš serverinės programinės įrangos duomenų bazės: Būtina</t>
  </si>
  <si>
    <t>Taip, vaizdai atidaromi tiesiogiai
iš serverinės programinės įrangos
duomenų bazės. (Priedas 3
MedDream_UM LT 8.6, psl. 7.)</t>
  </si>
  <si>
    <t>1.2.11.</t>
  </si>
  <si>
    <t>Tyrimų paieška pagal: - Paciento pavardę (Name); - Paciento ID (ID); - Tyrimo aprašą (Description); - Tyrimo datą (Date); - Užsakymą (Accession); - Įrengimo tipą (Modality); - Įrengimą (Source AE) : Būtina</t>
  </si>
  <si>
    <t>Taip, galima atlikti paiešką pagal
paciento pavardę, paciento ID,
tyrimo aprašą, datą, užsakymą
(tyrimo laikas), įrenginio tipą,
įrengimą (atsiųsta iš). (Priedas 3
MedDream_UM LT 8.6, psl. 44.)</t>
  </si>
  <si>
    <t>1.2.12.</t>
  </si>
  <si>
    <t>Ankstesnių tyrimų paieška ir užkrovimas: Būtina</t>
  </si>
  <si>
    <t>Taip, galima atsidaryti ir ieškoti
ankstesnius paciento tyrimus
(paciento tyrimų istorija).
(Priedas 3 MedDream_UM LT
8.6, psl. 65-66.)</t>
  </si>
  <si>
    <t>1.2.13.</t>
  </si>
  <si>
    <t>Manipuliavimo vaizdais įrankiai: - Šviesumo ir kontrasto parametrų keitimas; - Vaizdo didinimas ir mažinimas; - Padidinimo stiklo funkcija; - Nešimas; - Pasukimas; - Originalaus dydžio vaizdo ir viso vaizdo rodymas. : Būtina</t>
  </si>
  <si>
    <t>Taip, galima keisti šviesumo ir
kontrasto parametrus, didinti ir
mažinti vaizdą, yra padidinimo
stiklo, nešimo, pasukimo,
originalaus dydžio ir viso vaizdo
rodymo funkcijos (Priedas 3
MedDream_UM LT 8.6, psl. 46,
68-89.)</t>
  </si>
  <si>
    <t>1.2.14.</t>
  </si>
  <si>
    <t>Šviesumo lygis: - Šviesumo nustatymas; - Kontrastas; - Pilkumo tonų inversija; - Filtrai. : Būtina</t>
  </si>
  <si>
    <t>Taip, galima nustatyti šviesumo
lygį, kontrastą, inversiją ir
automatinius filtrus. (Priedas 3
MedDream_UM LT 8.6, psl. 68-
70.)</t>
  </si>
  <si>
    <t>1.2.15.</t>
  </si>
  <si>
    <t>VOI LUT funkcija: Būtina</t>
  </si>
  <si>
    <t>Taip yra VOI LUT funkcija
(Priedas 3 MedDream_UM LT
8.6, psl. 69.)</t>
  </si>
  <si>
    <t>1.2.16.</t>
  </si>
  <si>
    <t>Svarbiausi objektai (svarbiausi vaizdai): programinė įranga leidžia pažymėti įdomiausius atvejus ir išsaugoti juos vėlesnei peržiūrai: Būtina</t>
  </si>
  <si>
    <t>Taip, yra esminių objektų įrankis,
leidžiantis pažymėti įdomiausius
atvejus ir išsaugoti juos vėlesnei
peržiūrai (Priedas 3
MedDream_UM LT 8.6, psl. 186-
189)</t>
  </si>
  <si>
    <t>1.2.17.</t>
  </si>
  <si>
    <t>Galimybė atlikti ilgio, kampo, Cobb kampo, apskritimo ir pasirinktos srities matavimus. Vaizdo matavimo įrankiai: - Intensyvumas (HU); - Atstumas; - Kampas; - Polilinija; - Kreivės ilgis; - Perimetras; - Plotas; - Tūris; - Greičio integralas laiko atžvilgiu; - Rodyti kampus; - Standartinio nuokrypio matavimai : Būtina</t>
  </si>
  <si>
    <t>Taip, yra galimybė atlikti ilgio
(linija), kampo, Cobb kampo,
apskritimo, pasirinktos srities,
intensyvumo (HU), atstumo,
polilinijos; kreivės ilgis,
perimetras, ploto, tūrio, greičio
integralo laiko atžvilgiu, kampų
rodymo, standartinio nuokrypio
matavimai. (Priedas 3
MedDream_UM LT 8.6, psl. 125-
180.)</t>
  </si>
  <si>
    <t>1.2.18.</t>
  </si>
  <si>
    <t>Programinė įranga turi turėti matavimo kalibravimo funkciją: Būtina</t>
  </si>
  <si>
    <t>Taip, sistema turi kalibravimo
funkciją. (Priedas 3
MedDream_UM LT 8.6, psl. 178.)</t>
  </si>
  <si>
    <t>1.2.19.</t>
  </si>
  <si>
    <t>Spalvų filtrai: programinė įranga turi turėti spalvų filtro (raudonos, žalios, mėlynos ar jų derinio) taikymo rodomam vaizdui funkciją: Būtina</t>
  </si>
  <si>
    <t>Taip, yra spalvų filtrai (kanalai)
(raudonos, žalios, mėlynos ar jų
derinio) taikymo rodomam
vaizdui funkcija (Priedas 3
MedDream_UM LT 8.6, psl. 76-77.)</t>
  </si>
  <si>
    <t>1.2.20.</t>
  </si>
  <si>
    <t>Pozitronų emisijos tomografijos (PET-CT) suliejimo funkcija: galimybė sulieti PET ir CT tipų serijas taip susiejant radioformacinių preparatų susitelkimo vietas su anatomine paciento struktūra ir galimybė valdyti sulietas serijas: - Šviesumo lygių nustatymas; - Nešimas; - Horizontalus ir vertikalus lygiavimas; - Spalvų schemų pasirinkimo galimybė : Būtina</t>
  </si>
  <si>
    <t>Taip, yra funkcija leidžianti
sulieti PET-CT serijas ir galima
keisti šviesumo lygį, nešti,
lygiuoti, koreguoti spalvų
schemas sulietuose vaizduose.
(Priedas 3 MedDream_UM LT
8.6, psl. 107-108)</t>
  </si>
  <si>
    <t>1.2.21.</t>
  </si>
  <si>
    <t>Taikiklis: Taikiklis parodo pagrindinio tyrimo pasirinkto taško sankirtos taškus: Būtina</t>
  </si>
  <si>
    <t>Taip, yra taikiklio funkcija.
(Priedas 3 MedDream_UM LT
8.6, psl. 118-119)</t>
  </si>
  <si>
    <t>1.2.22.</t>
  </si>
  <si>
    <t>Daugiakadriai vaizdai (Peržiūros režimas): programinė įranga turi turėti dinamiškų daugiakadrių vaizdų (tokių kaip ultragarso ar angiografijos) nuoseklaus atkūrimo funkciją. Būtina galimybė keisti atkūrimo greitį: Būtinas</t>
  </si>
  <si>
    <t>Taip, programinė įranga turi
dinamiškų daugiakadrių vaizdų
nuoseklaus atkūrimo funkciją ir
galima keisti atkūrimo greitį. (Priedas 3 MedDream_UM LT
8.6, psl. 240-242)</t>
  </si>
  <si>
    <t>1.2.23.</t>
  </si>
  <si>
    <t>Struktūrizuotų ataskaitų rodymas (SR): programinė įranga turi turėti struktūrizuotų ataskaitų, kurios išsaugomos kaip DICOM SR, rodymo galimybę: Būtina</t>
  </si>
  <si>
    <t>Taip, programinė įranga turi
struktūrizuotų ataskaitų, kurios
išsaugomos kaip DICOM SR,
rodymo galimybę (Priedas 3
MedDream_UM LT 8.6, psl. 258-259)</t>
  </si>
  <si>
    <t>1.2.24.</t>
  </si>
  <si>
    <t>PDF formatu išsaugotų dokumentų rodymas: programinė įranga turi turėti PDF dokumentų, išsaugotų DICOM formatu rodymo galimybę: Būtina</t>
  </si>
  <si>
    <t>Taip, programinė įranga turi PDF
dokumentų, išsaugotų DICOM
formatu rodymo galimybę.
(Priedas 3 MedDream_UM LT
8.6, psl. 259)</t>
  </si>
  <si>
    <t>1.2.25.</t>
  </si>
  <si>
    <t>Programinė įranga turi turėti tyrimo failų, kuriuose yra informacijos MPEG2 ir MPEG4 formatais, atkūrimo DICOM formatu galimybę: Būtina</t>
  </si>
  <si>
    <t>Taip, programinė įranga turi
tyrimo failų, kuriuose yra
informacijos MPEG2 ir MPEG4
formatais, atkūrimo DICOM
formatu galimybę. (Priedas 3
MedDream_UM LT 8.6, psl. 260)</t>
  </si>
  <si>
    <t>1.2.26.</t>
  </si>
  <si>
    <t>Vaizdo įrašo peržiūra (MPEG2 ir MPEG4) ir valdymas: - Šviesumo lygiai; - Pasukimas; - Perkėlimas į ekrano dalį - Didinimas / mažinimas : Būtina</t>
  </si>
  <si>
    <t>1.2.27.</t>
  </si>
  <si>
    <t>Programinė įranga turi turėti EKG matavimus: - EKG segmento trukmės sekundėmis; - amplitudės (mV), širdies susitraukimų dažnio; - QT, RR, QTc ir QRS ašies intervalai : Būtinai</t>
  </si>
  <si>
    <t>Taip, programinė įranga turi
išvardintus matavimus. (Priedas 3
MedDream_UM LT 8.6, psl. 29)</t>
  </si>
  <si>
    <t>1.2.28.</t>
  </si>
  <si>
    <t>Programinė įranga turi turėti EKG palyginimo funkciją: Būtina</t>
  </si>
  <si>
    <t>1.2.29.</t>
  </si>
  <si>
    <t>Miniatiūrų juosta: programinė įranga turi turėti patogią visų tyrimų vaizdų miniatiūrų juostą, kuri matoma miniatiūrų juostos vietoje: Būtina</t>
  </si>
  <si>
    <t>Taip, programinė įranga turi
miniatiūrų juostą. (Priedas 3
MedDream_UM LT 8.6, psl. 244)</t>
  </si>
  <si>
    <t>1.2.30.</t>
  </si>
  <si>
    <t>Galimos miniatiūrų pozicijos: kairėje, dešinėje, viršuje, apačioje: Būtinai</t>
  </si>
  <si>
    <t>Taip, miniatiūrų juosta gali būti
kairėje, dešinėje, viršuje,
apačioje. (Priedas 3
MedDream_UM LT 8.6, psl. 244)</t>
  </si>
  <si>
    <t>1.2.31.</t>
  </si>
  <si>
    <t>DICOM failų peržiūra: galimybė matyti visą DICOM failuose esančią informaciją: Būtinai</t>
  </si>
  <si>
    <t>Taip, nurodoma DICOM failuose
esanti informacija (antraštės,
angl. DICOM tags). (Priedas 3
MedDream_UM LT 8.6, psl. 301)</t>
  </si>
  <si>
    <t>1.2.32.</t>
  </si>
  <si>
    <t>Palaikomi ekrano išdėstymo formatai: 1x1, 1x2, 1x3, 2x1, 2x2, 2x3, 3x3, 2x4, 2x6. Programinė įranga turi leisti matyti ir palyginti 12 vaizdų vienu metu: Būtina</t>
  </si>
  <si>
    <t>Taip, galimi visi nurodyti
išdėstymo formatai. (Priedas 3
MedDream_UM LT 8.6, psl. 83-89)</t>
  </si>
  <si>
    <t>1.2.33.</t>
  </si>
  <si>
    <t>Galimybė keisti informacines žymas: Būtina</t>
  </si>
  <si>
    <t>Taip, galima keisti informacines
žymas (DICOM tags). (Priedas 3
MedDream_UM LT 8.6, psl. 301)</t>
  </si>
  <si>
    <t>1.2.34.</t>
  </si>
  <si>
    <t>Galimybė dalintis nuasmenintais tyrimais antrinei išorės konsultantų konsultacijai: Būtina</t>
  </si>
  <si>
    <t>Taip, galima dalintis
nuasmenintais tyrimais antrinei
konsultacijai. (Priedas 3
MedDream_UM LT 8.6, psl. 231-235)</t>
  </si>
  <si>
    <t>1.2.35.</t>
  </si>
  <si>
    <t>Galimas kelių to paties ir/arba skirtingų pacientų tyrimų palyginimas. Nėra jokių palyginimui atidaromų tyrimų skaičiaus apribojimų: Būtina</t>
  </si>
  <si>
    <t>1.2.36.</t>
  </si>
  <si>
    <t>Asmeniniams poreikiams pritaikytas kontekstinis meniu (paspaudus dešinį pelės mygtuką): Būtina</t>
  </si>
  <si>
    <t>Taip, yra kontekstinis meniu ir jį
galima nusimanyti nustatymuose
(Priedas 3 MedDream_UM LT
8.6, psl. 53, 305-307)</t>
  </si>
  <si>
    <t>1.2.37.</t>
  </si>
  <si>
    <t>Asmeniniams poreikiams pritaikytas įrankių juostos meniu rodymui monitoriaus ekrane / mobiliojo telefono ekrane: Būtina</t>
  </si>
  <si>
    <t>Taip, nustatymuose galima keisti
ir išsisaugoti įrankių juostos
meniu funkcijas. (Priedas 3
MedDream_UM LT 8.6, psl. 305-307)</t>
  </si>
  <si>
    <t>1.2.38.</t>
  </si>
  <si>
    <t>Spartieji klavišai greitesniam veikimui: Būtina</t>
  </si>
  <si>
    <t>Taip, yra spartieji klavišai
(greitieji mygtukai). (Priedas 3
MedDream_UM LT 8.6, psl. 226-227)</t>
  </si>
  <si>
    <t>1.2.39.</t>
  </si>
  <si>
    <t>Anotacijų vaizde rašymas: Būtina</t>
  </si>
  <si>
    <t>Taip, galima rašyti anotacijas
vaizde (tekstas funkcija) (Priedas
3 MedDream_UM LT 8.6, psl.
165-166)</t>
  </si>
  <si>
    <t>1.2.40.</t>
  </si>
  <si>
    <t>Ekrano turinio tiesioginio dalijimosi režimas: Būtina</t>
  </si>
  <si>
    <t>1.2.41.</t>
  </si>
  <si>
    <t>Tyrimų persiuntimas į kitą DICOM standarto įrenginį: Būtina</t>
  </si>
  <si>
    <t>1.2.42.</t>
  </si>
  <si>
    <t>Tyrimų, serijų ir atskirų vaizdų eksportavimas DICOM, JPG, MP4, TIFF: Būtina</t>
  </si>
  <si>
    <t>Taip, programinė įranga turi
tyrimų, serijų ir atskirų vaizdų
eksportavimą DICOM, JPG,
MP4, TIFF (Priedas 3
MedDream_UM LT 8.6, psl. 274-277)</t>
  </si>
  <si>
    <t>1.2.43.</t>
  </si>
  <si>
    <t>Automatinio vaizdų išdėstymo (Hanging Protocol) funkcija: Būtina</t>
  </si>
  <si>
    <t>1.2.44.</t>
  </si>
  <si>
    <t>Galimybė išsaugoti ekrane rodomo vaizdo kopiją kaip naują vaizdą DICOM formatu: Būtina</t>
  </si>
  <si>
    <t>1.2.45.</t>
  </si>
  <si>
    <t xml:space="preserve">Kartu su įranga pateikiama dokumentacija: Vartotojo instrukcija lietuvių arba anglų kalba; Serviso dokumentacija lietuvių arba anglų kalba </t>
  </si>
  <si>
    <t>1.2.46.</t>
  </si>
  <si>
    <t>Įrangos pristatymas, instaliavimo ir rangos darbai: Būtina. Tiekėjas savo lėšomis turi pristatyti, instaliuoti įrangą ir atlikti rangos darbus adresu: Liepojos g. 45, LT-92288, Klaipėda Įrangos pristatymo, instaliavimo ir rangos darbai turi būti atlikti per 2 mėnesius po sutarties įsigaliojimo datos</t>
  </si>
  <si>
    <t>1.2.47.</t>
  </si>
  <si>
    <t>Garantinio aptarnavimo laikotarpis po įrangos perdavimo – priėmimo akto pasirašymo: 12 mėn.</t>
  </si>
  <si>
    <t>1.2.48.</t>
  </si>
  <si>
    <t>Pristatoma įranga paženklinta CE ženklu: Būtina</t>
  </si>
  <si>
    <t>1.2.49.</t>
  </si>
  <si>
    <t xml:space="preserve">Reikalavimai serverio resursams: Tiekėjas privalo pateikti duomenis kokie resursai ir jų parametrai reikalingi optimaliam PACS serverio darbui. PVZ.: 1 x VM Windows Server 2022 Standard serveris | XX GB RAM | X CPU cores | X TB talpos SSD masyvas PACS ir web viewer programinei įrangai </t>
  </si>
  <si>
    <t>1.3.</t>
  </si>
  <si>
    <t>Kita programinė įranga</t>
  </si>
  <si>
    <t>vnt.</t>
  </si>
  <si>
    <t>1.3.1.</t>
  </si>
  <si>
    <t>Microsoft Windows Server Standard 2022 64Bit English 16 Core DVD licencija</t>
  </si>
  <si>
    <t>1.4.</t>
  </si>
  <si>
    <t>Integracijos</t>
  </si>
  <si>
    <t>1.4.1.</t>
  </si>
  <si>
    <t>Integracija su Ligoninės informacine sistema (HIS): Būtina. Siūloma PACS programinė įranga turi turėti integracijos modulį (integration by HL7 or REST / XML interface) integracijai su ligoninės informacine sistema (HIS)</t>
  </si>
  <si>
    <t>1.4.2.</t>
  </si>
  <si>
    <t>Integracija su DI (AI) modeliais: Būtina. Siūloma PACS programinė įranga turi turėti galimybę centralizuotai integruoti trečių šalių DI (AI) vaizdinės radiologijos pagalbinius diagnozavimo įrankius</t>
  </si>
  <si>
    <t>1.5.</t>
  </si>
  <si>
    <t>Papildomos vystymo valandos</t>
  </si>
  <si>
    <t>val.</t>
  </si>
  <si>
    <t>1.5.1.</t>
  </si>
  <si>
    <t>PO prašo pateikti valandinį įkainį papildomoms PACS ir web viewer programinės įrangos vystymo valandoms (PO neįsipareigoja sutarties galiojimo metu jų išpirkti)</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</si>
  <si>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</si>
  <si>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</si>
  <si>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</si>
  <si>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</si>
  <si>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</si>
  <si>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</si>
  <si>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</si>
  <si>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</si>
  <si>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</si>
  <si>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</si>
  <si>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</si>
  <si>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</si>
  <si>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</si>
  <si>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</si>
  <si>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</si>
  <si>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</si>
  <si>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</si>
  <si>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</si>
  <si>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</si>
  <si>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</si>
  <si>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</si>
  <si>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</si>
  <si>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</si>
  <si>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</si>
  <si>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</si>
  <si>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</si>
  <si>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3407 2025-06-26 15:48:02</t>
  </si>
  <si>
    <t>20250731-1</t>
  </si>
  <si>
    <t>Kaunas</t>
  </si>
  <si>
    <t>UAB "MedDream"</t>
  </si>
  <si>
    <t>-</t>
  </si>
  <si>
    <t>Microsoft Windows Server 2022 Standard 64bit 16 Core License</t>
  </si>
  <si>
    <t>Taip, programinė įranga turi specifikacijoje nurodytas vaizdų perdavimo technologijas (Priedas 2 Garantinis raštas, psl. 1)</t>
  </si>
  <si>
    <t>Taip, programinė įranga palaiko specifikacijoje nurodytus vaizdų suglaudinimo standartus (Priedas 2 Garantinis raštas, psl. 1)</t>
  </si>
  <si>
    <t>Taip, programinė įranga palaiko specifikacijoje nurodytas video standartus (Priedas 2 Garantinis raštas, psl. 1)</t>
  </si>
  <si>
    <t>Taip, programinė įranga palaiko Planšetinių kompiuterių, išmaniųjų telefonų ir asmeninių
kompiuterių „Multi-Touch“ valdymą: Šviesumo lygis, Didinimas/mažinimas, Nešimas, Slinkimas, Matavimai (Priedas 2 Garantinis raštas, psl. 1)</t>
  </si>
  <si>
    <t>Taip, programinė įranga turi Vaizdo įrašo peržiūrą (MPEG2 ir MPEG4) ir valdymas: - Šviesumo lygiai; - Pasukimas; - Perkėlimas į ekrano dalį - Didinimas / mažinimas (Priedas
2 Garantinis raštas 1 psl.)</t>
  </si>
  <si>
    <t>Taip, programinė įranga turi EKG palyginimo funkciją (Priedas
2 Garantinis raštas 1 psl.)</t>
  </si>
  <si>
    <t>Taip, galima įjungti tesioginio dalijimosi režimą , funkcija vadinasi "LiveShare"  (Priedas
3 MedDream_UM LT 8.6, psl.
233-235)</t>
  </si>
  <si>
    <t>Taip, galima tyrimus persiųsti į
kitą DICOM standarto įrenginį.
(Priedas 3 MedDream_UM LT
8.6, psl. 272-273)</t>
  </si>
  <si>
    <t>Taip, programinė įranga turi
Hanging Protocol funkcija (Priedas 3
MedDream_UM LT 8.6, psl. 312-318)</t>
  </si>
  <si>
    <t>Taip, programinė įranga turi
galimybė išsaugoti ekrane rodomo vaizdo kopiją, funkcija vadinasi secondary capture (Priedas 3
MedDream_UM LT 8.6, psl. 58-59)</t>
  </si>
  <si>
    <t>Taip, programinėje įrangoje galimas kelių to paties ir/arba skirtingų pacientų tyrimų
palyginimas. Nėra jokių palyginimui atidaromų tyrimų skaičiaus apribojimų (Priedas 2 Garantinis raštas 1 psl.)</t>
  </si>
  <si>
    <t>Taip, bus pateikta dokumentacija
anglų ir lietuvių kalba. (Priedas 2
Garantinis raštas 2 psl.)</t>
  </si>
  <si>
    <t>Taip, bus atlikti pristatymo, instaliavimo ir
rangos darbai (Priedas 2
Garantinis raštas 2 psl.)</t>
  </si>
  <si>
    <t>Taip, siūlomas 12 mėn. garantinio
aptarnavimo laikotarpis (Priedas
2 Garantinis raštas 2 psl.)</t>
  </si>
  <si>
    <t>Taip, Programinė įranga
paženklinta CE ženklu (Priedas
2 Garantinis raštas 2 psl.)</t>
  </si>
  <si>
    <t>Taip, bus suteikta Microsoft Windows Server 2022 Standard 64bit 16 Core Licensija (Priedas 2 Garantinis raštas 2 psl.)</t>
  </si>
  <si>
    <t>Taip, bus atlikta integracija su ligoninės informacine sistema (HIS), siūloma programinė įranga turi integracijos modulį integracijai su ligoninės informacine sistema (Priedas
2 Garantinis raštas 2 psl.)</t>
  </si>
  <si>
    <t>Taip, bus atlikta integracija su DI modeliais, siūloma PACS programinė įranga turi galimybę centralizuotai integruoti trečiųjų šalių DI vaizdinės radiologijos pagalbinius diagnozavimo įrankius (Priedas 2 Garantinis raštas 2 psl.)</t>
  </si>
  <si>
    <t>Valandinis įkainis papildomoms PACS ir web viewer programinės įrangos vystymo valandoms yra 120,00 eurų (šimtas dvidešimt eurų 00 centų) sutarties galiojimo laikotarpiu. (Priedas 2 Garantinis raštas 2 psl.)</t>
  </si>
  <si>
    <t>Taip, palaikomi visi išvardinti
vaizdų tipai. (Priedas 1
MedDream PACS specifikacija, 1,3 psl.)</t>
  </si>
  <si>
    <t>Taip, palaikomi visi išvardinti
DICOM standarto duomenų tipai.
(Priedas 3 MedDream_UM LT
8.6, psl. 42-43.)</t>
  </si>
  <si>
    <t>1 x VM Windows Server 2022 Standard serveris | 64 GB RAM | 16 CPU cores | 1 TB talpos SSD masyvas PACS ir web viewer programinei įrangai</t>
  </si>
  <si>
    <t>Direktorius</t>
  </si>
  <si>
    <t>Tomas Dumbliauskas</t>
  </si>
  <si>
    <t>Ne</t>
  </si>
  <si>
    <t>K. Petrausko g. 26, LT-44156 Kaunas</t>
  </si>
  <si>
    <t>LT100017118116</t>
  </si>
  <si>
    <t>Pardavimų projektų vadybininkas Viačeslav Afonin</t>
  </si>
  <si>
    <t>+370 656 71698 info@meddream.com</t>
  </si>
  <si>
    <t>Direktorius Tomas Dumbliauskas</t>
  </si>
  <si>
    <t>Pardavimų projektų vadybininkas Viačeslav Afonin +370 656 71698 info@meddream.com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</si>
</sst>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6">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3">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2" fillId="4" borderId="0" xfId="0" applyFont="1" applyFill="1"/>
    <xf numFmtId="0" fontId="1" fillId="4" borderId="0" xfId="0" applyFont="1" applyFill="1"/>
    <xf numFmtId="0" fontId="2" fillId="4" borderId="23" xfId="0" applyFont="1" applyFill="1" applyBorder="1"/>
    <xf numFmtId="0" fontId="1" fillId="4" borderId="23" xfId="0" applyFont="1" applyFill="1" applyBorder="1"/>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2" fillId="4" borderId="23" xfId="0" applyFont="1" applyFill="1" applyBorder="1" applyAlignment="1">
      <alignment horizontal="right"/>
    </xf>
    <xf numFmtId="0" fontId="1" fillId="4" borderId="23" xfId="0" applyFont="1" applyFill="1" applyBorder="1" applyAlignment="1">
      <alignment horizontal="left" vertical="top"/>
    </xf>
    <xf numFmtId="0" fontId="1" fillId="4" borderId="23" xfId="0" applyFont="1" applyFill="1" applyBorder="1" applyAlignment="1">
      <alignment horizontal="left" vertical="top" wrapText="1"/>
    </xf>
    <xf numFmtId="0" fontId="2" fillId="4" borderId="23" xfId="0" applyFont="1" applyFill="1" applyBorder="1" applyAlignment="1">
      <alignment horizontal="center" vertical="center" wrapText="1"/>
    </xf>
    <xf numFmtId="0" fontId="1" fillId="4" borderId="23" xfId="0" applyFont="1" applyFill="1" applyBorder="1" applyAlignment="1">
      <alignment wrapText="1"/>
    </xf>
    <xf numFmtId="0" fontId="1" fillId="5" borderId="1" xfId="0" applyFont="1" applyFill="1" applyBorder="1" applyProtection="1">
      <protection locked="0"/>
    </xf>
    <xf numFmtId="0" fontId="1" fillId="5" borderId="0" xfId="0" applyFont="1" applyFill="1" applyProtection="1">
      <protection locked="0"/>
    </xf>
    <xf numFmtId="0" fontId="1" fillId="5" borderId="23" xfId="0" applyFont="1" applyFill="1" applyBorder="1" applyAlignment="1" applyProtection="1">
      <alignment wrapText="1"/>
      <protection locked="0"/>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14" fontId="1" fillId="5" borderId="1" xfId="0" applyNumberFormat="1" applyFont="1" applyFill="1" applyBorder="1" applyProtection="1">
      <protection locked="0"/>
    </xf>
    <xf numFmtId="0" fontId="1" fillId="2" borderId="0" xfId="0" applyFont="1" applyFill="1" applyAlignment="1">
      <alignment wrapText="1"/>
    </xf>
    <xf numFmtId="0" fontId="1" fillId="5" borderId="1" xfId="0" applyFont="1" applyFill="1" applyBorder="1" applyAlignment="1" applyProtection="1">
      <alignment horizontal="center" vertical="center" wrapText="1"/>
      <protection locked="0"/>
    </xf>
    <xf numFmtId="0" fontId="0" fillId="0" borderId="16" xfId="0" applyBorder="1" applyAlignment="1" applyProtection="1">
      <alignment wrapText="1"/>
      <protection locked="0"/>
    </xf>
    <xf numFmtId="0" fontId="0" fillId="0" borderId="15" xfId="0" applyBorder="1" applyAlignment="1" applyProtection="1">
      <alignment wrapText="1"/>
      <protection locked="0"/>
    </xf>
    <xf numFmtId="49" fontId="3" fillId="2" borderId="2" xfId="0" applyNumberFormat="1" applyFont="1" applyFill="1" applyBorder="1" applyAlignment="1">
      <alignment horizontal="left" vertical="center"/>
    </xf>
    <xf numFmtId="0" fontId="0" fillId="0" borderId="22" xfId="0" applyBorder="1"/>
    <xf numFmtId="0" fontId="1" fillId="5" borderId="1" xfId="0" quotePrefix="1" applyFont="1" applyFill="1" applyBorder="1" applyAlignment="1" applyProtection="1">
      <alignment horizontal="center" vertical="center" wrapText="1"/>
      <protection locked="0"/>
    </xf>
    <xf numFmtId="49" fontId="3" fillId="2" borderId="2" xfId="0" applyNumberFormat="1" applyFont="1" applyFill="1" applyBorder="1" applyAlignment="1">
      <alignment horizontal="left" vertical="center" wrapText="1"/>
    </xf>
    <xf numFmtId="0" fontId="0" fillId="0" borderId="22" xfId="0" applyBorder="1" applyAlignment="1">
      <alignment wrapText="1"/>
    </xf>
    <xf numFmtId="0" fontId="2" fillId="2" borderId="0" xfId="0" applyFont="1" applyFill="1"/>
    <xf numFmtId="0" fontId="1" fillId="2" borderId="0" xfId="0" applyFont="1" applyFill="1"/>
    <xf numFmtId="0" fontId="1" fillId="2" borderId="1" xfId="0" applyFont="1" applyFill="1" applyBorder="1" applyAlignment="1">
      <alignment vertical="center" wrapText="1"/>
    </xf>
    <xf numFmtId="0" fontId="0" fillId="0" borderId="15" xfId="0" applyBorder="1" applyAlignment="1">
      <alignment wrapText="1"/>
    </xf>
    <xf numFmtId="0" fontId="0" fillId="0" borderId="15" xfId="0" applyBorder="1"/>
    <xf numFmtId="0" fontId="1" fillId="4" borderId="0" xfId="0" applyFont="1" applyFill="1" applyAlignment="1">
      <alignment horizontal="left" vertical="top" wrapText="1"/>
    </xf>
    <xf numFmtId="0" fontId="1" fillId="4" borderId="0" xfId="0" applyFont="1" applyFill="1" applyAlignment="1">
      <alignment horizontal="left"/>
    </xf>
    <xf numFmtId="0" fontId="1" fillId="4" borderId="23" xfId="0" applyFont="1" applyFill="1" applyBorder="1" applyAlignment="1">
      <alignment vertical="center" wrapText="1"/>
    </xf>
    <xf numFmtId="0" fontId="0" fillId="0" borderId="23" xfId="0" applyBorder="1" applyAlignment="1">
      <alignment wrapText="1"/>
    </xf>
    <xf numFmtId="0" fontId="1" fillId="2" borderId="0" xfId="0" applyFont="1" applyFill="1" applyAlignment="1">
      <alignment vertical="center" wrapText="1"/>
    </xf>
    <xf numFmtId="0" fontId="1" fillId="5" borderId="23" xfId="0" applyFont="1" applyFill="1" applyBorder="1" applyAlignment="1" applyProtection="1">
      <alignment horizontal="center" vertical="center" wrapText="1"/>
      <protection locked="0"/>
    </xf>
    <xf numFmtId="0" fontId="0" fillId="0" borderId="23" xfId="0" applyBorder="1" applyAlignment="1" applyProtection="1">
      <alignment wrapText="1"/>
      <protection locked="0"/>
    </xf>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7" xfId="0" applyFont="1" applyFill="1" applyBorder="1" applyAlignment="1" applyProtection="1">
      <alignment horizontal="center" vertical="center" wrapText="1"/>
      <protection locked="0"/>
    </xf>
    <xf numFmtId="0" fontId="1" fillId="3" borderId="10" xfId="0" applyFont="1" applyFill="1" applyBorder="1" applyAlignment="1" applyProtection="1">
      <alignment horizontal="center" vertical="center" wrapText="1"/>
      <protection locked="0"/>
    </xf>
    <xf numFmtId="0" fontId="0" fillId="0" borderId="19" xfId="0" applyBorder="1"/>
    <xf numFmtId="0" fontId="0" fillId="0" borderId="20"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2" borderId="4" xfId="0" applyFont="1" applyFill="1" applyBorder="1" applyAlignment="1">
      <alignment horizontal="center" vertical="center" wrapText="1"/>
    </xf>
    <xf numFmtId="0" fontId="2" fillId="2" borderId="0" xfId="0" applyFont="1" applyFill="1" applyAlignment="1">
      <alignment horizontal="left"/>
    </xf>
    <xf numFmtId="0" fontId="1" fillId="3" borderId="0" xfId="0" applyFont="1" applyFill="1" applyProtection="1">
      <protection locked="0"/>
    </xf>
    <xf numFmtId="0" fontId="1" fillId="4" borderId="1" xfId="0" applyFont="1" applyFill="1" applyBorder="1" applyAlignment="1">
      <alignment horizontal="left" vertical="center" wrapText="1"/>
    </xf>
    <xf numFmtId="0" fontId="1" fillId="2" borderId="6" xfId="0" applyFont="1" applyFill="1" applyBorder="1" applyAlignment="1">
      <alignment horizontal="center" vertical="center" wrapText="1"/>
    </xf>
    <xf numFmtId="0" fontId="0" fillId="0" borderId="14" xfId="0" applyBorder="1"/>
    <xf numFmtId="0" fontId="1" fillId="3" borderId="9" xfId="0" applyFont="1" applyFill="1" applyBorder="1" applyAlignment="1" applyProtection="1">
      <alignment horizontal="center" vertical="center" wrapText="1"/>
      <protection locked="0"/>
    </xf>
    <xf numFmtId="0" fontId="1" fillId="5" borderId="17"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left"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4" fillId="2" borderId="0" xfId="0" applyFont="1" applyFill="1" applyAlignment="1">
      <alignment horizontal="left" vertical="top" wrapText="1"/>
    </xf>
    <xf numFmtId="0" fontId="1" fillId="5" borderId="10" xfId="0" applyFont="1" applyFill="1" applyBorder="1" applyAlignment="1" applyProtection="1">
      <alignment horizontal="left" vertical="center" wrapText="1"/>
      <protection locked="0"/>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1" fillId="2" borderId="0" xfId="0" applyFont="1" applyFill="1" applyAlignment="1">
      <alignment horizontal="right"/>
    </xf>
    <xf numFmtId="0" fontId="2" fillId="2" borderId="0" xfId="0" applyFont="1" applyFill="1" applyAlignment="1">
      <alignment horizontal="left" vertical="center" wrapText="1"/>
    </xf>
    <xf numFmtId="0" fontId="2" fillId="2" borderId="0" xfId="0" applyFont="1" applyFill="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H110"/>
  <sheetViews>
    <sheetView tabSelected="1" workbookViewId="0">
      <selection activeCell="H52" sqref="H52"/>
    </sheetView>
  </sheetViews>
  <sheetFormatPr defaultColWidth="10.875" defaultRowHeight="15" x14ac:dyDescent="0.25"/>
  <cols>
    <col min="1" max="1" width="9.125" style="1" customWidth="1"/>
    <col min="2" max="2" width="49.625" style="1" customWidth="1"/>
    <col min="3" max="3" width="5.875" style="1" customWidth="1"/>
    <col min="4" max="4" width="7.5" style="1" customWidth="1"/>
    <col min="5" max="5" width="9.75" style="1" customWidth="1"/>
    <col min="6" max="6" width="10.625" style="1" customWidth="1"/>
    <col min="7" max="7" width="20.5" style="1" customWidth="1"/>
    <col min="8" max="8" width="49.875" style="1" customWidth="1"/>
    <col min="9" max="15" width="25" style="1" customWidth="1"/>
    <col min="16" max="16" width="10.875" style="1" customWidth="1"/>
    <col min="17" max="16384" width="10.875" style="1"/>
  </cols>
  <sheetData>
    <row r="2" spans="1:6" x14ac:dyDescent="0.25">
      <c r="A2" s="13" t="s">
        <v>0</v>
      </c>
      <c r="B2" s="2"/>
    </row>
    <row r="3" spans="1:6" x14ac:dyDescent="0.25">
      <c r="B3" s="3"/>
    </row>
    <row r="4" spans="1:6" x14ac:dyDescent="0.25">
      <c r="A4" s="13" t="s">
        <v>1</v>
      </c>
      <c r="B4" s="2"/>
    </row>
    <row r="5" spans="1:6" x14ac:dyDescent="0.25">
      <c r="A5" s="2"/>
      <c r="B5" s="2"/>
    </row>
    <row r="6" spans="1:6" x14ac:dyDescent="0.25">
      <c r="A6" s="1" t="s">
        <v>2</v>
      </c>
      <c r="B6" s="13" t="s">
        <v>3</v>
      </c>
    </row>
    <row r="7" spans="1:6" x14ac:dyDescent="0.25">
      <c r="B7" s="2"/>
    </row>
    <row r="8" spans="1:6" x14ac:dyDescent="0.25">
      <c r="A8" s="4" t="s">
        <v>4</v>
      </c>
      <c r="B8" s="31">
        <v>45869</v>
      </c>
    </row>
    <row r="9" spans="1:6" x14ac:dyDescent="0.25">
      <c r="A9" s="4" t="s">
        <v>5</v>
      </c>
      <c r="B9" s="26" t="s">
        <v>259</v>
      </c>
    </row>
    <row r="10" spans="1:6" x14ac:dyDescent="0.25">
      <c r="A10" s="4" t="s">
        <v>6</v>
      </c>
      <c r="B10" s="26" t="s">
        <v>260</v>
      </c>
    </row>
    <row r="12" spans="1:6" ht="15.75" x14ac:dyDescent="0.25">
      <c r="A12" s="43" t="s">
        <v>7</v>
      </c>
      <c r="B12" s="45"/>
      <c r="C12" s="33" t="s">
        <v>261</v>
      </c>
      <c r="D12" s="34"/>
      <c r="E12" s="34"/>
      <c r="F12" s="35"/>
    </row>
    <row r="13" spans="1:6" ht="15.95" customHeight="1" x14ac:dyDescent="0.25">
      <c r="A13" s="36" t="s">
        <v>8</v>
      </c>
      <c r="B13" s="37"/>
      <c r="C13" s="33">
        <v>306968708</v>
      </c>
      <c r="D13" s="34"/>
      <c r="E13" s="34"/>
      <c r="F13" s="35"/>
    </row>
    <row r="14" spans="1:6" ht="15.95" customHeight="1" x14ac:dyDescent="0.25">
      <c r="A14" s="36" t="s">
        <v>9</v>
      </c>
      <c r="B14" s="37"/>
      <c r="C14" s="33" t="s">
        <v>289</v>
      </c>
      <c r="D14" s="34"/>
      <c r="E14" s="34"/>
      <c r="F14" s="35"/>
    </row>
    <row r="15" spans="1:6" ht="15.95" customHeight="1" x14ac:dyDescent="0.25">
      <c r="A15" s="43" t="s">
        <v>10</v>
      </c>
      <c r="B15" s="45"/>
      <c r="C15" s="33" t="s">
        <v>290</v>
      </c>
      <c r="D15" s="34"/>
      <c r="E15" s="34"/>
      <c r="F15" s="35"/>
    </row>
    <row r="16" spans="1:6" ht="63" customHeight="1" x14ac:dyDescent="0.25">
      <c r="A16" s="39" t="s">
        <v>11</v>
      </c>
      <c r="B16" s="40"/>
      <c r="C16" s="33"/>
      <c r="D16" s="34"/>
      <c r="E16" s="34"/>
      <c r="F16" s="35"/>
    </row>
    <row r="17" spans="1:7" ht="15.95" customHeight="1" x14ac:dyDescent="0.25">
      <c r="A17" s="43" t="s">
        <v>12</v>
      </c>
      <c r="B17" s="44"/>
      <c r="C17" s="33" t="s">
        <v>291</v>
      </c>
      <c r="D17" s="34"/>
      <c r="E17" s="34"/>
      <c r="F17" s="35"/>
    </row>
    <row r="18" spans="1:7" ht="15.95" customHeight="1" x14ac:dyDescent="0.25">
      <c r="A18" s="43" t="s">
        <v>13</v>
      </c>
      <c r="B18" s="44"/>
      <c r="C18" s="38" t="s">
        <v>292</v>
      </c>
      <c r="D18" s="34"/>
      <c r="E18" s="34"/>
      <c r="F18" s="35"/>
    </row>
    <row r="19" spans="1:7" ht="48" customHeight="1" x14ac:dyDescent="0.25">
      <c r="A19" s="43" t="s">
        <v>14</v>
      </c>
      <c r="B19" s="44"/>
      <c r="C19" s="33" t="s">
        <v>293</v>
      </c>
      <c r="D19" s="34"/>
      <c r="E19" s="34"/>
      <c r="F19" s="35"/>
    </row>
    <row r="20" spans="1:7" ht="54.95" customHeight="1" x14ac:dyDescent="0.25">
      <c r="A20" s="43" t="s">
        <v>15</v>
      </c>
      <c r="B20" s="44"/>
      <c r="C20" s="33" t="s">
        <v>294</v>
      </c>
      <c r="D20" s="34"/>
      <c r="E20" s="34"/>
      <c r="F20" s="35"/>
    </row>
    <row r="21" spans="1:7" ht="71.099999999999994" customHeight="1" x14ac:dyDescent="0.25">
      <c r="A21" s="48" t="s">
        <v>16</v>
      </c>
      <c r="B21" s="49"/>
      <c r="C21" s="51" t="s">
        <v>262</v>
      </c>
      <c r="D21" s="52"/>
      <c r="E21" s="52"/>
      <c r="F21" s="52"/>
      <c r="G21" s="14" t="str">
        <f>IF((SUMPRODUCT(--(C21=""))&gt;0), "Privaloma užpildyti, kai taikomi pašalinimo pagrindai", "")</f>
        <v/>
      </c>
    </row>
    <row r="22" spans="1:7" ht="18" customHeight="1" x14ac:dyDescent="0.25">
      <c r="A22" s="5"/>
      <c r="B22" s="5"/>
      <c r="C22" s="6"/>
      <c r="D22" s="6"/>
      <c r="E22" s="6"/>
      <c r="F22" s="6"/>
    </row>
    <row r="23" spans="1:7" x14ac:dyDescent="0.25">
      <c r="A23" s="41" t="s">
        <v>17</v>
      </c>
      <c r="B23" s="42"/>
      <c r="C23" s="42"/>
      <c r="D23" s="42"/>
      <c r="E23" s="42"/>
      <c r="F23" s="42"/>
    </row>
    <row r="24" spans="1:7" x14ac:dyDescent="0.25">
      <c r="A24" s="32" t="s">
        <v>18</v>
      </c>
      <c r="B24" s="32"/>
      <c r="C24" s="32"/>
      <c r="D24" s="32"/>
      <c r="E24" s="32"/>
      <c r="F24" s="32"/>
    </row>
    <row r="25" spans="1:7" x14ac:dyDescent="0.25">
      <c r="A25" s="32" t="s">
        <v>19</v>
      </c>
      <c r="B25" s="32"/>
      <c r="C25" s="32"/>
      <c r="D25" s="32"/>
      <c r="E25" s="32"/>
      <c r="F25" s="32"/>
    </row>
    <row r="26" spans="1:7" x14ac:dyDescent="0.25">
      <c r="A26" s="32" t="s">
        <v>20</v>
      </c>
      <c r="B26" s="32"/>
      <c r="C26" s="32"/>
      <c r="D26" s="32"/>
      <c r="E26" s="32"/>
      <c r="F26" s="32"/>
    </row>
    <row r="27" spans="1:7" x14ac:dyDescent="0.25">
      <c r="A27" s="32" t="s">
        <v>21</v>
      </c>
      <c r="B27" s="32"/>
      <c r="C27" s="32"/>
      <c r="D27" s="32"/>
      <c r="E27" s="32"/>
      <c r="F27" s="32"/>
    </row>
    <row r="28" spans="1:7" ht="32.1" customHeight="1" x14ac:dyDescent="0.25">
      <c r="A28" s="50" t="s">
        <v>22</v>
      </c>
      <c r="B28" s="32"/>
      <c r="C28" s="32"/>
      <c r="D28" s="32"/>
      <c r="E28" s="32"/>
      <c r="F28" s="32"/>
    </row>
    <row r="29" spans="1:7" x14ac:dyDescent="0.25">
      <c r="A29" s="32" t="s">
        <v>23</v>
      </c>
      <c r="B29" s="32"/>
      <c r="C29" s="32"/>
      <c r="D29" s="32"/>
      <c r="E29" s="32"/>
      <c r="F29" s="32"/>
    </row>
    <row r="30" spans="1:7" ht="30" customHeight="1" x14ac:dyDescent="0.25">
      <c r="A30" s="46" t="s">
        <v>24</v>
      </c>
      <c r="B30" s="46"/>
      <c r="C30" s="46"/>
      <c r="D30" s="27"/>
    </row>
    <row r="31" spans="1:7" x14ac:dyDescent="0.25">
      <c r="A31" s="47" t="s">
        <v>25</v>
      </c>
      <c r="B31" s="47"/>
      <c r="C31" s="47"/>
      <c r="D31" s="47"/>
      <c r="E31" s="47"/>
      <c r="F31" s="47"/>
    </row>
    <row r="32" spans="1:7" x14ac:dyDescent="0.25">
      <c r="A32" s="13" t="s">
        <v>26</v>
      </c>
    </row>
    <row r="33" spans="1:8" s="12" customFormat="1" ht="60" x14ac:dyDescent="0.25">
      <c r="A33" s="24" t="s">
        <v>27</v>
      </c>
      <c r="B33" s="24" t="s">
        <v>28</v>
      </c>
      <c r="C33" s="24" t="s">
        <v>29</v>
      </c>
      <c r="D33" s="24" t="s">
        <v>30</v>
      </c>
      <c r="E33" s="24" t="s">
        <v>31</v>
      </c>
      <c r="F33" s="24" t="s">
        <v>32</v>
      </c>
      <c r="G33" s="24" t="s">
        <v>33</v>
      </c>
      <c r="H33" s="24" t="s">
        <v>34</v>
      </c>
    </row>
    <row r="34" spans="1:8" x14ac:dyDescent="0.25">
      <c r="A34" s="22" t="s">
        <v>35</v>
      </c>
      <c r="B34" s="23" t="s">
        <v>36</v>
      </c>
      <c r="C34" s="22">
        <v>1</v>
      </c>
      <c r="D34" s="22" t="s">
        <v>37</v>
      </c>
      <c r="E34" s="17">
        <v>130000</v>
      </c>
      <c r="F34" s="16">
        <f>IF(ISBLANK(E34),"", PRODUCT(C34,E34))</f>
        <v>130000</v>
      </c>
      <c r="G34" s="17" t="s">
        <v>38</v>
      </c>
      <c r="H34" s="16"/>
    </row>
    <row r="35" spans="1:8" x14ac:dyDescent="0.25">
      <c r="A35" s="22" t="s">
        <v>39</v>
      </c>
      <c r="B35" s="23" t="s">
        <v>40</v>
      </c>
      <c r="C35" s="22"/>
      <c r="D35" s="22"/>
      <c r="E35" s="16"/>
      <c r="F35" s="16"/>
      <c r="G35" s="16"/>
      <c r="H35" s="28" t="s">
        <v>41</v>
      </c>
    </row>
    <row r="36" spans="1:8" x14ac:dyDescent="0.25">
      <c r="A36" s="22" t="s">
        <v>42</v>
      </c>
      <c r="B36" s="23" t="s">
        <v>43</v>
      </c>
      <c r="C36" s="22"/>
      <c r="D36" s="22"/>
      <c r="E36" s="16"/>
      <c r="F36" s="16"/>
      <c r="G36" s="16"/>
      <c r="H36" s="28" t="s">
        <v>44</v>
      </c>
    </row>
    <row r="37" spans="1:8" x14ac:dyDescent="0.25">
      <c r="A37" s="22" t="s">
        <v>45</v>
      </c>
      <c r="B37" s="23" t="s">
        <v>46</v>
      </c>
      <c r="C37" s="22"/>
      <c r="D37" s="22"/>
      <c r="E37" s="16"/>
      <c r="F37" s="16"/>
      <c r="G37" s="16"/>
      <c r="H37" s="28" t="s">
        <v>47</v>
      </c>
    </row>
    <row r="38" spans="1:8" ht="45" x14ac:dyDescent="0.25">
      <c r="A38" s="22" t="s">
        <v>48</v>
      </c>
      <c r="B38" s="23" t="s">
        <v>49</v>
      </c>
      <c r="C38" s="22"/>
      <c r="D38" s="22"/>
      <c r="E38" s="16"/>
      <c r="F38" s="16"/>
      <c r="G38" s="16"/>
      <c r="H38" s="28" t="s">
        <v>50</v>
      </c>
    </row>
    <row r="39" spans="1:8" ht="60" x14ac:dyDescent="0.25">
      <c r="A39" s="22" t="s">
        <v>51</v>
      </c>
      <c r="B39" s="23" t="s">
        <v>52</v>
      </c>
      <c r="C39" s="22"/>
      <c r="D39" s="22"/>
      <c r="E39" s="16"/>
      <c r="F39" s="16"/>
      <c r="G39" s="16"/>
      <c r="H39" s="28" t="s">
        <v>53</v>
      </c>
    </row>
    <row r="40" spans="1:8" ht="45" x14ac:dyDescent="0.25">
      <c r="A40" s="22" t="s">
        <v>54</v>
      </c>
      <c r="B40" s="23" t="s">
        <v>55</v>
      </c>
      <c r="C40" s="22"/>
      <c r="D40" s="22"/>
      <c r="E40" s="16"/>
      <c r="F40" s="16"/>
      <c r="G40" s="16"/>
      <c r="H40" s="28" t="s">
        <v>283</v>
      </c>
    </row>
    <row r="41" spans="1:8" ht="105" x14ac:dyDescent="0.25">
      <c r="A41" s="22" t="s">
        <v>56</v>
      </c>
      <c r="B41" s="23" t="s">
        <v>57</v>
      </c>
      <c r="C41" s="22"/>
      <c r="D41" s="22"/>
      <c r="E41" s="16"/>
      <c r="F41" s="16"/>
      <c r="G41" s="16"/>
      <c r="H41" s="28" t="s">
        <v>58</v>
      </c>
    </row>
    <row r="42" spans="1:8" ht="75" x14ac:dyDescent="0.25">
      <c r="A42" s="22" t="s">
        <v>59</v>
      </c>
      <c r="B42" s="23" t="s">
        <v>60</v>
      </c>
      <c r="C42" s="22"/>
      <c r="D42" s="22"/>
      <c r="E42" s="16"/>
      <c r="F42" s="16"/>
      <c r="G42" s="16"/>
      <c r="H42" s="28" t="s">
        <v>61</v>
      </c>
    </row>
    <row r="43" spans="1:8" ht="60" x14ac:dyDescent="0.25">
      <c r="A43" s="22" t="s">
        <v>62</v>
      </c>
      <c r="B43" s="23" t="s">
        <v>63</v>
      </c>
      <c r="C43" s="22"/>
      <c r="D43" s="22"/>
      <c r="E43" s="16"/>
      <c r="F43" s="16"/>
      <c r="G43" s="16"/>
      <c r="H43" s="28" t="s">
        <v>264</v>
      </c>
    </row>
    <row r="44" spans="1:8" ht="60" x14ac:dyDescent="0.25">
      <c r="A44" s="22" t="s">
        <v>64</v>
      </c>
      <c r="B44" s="23" t="s">
        <v>65</v>
      </c>
      <c r="C44" s="22"/>
      <c r="D44" s="22"/>
      <c r="E44" s="16"/>
      <c r="F44" s="16"/>
      <c r="G44" s="16"/>
      <c r="H44" s="28" t="s">
        <v>265</v>
      </c>
    </row>
    <row r="45" spans="1:8" ht="60" x14ac:dyDescent="0.25">
      <c r="A45" s="22" t="s">
        <v>66</v>
      </c>
      <c r="B45" s="23" t="s">
        <v>67</v>
      </c>
      <c r="C45" s="22"/>
      <c r="D45" s="22"/>
      <c r="E45" s="16"/>
      <c r="F45" s="16"/>
      <c r="G45" s="16"/>
      <c r="H45" s="28" t="s">
        <v>266</v>
      </c>
    </row>
    <row r="46" spans="1:8" ht="90" x14ac:dyDescent="0.25">
      <c r="A46" s="22" t="s">
        <v>68</v>
      </c>
      <c r="B46" s="23" t="s">
        <v>69</v>
      </c>
      <c r="C46" s="22"/>
      <c r="D46" s="22"/>
      <c r="E46" s="16"/>
      <c r="F46" s="16"/>
      <c r="G46" s="16"/>
      <c r="H46" s="28" t="s">
        <v>70</v>
      </c>
    </row>
    <row r="47" spans="1:8" ht="75" x14ac:dyDescent="0.25">
      <c r="A47" s="22" t="s">
        <v>71</v>
      </c>
      <c r="B47" s="23" t="s">
        <v>72</v>
      </c>
      <c r="C47" s="22"/>
      <c r="D47" s="22"/>
      <c r="E47" s="16"/>
      <c r="F47" s="16"/>
      <c r="G47" s="16"/>
      <c r="H47" s="28" t="s">
        <v>73</v>
      </c>
    </row>
    <row r="48" spans="1:8" ht="105" x14ac:dyDescent="0.25">
      <c r="A48" s="22" t="s">
        <v>74</v>
      </c>
      <c r="B48" s="23" t="s">
        <v>75</v>
      </c>
      <c r="C48" s="22"/>
      <c r="D48" s="22"/>
      <c r="E48" s="16"/>
      <c r="F48" s="16"/>
      <c r="G48" s="16"/>
      <c r="H48" s="28" t="s">
        <v>76</v>
      </c>
    </row>
    <row r="49" spans="1:8" ht="105" x14ac:dyDescent="0.25">
      <c r="A49" s="22" t="s">
        <v>77</v>
      </c>
      <c r="B49" s="23" t="s">
        <v>78</v>
      </c>
      <c r="C49" s="22"/>
      <c r="D49" s="22"/>
      <c r="E49" s="16"/>
      <c r="F49" s="16"/>
      <c r="G49" s="16"/>
      <c r="H49" s="28" t="s">
        <v>79</v>
      </c>
    </row>
    <row r="50" spans="1:8" ht="90" x14ac:dyDescent="0.25">
      <c r="A50" s="22" t="s">
        <v>80</v>
      </c>
      <c r="B50" s="23" t="s">
        <v>81</v>
      </c>
      <c r="C50" s="22"/>
      <c r="D50" s="22"/>
      <c r="E50" s="16"/>
      <c r="F50" s="16"/>
      <c r="G50" s="16"/>
      <c r="H50" s="28" t="s">
        <v>82</v>
      </c>
    </row>
    <row r="51" spans="1:8" ht="30" x14ac:dyDescent="0.25">
      <c r="A51" s="22" t="s">
        <v>83</v>
      </c>
      <c r="B51" s="23" t="s">
        <v>84</v>
      </c>
      <c r="C51" s="22">
        <v>1</v>
      </c>
      <c r="D51" s="22" t="s">
        <v>37</v>
      </c>
      <c r="E51" s="17">
        <v>26000</v>
      </c>
      <c r="F51" s="16">
        <f>IF(ISBLANK(E51),"", PRODUCT(C51,E51))</f>
        <v>26000</v>
      </c>
      <c r="G51" s="17" t="s">
        <v>85</v>
      </c>
      <c r="H51" s="25"/>
    </row>
    <row r="52" spans="1:8" x14ac:dyDescent="0.25">
      <c r="A52" s="22" t="s">
        <v>86</v>
      </c>
      <c r="B52" s="23" t="s">
        <v>40</v>
      </c>
      <c r="C52" s="22"/>
      <c r="D52" s="22"/>
      <c r="E52" s="16"/>
      <c r="F52" s="16"/>
      <c r="G52" s="16"/>
      <c r="H52" s="28" t="s">
        <v>87</v>
      </c>
    </row>
    <row r="53" spans="1:8" x14ac:dyDescent="0.25">
      <c r="A53" s="22" t="s">
        <v>88</v>
      </c>
      <c r="B53" s="23" t="s">
        <v>43</v>
      </c>
      <c r="C53" s="22"/>
      <c r="D53" s="22"/>
      <c r="E53" s="16"/>
      <c r="F53" s="16"/>
      <c r="G53" s="16"/>
      <c r="H53" s="28" t="s">
        <v>44</v>
      </c>
    </row>
    <row r="54" spans="1:8" ht="90" x14ac:dyDescent="0.25">
      <c r="A54" s="22" t="s">
        <v>89</v>
      </c>
      <c r="B54" s="23" t="s">
        <v>90</v>
      </c>
      <c r="C54" s="22"/>
      <c r="D54" s="22"/>
      <c r="E54" s="16"/>
      <c r="F54" s="16"/>
      <c r="G54" s="16"/>
      <c r="H54" s="28" t="s">
        <v>91</v>
      </c>
    </row>
    <row r="55" spans="1:8" ht="60" x14ac:dyDescent="0.25">
      <c r="A55" s="22" t="s">
        <v>92</v>
      </c>
      <c r="B55" s="23" t="s">
        <v>93</v>
      </c>
      <c r="C55" s="22"/>
      <c r="D55" s="22"/>
      <c r="E55" s="16"/>
      <c r="F55" s="16"/>
      <c r="G55" s="16"/>
      <c r="H55" s="28" t="s">
        <v>94</v>
      </c>
    </row>
    <row r="56" spans="1:8" ht="75" x14ac:dyDescent="0.25">
      <c r="A56" s="22" t="s">
        <v>95</v>
      </c>
      <c r="B56" s="23" t="s">
        <v>96</v>
      </c>
      <c r="C56" s="22"/>
      <c r="D56" s="22"/>
      <c r="E56" s="16"/>
      <c r="F56" s="16"/>
      <c r="G56" s="16"/>
      <c r="H56" s="28" t="s">
        <v>267</v>
      </c>
    </row>
    <row r="57" spans="1:8" ht="75" x14ac:dyDescent="0.25">
      <c r="A57" s="22" t="s">
        <v>97</v>
      </c>
      <c r="B57" s="23" t="s">
        <v>98</v>
      </c>
      <c r="C57" s="22"/>
      <c r="D57" s="22"/>
      <c r="E57" s="16"/>
      <c r="F57" s="16"/>
      <c r="G57" s="16"/>
      <c r="H57" s="28" t="s">
        <v>99</v>
      </c>
    </row>
    <row r="58" spans="1:8" ht="60" x14ac:dyDescent="0.25">
      <c r="A58" s="22" t="s">
        <v>100</v>
      </c>
      <c r="B58" s="23" t="s">
        <v>101</v>
      </c>
      <c r="C58" s="22"/>
      <c r="D58" s="22"/>
      <c r="E58" s="16"/>
      <c r="F58" s="16"/>
      <c r="G58" s="16"/>
      <c r="H58" s="28" t="s">
        <v>284</v>
      </c>
    </row>
    <row r="59" spans="1:8" ht="105" x14ac:dyDescent="0.25">
      <c r="A59" s="22" t="s">
        <v>102</v>
      </c>
      <c r="B59" s="23" t="s">
        <v>103</v>
      </c>
      <c r="C59" s="22"/>
      <c r="D59" s="22"/>
      <c r="E59" s="16"/>
      <c r="F59" s="16"/>
      <c r="G59" s="16"/>
      <c r="H59" s="28" t="s">
        <v>104</v>
      </c>
    </row>
    <row r="60" spans="1:8" ht="60" x14ac:dyDescent="0.25">
      <c r="A60" s="22" t="s">
        <v>105</v>
      </c>
      <c r="B60" s="23" t="s">
        <v>106</v>
      </c>
      <c r="C60" s="22"/>
      <c r="D60" s="22"/>
      <c r="E60" s="16"/>
      <c r="F60" s="16"/>
      <c r="G60" s="16"/>
      <c r="H60" s="28" t="s">
        <v>107</v>
      </c>
    </row>
    <row r="61" spans="1:8" ht="60" x14ac:dyDescent="0.25">
      <c r="A61" s="22" t="s">
        <v>108</v>
      </c>
      <c r="B61" s="23" t="s">
        <v>109</v>
      </c>
      <c r="C61" s="22"/>
      <c r="D61" s="22"/>
      <c r="E61" s="16"/>
      <c r="F61" s="16"/>
      <c r="G61" s="16"/>
      <c r="H61" s="28" t="s">
        <v>110</v>
      </c>
    </row>
    <row r="62" spans="1:8" ht="90" x14ac:dyDescent="0.25">
      <c r="A62" s="22" t="s">
        <v>111</v>
      </c>
      <c r="B62" s="23" t="s">
        <v>112</v>
      </c>
      <c r="C62" s="22"/>
      <c r="D62" s="22"/>
      <c r="E62" s="16"/>
      <c r="F62" s="16"/>
      <c r="G62" s="16"/>
      <c r="H62" s="28" t="s">
        <v>113</v>
      </c>
    </row>
    <row r="63" spans="1:8" ht="75" x14ac:dyDescent="0.25">
      <c r="A63" s="22" t="s">
        <v>114</v>
      </c>
      <c r="B63" s="23" t="s">
        <v>115</v>
      </c>
      <c r="C63" s="22"/>
      <c r="D63" s="22"/>
      <c r="E63" s="16"/>
      <c r="F63" s="16"/>
      <c r="G63" s="16"/>
      <c r="H63" s="28" t="s">
        <v>116</v>
      </c>
    </row>
    <row r="64" spans="1:8" ht="120" x14ac:dyDescent="0.25">
      <c r="A64" s="22" t="s">
        <v>117</v>
      </c>
      <c r="B64" s="23" t="s">
        <v>118</v>
      </c>
      <c r="C64" s="22"/>
      <c r="D64" s="22"/>
      <c r="E64" s="16"/>
      <c r="F64" s="16"/>
      <c r="G64" s="16"/>
      <c r="H64" s="28" t="s">
        <v>119</v>
      </c>
    </row>
    <row r="65" spans="1:8" ht="75" x14ac:dyDescent="0.25">
      <c r="A65" s="22" t="s">
        <v>120</v>
      </c>
      <c r="B65" s="23" t="s">
        <v>121</v>
      </c>
      <c r="C65" s="22"/>
      <c r="D65" s="22"/>
      <c r="E65" s="16"/>
      <c r="F65" s="16"/>
      <c r="G65" s="16"/>
      <c r="H65" s="28" t="s">
        <v>122</v>
      </c>
    </row>
    <row r="66" spans="1:8" ht="45" x14ac:dyDescent="0.25">
      <c r="A66" s="22" t="s">
        <v>123</v>
      </c>
      <c r="B66" s="23" t="s">
        <v>124</v>
      </c>
      <c r="C66" s="22"/>
      <c r="D66" s="22"/>
      <c r="E66" s="16"/>
      <c r="F66" s="16"/>
      <c r="G66" s="16"/>
      <c r="H66" s="28" t="s">
        <v>125</v>
      </c>
    </row>
    <row r="67" spans="1:8" ht="90" x14ac:dyDescent="0.25">
      <c r="A67" s="22" t="s">
        <v>126</v>
      </c>
      <c r="B67" s="23" t="s">
        <v>127</v>
      </c>
      <c r="C67" s="22"/>
      <c r="D67" s="22"/>
      <c r="E67" s="16"/>
      <c r="F67" s="16"/>
      <c r="G67" s="16"/>
      <c r="H67" s="28" t="s">
        <v>128</v>
      </c>
    </row>
    <row r="68" spans="1:8" ht="165" x14ac:dyDescent="0.25">
      <c r="A68" s="22" t="s">
        <v>129</v>
      </c>
      <c r="B68" s="23" t="s">
        <v>130</v>
      </c>
      <c r="C68" s="22"/>
      <c r="D68" s="22"/>
      <c r="E68" s="16"/>
      <c r="F68" s="16"/>
      <c r="G68" s="16"/>
      <c r="H68" s="28" t="s">
        <v>131</v>
      </c>
    </row>
    <row r="69" spans="1:8" ht="45" x14ac:dyDescent="0.25">
      <c r="A69" s="22" t="s">
        <v>132</v>
      </c>
      <c r="B69" s="23" t="s">
        <v>133</v>
      </c>
      <c r="C69" s="22"/>
      <c r="D69" s="22"/>
      <c r="E69" s="16"/>
      <c r="F69" s="16"/>
      <c r="G69" s="16"/>
      <c r="H69" s="28" t="s">
        <v>134</v>
      </c>
    </row>
    <row r="70" spans="1:8" ht="75" x14ac:dyDescent="0.25">
      <c r="A70" s="22" t="s">
        <v>135</v>
      </c>
      <c r="B70" s="23" t="s">
        <v>136</v>
      </c>
      <c r="C70" s="22"/>
      <c r="D70" s="22"/>
      <c r="E70" s="16"/>
      <c r="F70" s="16"/>
      <c r="G70" s="16"/>
      <c r="H70" s="28" t="s">
        <v>137</v>
      </c>
    </row>
    <row r="71" spans="1:8" ht="105" x14ac:dyDescent="0.25">
      <c r="A71" s="22" t="s">
        <v>138</v>
      </c>
      <c r="B71" s="23" t="s">
        <v>139</v>
      </c>
      <c r="C71" s="22"/>
      <c r="D71" s="22"/>
      <c r="E71" s="16"/>
      <c r="F71" s="16"/>
      <c r="G71" s="16"/>
      <c r="H71" s="28" t="s">
        <v>140</v>
      </c>
    </row>
    <row r="72" spans="1:8" ht="45" x14ac:dyDescent="0.25">
      <c r="A72" s="22" t="s">
        <v>141</v>
      </c>
      <c r="B72" s="23" t="s">
        <v>142</v>
      </c>
      <c r="C72" s="22"/>
      <c r="D72" s="22"/>
      <c r="E72" s="16"/>
      <c r="F72" s="16"/>
      <c r="G72" s="16"/>
      <c r="H72" s="28" t="s">
        <v>143</v>
      </c>
    </row>
    <row r="73" spans="1:8" ht="75" x14ac:dyDescent="0.25">
      <c r="A73" s="22" t="s">
        <v>144</v>
      </c>
      <c r="B73" s="23" t="s">
        <v>145</v>
      </c>
      <c r="C73" s="22"/>
      <c r="D73" s="22"/>
      <c r="E73" s="16"/>
      <c r="F73" s="16"/>
      <c r="G73" s="16"/>
      <c r="H73" s="28" t="s">
        <v>146</v>
      </c>
    </row>
    <row r="74" spans="1:8" ht="75" x14ac:dyDescent="0.25">
      <c r="A74" s="22" t="s">
        <v>147</v>
      </c>
      <c r="B74" s="23" t="s">
        <v>148</v>
      </c>
      <c r="C74" s="22"/>
      <c r="D74" s="22"/>
      <c r="E74" s="16"/>
      <c r="F74" s="16"/>
      <c r="G74" s="16"/>
      <c r="H74" s="28" t="s">
        <v>149</v>
      </c>
    </row>
    <row r="75" spans="1:8" ht="75" x14ac:dyDescent="0.25">
      <c r="A75" s="22" t="s">
        <v>150</v>
      </c>
      <c r="B75" s="23" t="s">
        <v>151</v>
      </c>
      <c r="C75" s="22"/>
      <c r="D75" s="22"/>
      <c r="E75" s="16"/>
      <c r="F75" s="16"/>
      <c r="G75" s="16"/>
      <c r="H75" s="28" t="s">
        <v>152</v>
      </c>
    </row>
    <row r="76" spans="1:8" ht="90" x14ac:dyDescent="0.25">
      <c r="A76" s="22" t="s">
        <v>153</v>
      </c>
      <c r="B76" s="23" t="s">
        <v>154</v>
      </c>
      <c r="C76" s="22"/>
      <c r="D76" s="22"/>
      <c r="E76" s="16"/>
      <c r="F76" s="16"/>
      <c r="G76" s="16"/>
      <c r="H76" s="28" t="s">
        <v>155</v>
      </c>
    </row>
    <row r="77" spans="1:8" ht="60" x14ac:dyDescent="0.25">
      <c r="A77" s="22" t="s">
        <v>156</v>
      </c>
      <c r="B77" s="23" t="s">
        <v>157</v>
      </c>
      <c r="C77" s="22"/>
      <c r="D77" s="22"/>
      <c r="E77" s="16"/>
      <c r="F77" s="16"/>
      <c r="G77" s="16"/>
      <c r="H77" s="28" t="s">
        <v>268</v>
      </c>
    </row>
    <row r="78" spans="1:8" ht="45" x14ac:dyDescent="0.25">
      <c r="A78" s="22" t="s">
        <v>158</v>
      </c>
      <c r="B78" s="23" t="s">
        <v>159</v>
      </c>
      <c r="C78" s="22"/>
      <c r="D78" s="22"/>
      <c r="E78" s="16"/>
      <c r="F78" s="16"/>
      <c r="G78" s="16"/>
      <c r="H78" s="28" t="s">
        <v>160</v>
      </c>
    </row>
    <row r="79" spans="1:8" ht="30" x14ac:dyDescent="0.25">
      <c r="A79" s="22" t="s">
        <v>161</v>
      </c>
      <c r="B79" s="23" t="s">
        <v>162</v>
      </c>
      <c r="C79" s="22"/>
      <c r="D79" s="22"/>
      <c r="E79" s="16"/>
      <c r="F79" s="16"/>
      <c r="G79" s="16"/>
      <c r="H79" s="28" t="s">
        <v>269</v>
      </c>
    </row>
    <row r="80" spans="1:8" ht="45" x14ac:dyDescent="0.25">
      <c r="A80" s="22" t="s">
        <v>163</v>
      </c>
      <c r="B80" s="23" t="s">
        <v>164</v>
      </c>
      <c r="C80" s="22"/>
      <c r="D80" s="22"/>
      <c r="E80" s="16"/>
      <c r="F80" s="16"/>
      <c r="G80" s="16"/>
      <c r="H80" s="28" t="s">
        <v>165</v>
      </c>
    </row>
    <row r="81" spans="1:8" ht="60" x14ac:dyDescent="0.25">
      <c r="A81" s="22" t="s">
        <v>166</v>
      </c>
      <c r="B81" s="23" t="s">
        <v>167</v>
      </c>
      <c r="C81" s="22"/>
      <c r="D81" s="22"/>
      <c r="E81" s="16"/>
      <c r="F81" s="16"/>
      <c r="G81" s="16"/>
      <c r="H81" s="28" t="s">
        <v>168</v>
      </c>
    </row>
    <row r="82" spans="1:8" ht="60" x14ac:dyDescent="0.25">
      <c r="A82" s="22" t="s">
        <v>169</v>
      </c>
      <c r="B82" s="23" t="s">
        <v>170</v>
      </c>
      <c r="C82" s="22"/>
      <c r="D82" s="22"/>
      <c r="E82" s="16"/>
      <c r="F82" s="16"/>
      <c r="G82" s="16"/>
      <c r="H82" s="28" t="s">
        <v>171</v>
      </c>
    </row>
    <row r="83" spans="1:8" ht="45" x14ac:dyDescent="0.25">
      <c r="A83" s="22" t="s">
        <v>172</v>
      </c>
      <c r="B83" s="23" t="s">
        <v>173</v>
      </c>
      <c r="C83" s="22"/>
      <c r="D83" s="22"/>
      <c r="E83" s="16"/>
      <c r="F83" s="16"/>
      <c r="G83" s="16"/>
      <c r="H83" s="28" t="s">
        <v>174</v>
      </c>
    </row>
    <row r="84" spans="1:8" ht="45" x14ac:dyDescent="0.25">
      <c r="A84" s="22" t="s">
        <v>175</v>
      </c>
      <c r="B84" s="23" t="s">
        <v>176</v>
      </c>
      <c r="C84" s="22"/>
      <c r="D84" s="22"/>
      <c r="E84" s="16"/>
      <c r="F84" s="16"/>
      <c r="G84" s="16"/>
      <c r="H84" s="28" t="s">
        <v>177</v>
      </c>
    </row>
    <row r="85" spans="1:8" ht="60" x14ac:dyDescent="0.25">
      <c r="A85" s="22" t="s">
        <v>178</v>
      </c>
      <c r="B85" s="23" t="s">
        <v>179</v>
      </c>
      <c r="C85" s="22"/>
      <c r="D85" s="22"/>
      <c r="E85" s="16"/>
      <c r="F85" s="16"/>
      <c r="G85" s="16"/>
      <c r="H85" s="28" t="s">
        <v>180</v>
      </c>
    </row>
    <row r="86" spans="1:8" ht="60" x14ac:dyDescent="0.25">
      <c r="A86" s="22" t="s">
        <v>181</v>
      </c>
      <c r="B86" s="23" t="s">
        <v>182</v>
      </c>
      <c r="C86" s="22"/>
      <c r="D86" s="22"/>
      <c r="E86" s="16"/>
      <c r="F86" s="16"/>
      <c r="G86" s="16"/>
      <c r="H86" s="28" t="s">
        <v>274</v>
      </c>
    </row>
    <row r="87" spans="1:8" ht="60" x14ac:dyDescent="0.25">
      <c r="A87" s="22" t="s">
        <v>183</v>
      </c>
      <c r="B87" s="23" t="s">
        <v>184</v>
      </c>
      <c r="C87" s="22"/>
      <c r="D87" s="22"/>
      <c r="E87" s="16"/>
      <c r="F87" s="16"/>
      <c r="G87" s="16"/>
      <c r="H87" s="28" t="s">
        <v>185</v>
      </c>
    </row>
    <row r="88" spans="1:8" ht="60" x14ac:dyDescent="0.25">
      <c r="A88" s="22" t="s">
        <v>186</v>
      </c>
      <c r="B88" s="23" t="s">
        <v>187</v>
      </c>
      <c r="C88" s="22"/>
      <c r="D88" s="22"/>
      <c r="E88" s="16"/>
      <c r="F88" s="16"/>
      <c r="G88" s="16"/>
      <c r="H88" s="28" t="s">
        <v>188</v>
      </c>
    </row>
    <row r="89" spans="1:8" ht="45" x14ac:dyDescent="0.25">
      <c r="A89" s="22" t="s">
        <v>189</v>
      </c>
      <c r="B89" s="23" t="s">
        <v>190</v>
      </c>
      <c r="C89" s="22"/>
      <c r="D89" s="22"/>
      <c r="E89" s="16"/>
      <c r="F89" s="16"/>
      <c r="G89" s="16"/>
      <c r="H89" s="28" t="s">
        <v>191</v>
      </c>
    </row>
    <row r="90" spans="1:8" ht="60" x14ac:dyDescent="0.25">
      <c r="A90" s="22" t="s">
        <v>192</v>
      </c>
      <c r="B90" s="23" t="s">
        <v>193</v>
      </c>
      <c r="C90" s="22"/>
      <c r="D90" s="22"/>
      <c r="E90" s="16"/>
      <c r="F90" s="16"/>
      <c r="G90" s="16"/>
      <c r="H90" s="28" t="s">
        <v>194</v>
      </c>
    </row>
    <row r="91" spans="1:8" ht="60" x14ac:dyDescent="0.25">
      <c r="A91" s="22" t="s">
        <v>195</v>
      </c>
      <c r="B91" s="23" t="s">
        <v>196</v>
      </c>
      <c r="C91" s="22"/>
      <c r="D91" s="22"/>
      <c r="E91" s="16"/>
      <c r="F91" s="16"/>
      <c r="G91" s="16"/>
      <c r="H91" s="28" t="s">
        <v>270</v>
      </c>
    </row>
    <row r="92" spans="1:8" ht="60" x14ac:dyDescent="0.25">
      <c r="A92" s="22" t="s">
        <v>197</v>
      </c>
      <c r="B92" s="23" t="s">
        <v>198</v>
      </c>
      <c r="C92" s="22"/>
      <c r="D92" s="22"/>
      <c r="E92" s="16"/>
      <c r="F92" s="16"/>
      <c r="G92" s="16"/>
      <c r="H92" s="28" t="s">
        <v>271</v>
      </c>
    </row>
    <row r="93" spans="1:8" ht="75" x14ac:dyDescent="0.25">
      <c r="A93" s="22" t="s">
        <v>199</v>
      </c>
      <c r="B93" s="23" t="s">
        <v>200</v>
      </c>
      <c r="C93" s="22"/>
      <c r="D93" s="22"/>
      <c r="E93" s="16"/>
      <c r="F93" s="16"/>
      <c r="G93" s="16"/>
      <c r="H93" s="28" t="s">
        <v>201</v>
      </c>
    </row>
    <row r="94" spans="1:8" ht="45" x14ac:dyDescent="0.25">
      <c r="A94" s="22" t="s">
        <v>202</v>
      </c>
      <c r="B94" s="23" t="s">
        <v>203</v>
      </c>
      <c r="C94" s="22"/>
      <c r="D94" s="22"/>
      <c r="E94" s="16"/>
      <c r="F94" s="16"/>
      <c r="G94" s="16"/>
      <c r="H94" s="28" t="s">
        <v>272</v>
      </c>
    </row>
    <row r="95" spans="1:8" ht="60" x14ac:dyDescent="0.25">
      <c r="A95" s="22" t="s">
        <v>204</v>
      </c>
      <c r="B95" s="23" t="s">
        <v>205</v>
      </c>
      <c r="C95" s="22"/>
      <c r="D95" s="22"/>
      <c r="E95" s="16"/>
      <c r="F95" s="16"/>
      <c r="G95" s="16"/>
      <c r="H95" s="28" t="s">
        <v>273</v>
      </c>
    </row>
    <row r="96" spans="1:8" ht="45" x14ac:dyDescent="0.25">
      <c r="A96" s="22" t="s">
        <v>206</v>
      </c>
      <c r="B96" s="23" t="s">
        <v>207</v>
      </c>
      <c r="C96" s="22"/>
      <c r="D96" s="22"/>
      <c r="E96" s="16"/>
      <c r="F96" s="16"/>
      <c r="G96" s="16"/>
      <c r="H96" s="28" t="s">
        <v>275</v>
      </c>
    </row>
    <row r="97" spans="1:8" ht="75" x14ac:dyDescent="0.25">
      <c r="A97" s="22" t="s">
        <v>208</v>
      </c>
      <c r="B97" s="23" t="s">
        <v>209</v>
      </c>
      <c r="C97" s="22"/>
      <c r="D97" s="22"/>
      <c r="E97" s="16"/>
      <c r="F97" s="16"/>
      <c r="G97" s="16"/>
      <c r="H97" s="28" t="s">
        <v>276</v>
      </c>
    </row>
    <row r="98" spans="1:8" ht="45" x14ac:dyDescent="0.25">
      <c r="A98" s="22" t="s">
        <v>210</v>
      </c>
      <c r="B98" s="23" t="s">
        <v>211</v>
      </c>
      <c r="C98" s="22"/>
      <c r="D98" s="22"/>
      <c r="E98" s="16"/>
      <c r="F98" s="16"/>
      <c r="G98" s="16"/>
      <c r="H98" s="28" t="s">
        <v>277</v>
      </c>
    </row>
    <row r="99" spans="1:8" ht="45" x14ac:dyDescent="0.25">
      <c r="A99" s="22" t="s">
        <v>212</v>
      </c>
      <c r="B99" s="23" t="s">
        <v>213</v>
      </c>
      <c r="C99" s="22"/>
      <c r="D99" s="22"/>
      <c r="E99" s="16"/>
      <c r="F99" s="16"/>
      <c r="G99" s="16"/>
      <c r="H99" s="28" t="s">
        <v>278</v>
      </c>
    </row>
    <row r="100" spans="1:8" ht="90" x14ac:dyDescent="0.25">
      <c r="A100" s="22" t="s">
        <v>214</v>
      </c>
      <c r="B100" s="23" t="s">
        <v>215</v>
      </c>
      <c r="C100" s="22"/>
      <c r="D100" s="22"/>
      <c r="E100" s="16"/>
      <c r="F100" s="16"/>
      <c r="G100" s="16"/>
      <c r="H100" s="28" t="s">
        <v>285</v>
      </c>
    </row>
    <row r="101" spans="1:8" x14ac:dyDescent="0.25">
      <c r="A101" s="22" t="s">
        <v>216</v>
      </c>
      <c r="B101" s="23" t="s">
        <v>217</v>
      </c>
      <c r="C101" s="22">
        <v>1</v>
      </c>
      <c r="D101" s="22" t="s">
        <v>218</v>
      </c>
      <c r="E101" s="17">
        <v>1170</v>
      </c>
      <c r="F101" s="16">
        <f>IF(ISBLANK(E101),"", PRODUCT(C101,E101))</f>
        <v>1170</v>
      </c>
      <c r="G101" s="17" t="s">
        <v>263</v>
      </c>
      <c r="H101" s="25"/>
    </row>
    <row r="102" spans="1:8" ht="30" x14ac:dyDescent="0.25">
      <c r="A102" s="22" t="s">
        <v>219</v>
      </c>
      <c r="B102" s="23" t="s">
        <v>220</v>
      </c>
      <c r="C102" s="22"/>
      <c r="D102" s="22"/>
      <c r="E102" s="16"/>
      <c r="F102" s="16"/>
      <c r="G102" s="16"/>
      <c r="H102" s="28" t="s">
        <v>279</v>
      </c>
    </row>
    <row r="103" spans="1:8" x14ac:dyDescent="0.25">
      <c r="A103" s="22" t="s">
        <v>221</v>
      </c>
      <c r="B103" s="23" t="s">
        <v>222</v>
      </c>
      <c r="C103" s="22">
        <v>1</v>
      </c>
      <c r="D103" s="22" t="s">
        <v>37</v>
      </c>
      <c r="E103" s="17">
        <v>2000</v>
      </c>
      <c r="F103" s="16">
        <f>IF(ISBLANK(E103),"", PRODUCT(C103,E103))</f>
        <v>2000</v>
      </c>
      <c r="G103" s="17" t="s">
        <v>44</v>
      </c>
      <c r="H103" s="25"/>
    </row>
    <row r="104" spans="1:8" ht="60" x14ac:dyDescent="0.25">
      <c r="A104" s="22" t="s">
        <v>223</v>
      </c>
      <c r="B104" s="23" t="s">
        <v>224</v>
      </c>
      <c r="C104" s="22"/>
      <c r="D104" s="22"/>
      <c r="E104" s="16"/>
      <c r="F104" s="16"/>
      <c r="G104" s="16"/>
      <c r="H104" s="28" t="s">
        <v>280</v>
      </c>
    </row>
    <row r="105" spans="1:8" ht="60" x14ac:dyDescent="0.25">
      <c r="A105" s="22" t="s">
        <v>225</v>
      </c>
      <c r="B105" s="23" t="s">
        <v>226</v>
      </c>
      <c r="C105" s="22"/>
      <c r="D105" s="22"/>
      <c r="E105" s="16"/>
      <c r="F105" s="16"/>
      <c r="G105" s="16"/>
      <c r="H105" s="28" t="s">
        <v>281</v>
      </c>
    </row>
    <row r="106" spans="1:8" x14ac:dyDescent="0.25">
      <c r="A106" s="22" t="s">
        <v>227</v>
      </c>
      <c r="B106" s="23" t="s">
        <v>228</v>
      </c>
      <c r="C106" s="22">
        <v>50</v>
      </c>
      <c r="D106" s="22" t="s">
        <v>229</v>
      </c>
      <c r="E106" s="17">
        <v>120</v>
      </c>
      <c r="F106" s="16">
        <f>IF(ISBLANK(E106),"", PRODUCT(C106,E106))</f>
        <v>6000</v>
      </c>
      <c r="G106" s="17" t="s">
        <v>44</v>
      </c>
      <c r="H106" s="25"/>
    </row>
    <row r="107" spans="1:8" ht="60" x14ac:dyDescent="0.25">
      <c r="A107" s="22" t="s">
        <v>230</v>
      </c>
      <c r="B107" s="23" t="s">
        <v>231</v>
      </c>
      <c r="C107" s="22"/>
      <c r="D107" s="22"/>
      <c r="E107" s="16"/>
      <c r="F107" s="16"/>
      <c r="G107" s="16"/>
      <c r="H107" s="28" t="s">
        <v>282</v>
      </c>
    </row>
    <row r="108" spans="1:8" x14ac:dyDescent="0.25">
      <c r="E108" s="21" t="s">
        <v>232</v>
      </c>
      <c r="F108" s="15">
        <f>IF((COUNT(C34:C107)&lt;&gt;COUNT(F34:F107)),"", ROUND(SUM(F34:F107),2))</f>
        <v>165170</v>
      </c>
      <c r="G108" s="14" t="str">
        <f>IF((COUNT(C34:C107)&lt;&gt;COUNT(F34:F107)),"Neužpildytos visų objektų kainos", "")</f>
        <v/>
      </c>
    </row>
    <row r="109" spans="1:8" x14ac:dyDescent="0.25">
      <c r="C109" s="21" t="s">
        <v>233</v>
      </c>
      <c r="D109" s="17">
        <v>21</v>
      </c>
      <c r="E109" s="21" t="s">
        <v>234</v>
      </c>
      <c r="F109" s="15">
        <f>IF(OR(F108="",D109=""),"", ROUND(PRODUCT(D109,F108)/100,2))</f>
        <v>34685.699999999997</v>
      </c>
      <c r="G109" s="14" t="str">
        <f>IF(D109="", "Nurodykite taikomą PVM dydį", "")</f>
        <v/>
      </c>
    </row>
    <row r="110" spans="1:8" x14ac:dyDescent="0.25">
      <c r="E110" s="21" t="s">
        <v>235</v>
      </c>
      <c r="F110" s="15">
        <f>IF(ISBLANK(F109), "", ROUND(SUM(F108:F109),2))</f>
        <v>199855.7</v>
      </c>
    </row>
  </sheetData>
  <sheetProtection algorithmName="SHA-512" hashValue="ZOx17EDodHCDAw9IKRrKzQz5EAs1861numkHJjdHu6nMVwrCSfio773zteJr3Y2rqpDS32bp9Mtqnk7gm2CQrg==" saltValue="Myw77ZWWCa9AKAocrU22UA==" spinCount="100000" sheet="1" objects="1" scenarios="1"/>
  <mergeCells count="29">
    <mergeCell ref="A30:C30"/>
    <mergeCell ref="A31:F31"/>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27:F27"/>
    <mergeCell ref="A26:F26"/>
    <mergeCell ref="C19:F19"/>
    <mergeCell ref="A13:B13"/>
    <mergeCell ref="A25:F25"/>
    <mergeCell ref="C13:F13"/>
    <mergeCell ref="C18:F18"/>
    <mergeCell ref="A16:B16"/>
    <mergeCell ref="A23:F23"/>
    <mergeCell ref="C15:F15"/>
    <mergeCell ref="A18:B18"/>
    <mergeCell ref="C17:F17"/>
    <mergeCell ref="A15:B15"/>
  </mergeCells>
  <pageMargins left="0.51181102362204722" right="0.51181102362204722" top="0.94488188976377963" bottom="0.74803149606299213" header="0.11811023622047245" footer="0.11811023622047245"/>
  <pageSetup paperSize="9" scale="76"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K100"/>
  <sheetViews>
    <sheetView workbookViewId="0">
      <selection activeCell="B36" sqref="B36:G36"/>
    </sheetView>
  </sheetViews>
  <sheetFormatPr defaultColWidth="10.875" defaultRowHeight="15" x14ac:dyDescent="0.25"/>
  <cols>
    <col min="1" max="1" width="13.875" style="1" customWidth="1"/>
    <col min="2" max="2" width="10.875" style="1" customWidth="1"/>
    <col min="3" max="16384" width="10.875" style="1"/>
  </cols>
  <sheetData>
    <row r="2" spans="1:11" x14ac:dyDescent="0.25">
      <c r="A2" s="82" t="s">
        <v>236</v>
      </c>
      <c r="B2" s="42"/>
      <c r="C2" s="42"/>
      <c r="D2" s="42"/>
      <c r="E2" s="42"/>
      <c r="F2" s="42"/>
      <c r="G2" s="42"/>
      <c r="H2" s="42"/>
      <c r="I2" s="42"/>
      <c r="J2" s="42"/>
      <c r="K2" s="42"/>
    </row>
    <row r="3" spans="1:11" x14ac:dyDescent="0.25">
      <c r="A3" s="42"/>
      <c r="B3" s="42"/>
      <c r="C3" s="42"/>
      <c r="D3" s="42"/>
      <c r="E3" s="42"/>
      <c r="F3" s="42"/>
      <c r="G3" s="42"/>
      <c r="H3" s="42"/>
      <c r="I3" s="42"/>
      <c r="J3" s="42"/>
      <c r="K3" s="42"/>
    </row>
    <row r="4" spans="1:11" ht="15.95" customHeight="1" thickBot="1" x14ac:dyDescent="0.3">
      <c r="A4" s="7"/>
      <c r="B4" s="7"/>
      <c r="C4" s="7"/>
      <c r="D4" s="7"/>
      <c r="E4" s="7"/>
      <c r="F4" s="7"/>
      <c r="G4" s="7"/>
      <c r="H4" s="7"/>
      <c r="I4" s="7"/>
      <c r="J4" s="7"/>
    </row>
    <row r="5" spans="1:11" ht="48" customHeight="1" x14ac:dyDescent="0.25">
      <c r="A5" s="64" t="s">
        <v>237</v>
      </c>
      <c r="B5" s="63"/>
      <c r="C5" s="61" t="s">
        <v>238</v>
      </c>
      <c r="D5" s="62"/>
      <c r="E5" s="63"/>
      <c r="F5" s="61" t="s">
        <v>239</v>
      </c>
      <c r="G5" s="62"/>
      <c r="H5" s="63"/>
      <c r="I5" s="61" t="s">
        <v>240</v>
      </c>
      <c r="J5" s="63"/>
      <c r="K5" s="9" t="s">
        <v>241</v>
      </c>
    </row>
    <row r="6" spans="1:11" ht="48.95" customHeight="1" x14ac:dyDescent="0.25">
      <c r="A6" s="57"/>
      <c r="B6" s="45"/>
      <c r="C6" s="55"/>
      <c r="D6" s="56"/>
      <c r="E6" s="45"/>
      <c r="F6" s="55"/>
      <c r="G6" s="56"/>
      <c r="H6" s="45"/>
      <c r="I6" s="55"/>
      <c r="J6" s="45"/>
      <c r="K6" s="18"/>
    </row>
    <row r="7" spans="1:11" ht="48.95" customHeight="1" x14ac:dyDescent="0.25">
      <c r="A7" s="57"/>
      <c r="B7" s="45"/>
      <c r="C7" s="55"/>
      <c r="D7" s="56"/>
      <c r="E7" s="45"/>
      <c r="F7" s="55"/>
      <c r="G7" s="56"/>
      <c r="H7" s="45"/>
      <c r="I7" s="55"/>
      <c r="J7" s="45"/>
      <c r="K7" s="18"/>
    </row>
    <row r="8" spans="1:11" ht="48.95" customHeight="1" x14ac:dyDescent="0.25">
      <c r="A8" s="57"/>
      <c r="B8" s="45"/>
      <c r="C8" s="55"/>
      <c r="D8" s="56"/>
      <c r="E8" s="45"/>
      <c r="F8" s="55"/>
      <c r="G8" s="56"/>
      <c r="H8" s="45"/>
      <c r="I8" s="55"/>
      <c r="J8" s="45"/>
      <c r="K8" s="18"/>
    </row>
    <row r="9" spans="1:11" ht="48.95" customHeight="1" x14ac:dyDescent="0.25">
      <c r="A9" s="57"/>
      <c r="B9" s="45"/>
      <c r="C9" s="55"/>
      <c r="D9" s="56"/>
      <c r="E9" s="45"/>
      <c r="F9" s="55"/>
      <c r="G9" s="56"/>
      <c r="H9" s="45"/>
      <c r="I9" s="55"/>
      <c r="J9" s="45"/>
      <c r="K9" s="18"/>
    </row>
    <row r="10" spans="1:11" ht="48.95" customHeight="1" x14ac:dyDescent="0.25">
      <c r="A10" s="57"/>
      <c r="B10" s="45"/>
      <c r="C10" s="55"/>
      <c r="D10" s="56"/>
      <c r="E10" s="45"/>
      <c r="F10" s="55"/>
      <c r="G10" s="56"/>
      <c r="H10" s="45"/>
      <c r="I10" s="55"/>
      <c r="J10" s="45"/>
      <c r="K10" s="18"/>
    </row>
    <row r="11" spans="1:11" ht="48.95" customHeight="1" x14ac:dyDescent="0.25">
      <c r="A11" s="57"/>
      <c r="B11" s="45"/>
      <c r="C11" s="55"/>
      <c r="D11" s="56"/>
      <c r="E11" s="45"/>
      <c r="F11" s="55"/>
      <c r="G11" s="56"/>
      <c r="H11" s="45"/>
      <c r="I11" s="55"/>
      <c r="J11" s="45"/>
      <c r="K11" s="18"/>
    </row>
    <row r="12" spans="1:11" ht="48.95" customHeight="1" x14ac:dyDescent="0.25">
      <c r="A12" s="57"/>
      <c r="B12" s="45"/>
      <c r="C12" s="55"/>
      <c r="D12" s="56"/>
      <c r="E12" s="45"/>
      <c r="F12" s="55"/>
      <c r="G12" s="56"/>
      <c r="H12" s="45"/>
      <c r="I12" s="55"/>
      <c r="J12" s="45"/>
      <c r="K12" s="18"/>
    </row>
    <row r="13" spans="1:11" ht="48.95" customHeight="1" x14ac:dyDescent="0.25">
      <c r="A13" s="57"/>
      <c r="B13" s="45"/>
      <c r="C13" s="55"/>
      <c r="D13" s="56"/>
      <c r="E13" s="45"/>
      <c r="F13" s="55"/>
      <c r="G13" s="56"/>
      <c r="H13" s="45"/>
      <c r="I13" s="55"/>
      <c r="J13" s="45"/>
      <c r="K13" s="18"/>
    </row>
    <row r="14" spans="1:11" ht="48.95" customHeight="1" x14ac:dyDescent="0.25">
      <c r="A14" s="57"/>
      <c r="B14" s="45"/>
      <c r="C14" s="55"/>
      <c r="D14" s="56"/>
      <c r="E14" s="45"/>
      <c r="F14" s="55"/>
      <c r="G14" s="56"/>
      <c r="H14" s="45"/>
      <c r="I14" s="55"/>
      <c r="J14" s="45"/>
      <c r="K14" s="18"/>
    </row>
    <row r="15" spans="1:11" ht="48" customHeight="1" thickBot="1" x14ac:dyDescent="0.3">
      <c r="A15" s="70"/>
      <c r="B15" s="60"/>
      <c r="C15" s="58"/>
      <c r="D15" s="59"/>
      <c r="E15" s="60"/>
      <c r="F15" s="58"/>
      <c r="G15" s="59"/>
      <c r="H15" s="60"/>
      <c r="I15" s="58"/>
      <c r="J15" s="60"/>
      <c r="K15" s="19"/>
    </row>
    <row r="16" spans="1:11" ht="18.95" customHeight="1" x14ac:dyDescent="0.25">
      <c r="A16" s="10"/>
      <c r="B16" s="10"/>
      <c r="C16" s="10"/>
      <c r="D16" s="10"/>
      <c r="E16" s="10"/>
      <c r="F16" s="10"/>
      <c r="G16" s="10"/>
      <c r="H16" s="10"/>
      <c r="I16" s="10"/>
      <c r="J16" s="10"/>
      <c r="K16" s="11"/>
    </row>
    <row r="17" spans="1:11" ht="48.95" customHeight="1" x14ac:dyDescent="0.25">
      <c r="A17" s="81" t="s">
        <v>242</v>
      </c>
      <c r="B17" s="42"/>
      <c r="C17" s="42"/>
      <c r="D17" s="42"/>
      <c r="E17" s="42"/>
      <c r="F17" s="42"/>
      <c r="G17" s="42"/>
      <c r="H17" s="42"/>
      <c r="I17" s="42"/>
      <c r="J17" s="42"/>
      <c r="K17" s="42"/>
    </row>
    <row r="18" spans="1:11" ht="15.95" customHeight="1" thickBot="1" x14ac:dyDescent="0.3">
      <c r="A18" s="10"/>
      <c r="B18" s="10"/>
      <c r="C18" s="10"/>
      <c r="D18" s="10"/>
      <c r="E18" s="10"/>
      <c r="F18" s="10"/>
      <c r="G18" s="10"/>
      <c r="H18" s="10"/>
      <c r="I18" s="10"/>
      <c r="J18" s="10"/>
      <c r="K18" s="11"/>
    </row>
    <row r="19" spans="1:11" ht="48.95" customHeight="1" x14ac:dyDescent="0.25">
      <c r="A19" s="64" t="s">
        <v>28</v>
      </c>
      <c r="B19" s="63"/>
      <c r="C19" s="61" t="s">
        <v>238</v>
      </c>
      <c r="D19" s="62"/>
      <c r="E19" s="63"/>
      <c r="F19" s="61" t="s">
        <v>243</v>
      </c>
      <c r="G19" s="62"/>
      <c r="H19" s="63"/>
      <c r="I19" s="68" t="s">
        <v>240</v>
      </c>
      <c r="J19" s="69"/>
      <c r="K19" s="11"/>
    </row>
    <row r="20" spans="1:11" ht="48.95" customHeight="1" x14ac:dyDescent="0.25">
      <c r="A20" s="57"/>
      <c r="B20" s="45"/>
      <c r="C20" s="55"/>
      <c r="D20" s="56"/>
      <c r="E20" s="45"/>
      <c r="F20" s="55"/>
      <c r="G20" s="56"/>
      <c r="H20" s="45"/>
      <c r="I20" s="53"/>
      <c r="J20" s="54"/>
      <c r="K20" s="11"/>
    </row>
    <row r="21" spans="1:11" ht="48.95" customHeight="1" x14ac:dyDescent="0.25">
      <c r="A21" s="57"/>
      <c r="B21" s="45"/>
      <c r="C21" s="55"/>
      <c r="D21" s="56"/>
      <c r="E21" s="45"/>
      <c r="F21" s="55"/>
      <c r="G21" s="56"/>
      <c r="H21" s="45"/>
      <c r="I21" s="53"/>
      <c r="J21" s="54"/>
      <c r="K21" s="11"/>
    </row>
    <row r="22" spans="1:11" ht="48.95" customHeight="1" x14ac:dyDescent="0.25">
      <c r="A22" s="57"/>
      <c r="B22" s="45"/>
      <c r="C22" s="55"/>
      <c r="D22" s="56"/>
      <c r="E22" s="45"/>
      <c r="F22" s="55"/>
      <c r="G22" s="56"/>
      <c r="H22" s="45"/>
      <c r="I22" s="53"/>
      <c r="J22" s="54"/>
      <c r="K22" s="11"/>
    </row>
    <row r="23" spans="1:11" ht="48.95" customHeight="1" x14ac:dyDescent="0.25">
      <c r="A23" s="57"/>
      <c r="B23" s="45"/>
      <c r="C23" s="55"/>
      <c r="D23" s="56"/>
      <c r="E23" s="45"/>
      <c r="F23" s="55"/>
      <c r="G23" s="56"/>
      <c r="H23" s="45"/>
      <c r="I23" s="53"/>
      <c r="J23" s="54"/>
      <c r="K23" s="11"/>
    </row>
    <row r="24" spans="1:11" ht="48.95" customHeight="1" x14ac:dyDescent="0.25">
      <c r="A24" s="57"/>
      <c r="B24" s="45"/>
      <c r="C24" s="55"/>
      <c r="D24" s="56"/>
      <c r="E24" s="45"/>
      <c r="F24" s="55"/>
      <c r="G24" s="56"/>
      <c r="H24" s="45"/>
      <c r="I24" s="53"/>
      <c r="J24" s="54"/>
      <c r="K24" s="11"/>
    </row>
    <row r="25" spans="1:11" ht="48.95" customHeight="1" x14ac:dyDescent="0.25">
      <c r="A25" s="57"/>
      <c r="B25" s="45"/>
      <c r="C25" s="55"/>
      <c r="D25" s="56"/>
      <c r="E25" s="45"/>
      <c r="F25" s="55"/>
      <c r="G25" s="56"/>
      <c r="H25" s="45"/>
      <c r="I25" s="53"/>
      <c r="J25" s="54"/>
      <c r="K25" s="11"/>
    </row>
    <row r="26" spans="1:11" ht="48.95" customHeight="1" x14ac:dyDescent="0.25">
      <c r="A26" s="57"/>
      <c r="B26" s="45"/>
      <c r="C26" s="55"/>
      <c r="D26" s="56"/>
      <c r="E26" s="45"/>
      <c r="F26" s="55"/>
      <c r="G26" s="56"/>
      <c r="H26" s="45"/>
      <c r="I26" s="53"/>
      <c r="J26" s="54"/>
      <c r="K26" s="11"/>
    </row>
    <row r="27" spans="1:11" ht="48.95" customHeight="1" x14ac:dyDescent="0.25">
      <c r="A27" s="57"/>
      <c r="B27" s="45"/>
      <c r="C27" s="55"/>
      <c r="D27" s="56"/>
      <c r="E27" s="45"/>
      <c r="F27" s="55"/>
      <c r="G27" s="56"/>
      <c r="H27" s="45"/>
      <c r="I27" s="53"/>
      <c r="J27" s="54"/>
      <c r="K27" s="11"/>
    </row>
    <row r="28" spans="1:11" ht="48.95" customHeight="1" x14ac:dyDescent="0.25">
      <c r="A28" s="57"/>
      <c r="B28" s="45"/>
      <c r="C28" s="55"/>
      <c r="D28" s="56"/>
      <c r="E28" s="45"/>
      <c r="F28" s="55"/>
      <c r="G28" s="56"/>
      <c r="H28" s="45"/>
      <c r="I28" s="53"/>
      <c r="J28" s="54"/>
      <c r="K28" s="11"/>
    </row>
    <row r="29" spans="1:11" ht="48.95" customHeight="1" x14ac:dyDescent="0.25">
      <c r="A29" s="57"/>
      <c r="B29" s="45"/>
      <c r="C29" s="55"/>
      <c r="D29" s="56"/>
      <c r="E29" s="45"/>
      <c r="F29" s="55"/>
      <c r="G29" s="56"/>
      <c r="H29" s="45"/>
      <c r="I29" s="53"/>
      <c r="J29" s="54"/>
      <c r="K29" s="11"/>
    </row>
    <row r="31" spans="1:11" ht="33" customHeight="1" x14ac:dyDescent="0.25">
      <c r="A31" s="75"/>
      <c r="B31" s="42"/>
      <c r="C31" s="42"/>
      <c r="D31" s="42"/>
      <c r="E31" s="42"/>
      <c r="F31" s="42"/>
      <c r="G31" s="42"/>
      <c r="H31" s="42"/>
      <c r="I31" s="42"/>
      <c r="J31" s="42"/>
    </row>
    <row r="33" spans="1:10" ht="15.95" customHeight="1" x14ac:dyDescent="0.25">
      <c r="A33" s="65" t="s">
        <v>244</v>
      </c>
      <c r="B33" s="42"/>
      <c r="C33" s="42"/>
      <c r="D33" s="42"/>
      <c r="E33" s="42"/>
      <c r="F33" s="42"/>
      <c r="G33" s="42"/>
      <c r="H33" s="42"/>
      <c r="I33" s="42"/>
      <c r="J33" s="42"/>
    </row>
    <row r="34" spans="1:10" ht="15.95" customHeight="1" thickBot="1" x14ac:dyDescent="0.3"/>
    <row r="35" spans="1:10" ht="15.95" customHeight="1" x14ac:dyDescent="0.25">
      <c r="A35" s="8" t="s">
        <v>27</v>
      </c>
      <c r="B35" s="73" t="s">
        <v>245</v>
      </c>
      <c r="C35" s="62"/>
      <c r="D35" s="62"/>
      <c r="E35" s="62"/>
      <c r="F35" s="62"/>
      <c r="G35" s="63"/>
      <c r="H35" s="74" t="s">
        <v>246</v>
      </c>
      <c r="I35" s="62"/>
      <c r="J35" s="69"/>
    </row>
    <row r="36" spans="1:10" ht="48" customHeight="1" x14ac:dyDescent="0.25">
      <c r="A36" s="20" t="s">
        <v>247</v>
      </c>
      <c r="B36" s="67" t="s">
        <v>248</v>
      </c>
      <c r="C36" s="56"/>
      <c r="D36" s="56"/>
      <c r="E36" s="56"/>
      <c r="F36" s="56"/>
      <c r="G36" s="45"/>
      <c r="H36" s="71" t="s">
        <v>262</v>
      </c>
      <c r="I36" s="56"/>
      <c r="J36" s="54"/>
    </row>
    <row r="37" spans="1:10" ht="48" customHeight="1" x14ac:dyDescent="0.25">
      <c r="A37" s="20" t="s">
        <v>249</v>
      </c>
      <c r="B37" s="67" t="s">
        <v>250</v>
      </c>
      <c r="C37" s="56"/>
      <c r="D37" s="56"/>
      <c r="E37" s="56"/>
      <c r="F37" s="56"/>
      <c r="G37" s="45"/>
      <c r="H37" s="71" t="s">
        <v>288</v>
      </c>
      <c r="I37" s="56"/>
      <c r="J37" s="54"/>
    </row>
    <row r="38" spans="1:10" ht="48" customHeight="1" x14ac:dyDescent="0.25">
      <c r="A38" s="20" t="s">
        <v>251</v>
      </c>
      <c r="B38" s="67" t="s">
        <v>252</v>
      </c>
      <c r="C38" s="56"/>
      <c r="D38" s="56"/>
      <c r="E38" s="56"/>
      <c r="F38" s="56"/>
      <c r="G38" s="45"/>
      <c r="H38" s="71" t="s">
        <v>262</v>
      </c>
      <c r="I38" s="56"/>
      <c r="J38" s="54"/>
    </row>
    <row r="39" spans="1:10" ht="48" customHeight="1" x14ac:dyDescent="0.25">
      <c r="A39" s="20" t="s">
        <v>253</v>
      </c>
      <c r="B39" s="67" t="s">
        <v>254</v>
      </c>
      <c r="C39" s="56"/>
      <c r="D39" s="56"/>
      <c r="E39" s="56"/>
      <c r="F39" s="56"/>
      <c r="G39" s="45"/>
      <c r="H39" s="71" t="s">
        <v>288</v>
      </c>
      <c r="I39" s="56"/>
      <c r="J39" s="54"/>
    </row>
    <row r="40" spans="1:10" ht="48" customHeight="1" x14ac:dyDescent="0.25">
      <c r="A40" s="29"/>
      <c r="B40" s="72"/>
      <c r="C40" s="56"/>
      <c r="D40" s="56"/>
      <c r="E40" s="56"/>
      <c r="F40" s="56"/>
      <c r="G40" s="45"/>
      <c r="H40" s="71"/>
      <c r="I40" s="56"/>
      <c r="J40" s="54"/>
    </row>
    <row r="41" spans="1:10" ht="48" customHeight="1" x14ac:dyDescent="0.25">
      <c r="A41" s="29"/>
      <c r="B41" s="72"/>
      <c r="C41" s="56"/>
      <c r="D41" s="56"/>
      <c r="E41" s="56"/>
      <c r="F41" s="56"/>
      <c r="G41" s="45"/>
      <c r="H41" s="71"/>
      <c r="I41" s="56"/>
      <c r="J41" s="54"/>
    </row>
    <row r="42" spans="1:10" ht="48" customHeight="1" x14ac:dyDescent="0.25">
      <c r="A42" s="29"/>
      <c r="B42" s="72"/>
      <c r="C42" s="56"/>
      <c r="D42" s="56"/>
      <c r="E42" s="56"/>
      <c r="F42" s="56"/>
      <c r="G42" s="45"/>
      <c r="H42" s="71"/>
      <c r="I42" s="56"/>
      <c r="J42" s="54"/>
    </row>
    <row r="43" spans="1:10" ht="48" customHeight="1" x14ac:dyDescent="0.25">
      <c r="A43" s="29"/>
      <c r="B43" s="72"/>
      <c r="C43" s="56"/>
      <c r="D43" s="56"/>
      <c r="E43" s="56"/>
      <c r="F43" s="56"/>
      <c r="G43" s="45"/>
      <c r="H43" s="71"/>
      <c r="I43" s="56"/>
      <c r="J43" s="54"/>
    </row>
    <row r="44" spans="1:10" ht="48" customHeight="1" x14ac:dyDescent="0.25">
      <c r="A44" s="29"/>
      <c r="B44" s="72"/>
      <c r="C44" s="56"/>
      <c r="D44" s="56"/>
      <c r="E44" s="56"/>
      <c r="F44" s="56"/>
      <c r="G44" s="45"/>
      <c r="H44" s="71"/>
      <c r="I44" s="56"/>
      <c r="J44" s="54"/>
    </row>
    <row r="45" spans="1:10" ht="48" customHeight="1" x14ac:dyDescent="0.25">
      <c r="A45" s="29"/>
      <c r="B45" s="72"/>
      <c r="C45" s="56"/>
      <c r="D45" s="56"/>
      <c r="E45" s="56"/>
      <c r="F45" s="56"/>
      <c r="G45" s="45"/>
      <c r="H45" s="71"/>
      <c r="I45" s="56"/>
      <c r="J45" s="54"/>
    </row>
    <row r="46" spans="1:10" ht="48.95" customHeight="1" thickBot="1" x14ac:dyDescent="0.3">
      <c r="A46" s="30"/>
      <c r="B46" s="76"/>
      <c r="C46" s="59"/>
      <c r="D46" s="59"/>
      <c r="E46" s="59"/>
      <c r="F46" s="59"/>
      <c r="G46" s="60"/>
      <c r="H46" s="77"/>
      <c r="I46" s="78"/>
      <c r="J46" s="79"/>
    </row>
    <row r="48" spans="1:10" ht="102" customHeight="1" x14ac:dyDescent="0.25">
      <c r="A48" s="75" t="s">
        <v>255</v>
      </c>
      <c r="B48" s="42"/>
      <c r="C48" s="42"/>
      <c r="D48" s="42"/>
      <c r="E48" s="42"/>
      <c r="F48" s="42"/>
      <c r="G48" s="42"/>
      <c r="H48" s="42"/>
      <c r="I48" s="42"/>
      <c r="J48" s="42"/>
    </row>
    <row r="51" spans="1:10" x14ac:dyDescent="0.25">
      <c r="A51" s="80" t="s">
        <v>256</v>
      </c>
      <c r="B51" s="42"/>
      <c r="C51" s="42"/>
      <c r="D51" s="42"/>
      <c r="E51" s="66" t="s">
        <v>286</v>
      </c>
      <c r="F51" s="42"/>
      <c r="G51" s="42"/>
      <c r="H51" s="42"/>
      <c r="I51" s="42"/>
      <c r="J51" s="42"/>
    </row>
    <row r="53" spans="1:10" x14ac:dyDescent="0.25">
      <c r="A53" s="80" t="s">
        <v>257</v>
      </c>
      <c r="B53" s="42"/>
      <c r="C53" s="42"/>
      <c r="D53" s="42"/>
      <c r="E53" s="66" t="s">
        <v>287</v>
      </c>
      <c r="F53" s="42"/>
      <c r="G53" s="42"/>
      <c r="H53" s="42"/>
      <c r="I53" s="42"/>
      <c r="J53" s="42"/>
    </row>
    <row r="100" spans="1:1" ht="15.75" x14ac:dyDescent="0.25">
      <c r="A100" t="s">
        <v>258</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B40:G40"/>
    <mergeCell ref="A12:B12"/>
    <mergeCell ref="I21:J21"/>
    <mergeCell ref="A21:B21"/>
    <mergeCell ref="F20:H20"/>
    <mergeCell ref="B42:G42"/>
    <mergeCell ref="H36:J36"/>
    <mergeCell ref="I27:J27"/>
    <mergeCell ref="A23:B23"/>
    <mergeCell ref="C14:E14"/>
    <mergeCell ref="A13:B13"/>
    <mergeCell ref="H39:J39"/>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H41:J41"/>
    <mergeCell ref="I23:J23"/>
    <mergeCell ref="F26:H26"/>
    <mergeCell ref="H45:J45"/>
    <mergeCell ref="B38:G38"/>
    <mergeCell ref="A27:B27"/>
    <mergeCell ref="F14:H14"/>
    <mergeCell ref="B36:G36"/>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B43:G43"/>
    <mergeCell ref="A8:B8"/>
    <mergeCell ref="A48:J48"/>
    <mergeCell ref="B46:G46"/>
    <mergeCell ref="C29:E29"/>
    <mergeCell ref="H46:J46"/>
    <mergeCell ref="F5:H5"/>
    <mergeCell ref="F8:H8"/>
    <mergeCell ref="C21:E21"/>
    <mergeCell ref="A5:B5"/>
    <mergeCell ref="A14:B14"/>
    <mergeCell ref="F21:H21"/>
    <mergeCell ref="A33:J33"/>
    <mergeCell ref="C6:E6"/>
    <mergeCell ref="C28:E28"/>
    <mergeCell ref="A24:B24"/>
    <mergeCell ref="I11:J11"/>
    <mergeCell ref="F25:H25"/>
    <mergeCell ref="C9:E9"/>
    <mergeCell ref="A17:K17"/>
    <mergeCell ref="A22:B22"/>
    <mergeCell ref="F23:H23"/>
    <mergeCell ref="C11:E11"/>
    <mergeCell ref="F13:H13"/>
    <mergeCell ref="I26:J26"/>
    <mergeCell ref="F22:H22"/>
    <mergeCell ref="A7:B7"/>
    <mergeCell ref="I25:J25"/>
    <mergeCell ref="C23:E23"/>
    <mergeCell ref="F9:H9"/>
    <mergeCell ref="I6:J6"/>
    <mergeCell ref="C26:E26"/>
    <mergeCell ref="F15:H15"/>
    <mergeCell ref="I9:J9"/>
    <mergeCell ref="F24:H24"/>
    <mergeCell ref="C10:E10"/>
    <mergeCell ref="F7:H7"/>
    <mergeCell ref="F12:H12"/>
    <mergeCell ref="A9:B9"/>
    <mergeCell ref="F11:H11"/>
    <mergeCell ref="C7:E7"/>
    <mergeCell ref="C24:E24"/>
    <mergeCell ref="F6:H6"/>
    <mergeCell ref="I10:J10"/>
    <mergeCell ref="A10:B10"/>
  </mergeCells>
  <pageMargins left="0.9055118110236221" right="0.51181102362204722" top="0.74803149606299213" bottom="0.74803149606299213" header="0.31496062992125984" footer="0.31496062992125984"/>
  <pageSetup paperSize="9" scale="65" fitToHeight="0"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Matas Baronas</cp:lastModifiedBy>
  <cp:revision/>
  <cp:lastPrinted>2025-07-31T08:43:06Z</cp:lastPrinted>
  <dcterms:created xsi:type="dcterms:W3CDTF">2023-04-04T12:16:45Z</dcterms:created>
  <dcterms:modified xsi:type="dcterms:W3CDTF">2025-08-05T06:46:52Z</dcterms:modified>
  <cp:category/>
  <cp:contentStatus/>
</cp:coreProperties>
</file>