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binas\Desktop\"/>
    </mc:Choice>
  </mc:AlternateContent>
  <xr:revisionPtr revIDLastSave="0" documentId="8_{19254B3B-6516-432D-BEAE-728C96B05C07}" xr6:coauthVersionLast="47" xr6:coauthVersionMax="47" xr10:uidLastSave="{00000000-0000-0000-0000-000000000000}"/>
  <bookViews>
    <workbookView xWindow="-108" yWindow="-108" windowWidth="23256" windowHeight="13896" xr2:uid="{29A42B2E-F5F8-478B-B674-61C60C07D25C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7" i="1" l="1"/>
  <c r="F30" i="1"/>
  <c r="F26" i="1"/>
  <c r="F23" i="1"/>
  <c r="F22" i="1"/>
  <c r="F21" i="1"/>
  <c r="F20" i="1"/>
  <c r="F17" i="1"/>
  <c r="F16" i="1"/>
  <c r="F15" i="1"/>
  <c r="F14" i="1"/>
  <c r="F13" i="1"/>
  <c r="F10" i="1"/>
  <c r="F9" i="1"/>
  <c r="F31" i="1" l="1"/>
  <c r="F28" i="1"/>
  <c r="F18" i="1"/>
  <c r="F11" i="1"/>
  <c r="F24" i="1"/>
  <c r="F32" i="1" l="1"/>
  <c r="F33" i="1" s="1"/>
  <c r="F34" i="1" s="1"/>
</calcChain>
</file>

<file path=xl/sharedStrings.xml><?xml version="1.0" encoding="utf-8"?>
<sst xmlns="http://schemas.openxmlformats.org/spreadsheetml/2006/main" count="63" uniqueCount="54">
  <si>
    <t>Eil.Nr.</t>
  </si>
  <si>
    <t>Pavadinimas</t>
  </si>
  <si>
    <t>Mato vnt</t>
  </si>
  <si>
    <t>Kiekis</t>
  </si>
  <si>
    <t>Kaina, Eur/vnt.</t>
  </si>
  <si>
    <t>Suma, Eur be PVM</t>
  </si>
  <si>
    <t>1.1</t>
  </si>
  <si>
    <t>1.2</t>
  </si>
  <si>
    <t>2.1</t>
  </si>
  <si>
    <t>m2</t>
  </si>
  <si>
    <t>2.2</t>
  </si>
  <si>
    <t>2.3</t>
  </si>
  <si>
    <t>2.4</t>
  </si>
  <si>
    <t>2.5</t>
  </si>
  <si>
    <t>kompl.</t>
  </si>
  <si>
    <t>vnt.</t>
  </si>
  <si>
    <t>3.1</t>
  </si>
  <si>
    <t>3.2</t>
  </si>
  <si>
    <t>3.3</t>
  </si>
  <si>
    <t>3.4</t>
  </si>
  <si>
    <t>Viso skyrius Augalai:</t>
  </si>
  <si>
    <t>4.1</t>
  </si>
  <si>
    <t>4.2</t>
  </si>
  <si>
    <t>Viso skyrius Mažoji architektūra:</t>
  </si>
  <si>
    <t>5.1</t>
  </si>
  <si>
    <t>Viso skyrius Apšvietimas:</t>
  </si>
  <si>
    <t>Viso Eur be PVM:</t>
  </si>
  <si>
    <t>PVM (21 %):</t>
  </si>
  <si>
    <t>Viso Eur su PVM:</t>
  </si>
  <si>
    <t>KOMERCINIS PASIŪLYMAS</t>
  </si>
  <si>
    <t>1. Skyrius Paslaugos ir projektavimo darbai</t>
  </si>
  <si>
    <t>Stogo laikančių konstrukcijų apkrovų skaičiavimai</t>
  </si>
  <si>
    <t>Projektavimo darbai</t>
  </si>
  <si>
    <t>1 kompl.</t>
  </si>
  <si>
    <t>Viso skyrius Paslaugos ir projektavimas:</t>
  </si>
  <si>
    <t>2. Skyrius Dangos, darbai</t>
  </si>
  <si>
    <t>Apsauginis kiliminis barjeras ZinCo</t>
  </si>
  <si>
    <t>Apsauginiai hidrodrenažiniai lakštai</t>
  </si>
  <si>
    <t>Kompl.</t>
  </si>
  <si>
    <t>Lietaus nuvedimo sistema ir įrengimas</t>
  </si>
  <si>
    <t>Aliuminio karkaso stiprinimas edukacinėse erdvėse</t>
  </si>
  <si>
    <t>Viso skyrius Dangos, darbai:</t>
  </si>
  <si>
    <t>3. Skyrius Elektrotechnika</t>
  </si>
  <si>
    <t>Edukacinių erdvių apšvietimas (šviestuvai)</t>
  </si>
  <si>
    <t>Eletros rozečių įrengimas</t>
  </si>
  <si>
    <t>Elektros instaliacinės medžiagos</t>
  </si>
  <si>
    <t>Elektros darbai</t>
  </si>
  <si>
    <t>4. Skyrius Elektrosauga</t>
  </si>
  <si>
    <t>Edukacinių erdvių įžeminimo darbai</t>
  </si>
  <si>
    <t>Įžeminimo instaliacinės medžiagos</t>
  </si>
  <si>
    <t>5. Skyrius Automatizavimas</t>
  </si>
  <si>
    <t>Automatizavimo darbai</t>
  </si>
  <si>
    <t>Data: 2025-12-04</t>
  </si>
  <si>
    <t>Apsauginių barjerų ir drenažinių lakštų įrengimas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</si>
</sst>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186"/>
      <scheme val="minor"/>
    </font>
    <font>
      <sz val="8"/>
      <name val="Calibri"/>
      <family val="2"/>
      <charset val="186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rgb="FF00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rgb="FFC2E8D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4" fontId="0" fillId="0" borderId="1" xfId="0" applyNumberFormat="1" applyBorder="1"/>
    <xf numFmtId="0" fontId="0" fillId="0" borderId="2" xfId="0" applyBorder="1"/>
    <xf numFmtId="0" fontId="0" fillId="0" borderId="2" xfId="0" applyBorder="1" applyAlignment="1">
      <alignment horizontal="center" vertical="center"/>
    </xf>
    <xf numFmtId="4" fontId="0" fillId="0" borderId="2" xfId="0" applyNumberFormat="1" applyBorder="1"/>
    <xf numFmtId="0" fontId="0" fillId="0" borderId="4" xfId="0" applyBorder="1"/>
    <xf numFmtId="4" fontId="0" fillId="0" borderId="4" xfId="0" applyNumberFormat="1" applyBorder="1"/>
    <xf numFmtId="4" fontId="0" fillId="0" borderId="5" xfId="0" applyNumberFormat="1" applyBorder="1"/>
    <xf numFmtId="0" fontId="0" fillId="0" borderId="7" xfId="0" applyBorder="1"/>
    <xf numFmtId="0" fontId="0" fillId="0" borderId="7" xfId="0" applyBorder="1" applyAlignment="1">
      <alignment horizontal="center" vertical="center"/>
    </xf>
    <xf numFmtId="4" fontId="0" fillId="0" borderId="7" xfId="0" applyNumberFormat="1" applyBorder="1"/>
    <xf numFmtId="4" fontId="2" fillId="0" borderId="6" xfId="0" applyNumberFormat="1" applyFont="1" applyBorder="1"/>
    <xf numFmtId="0" fontId="0" fillId="0" borderId="1" xfId="0" applyBorder="1" applyAlignment="1">
      <alignment horizontal="left" wrapText="1"/>
    </xf>
    <xf numFmtId="0" fontId="2" fillId="0" borderId="1" xfId="0" applyFont="1" applyBorder="1"/>
    <xf numFmtId="0" fontId="2" fillId="0" borderId="3" xfId="0" applyFont="1" applyBorder="1"/>
    <xf numFmtId="0" fontId="0" fillId="0" borderId="4" xfId="0" applyBorder="1" applyAlignment="1">
      <alignment horizontal="left" wrapText="1"/>
    </xf>
    <xf numFmtId="4" fontId="3" fillId="0" borderId="1" xfId="0" applyNumberFormat="1" applyFont="1" applyBorder="1"/>
    <xf numFmtId="0" fontId="3" fillId="0" borderId="1" xfId="0" applyFont="1" applyBorder="1"/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right" wrapText="1"/>
    </xf>
    <xf numFmtId="0" fontId="2" fillId="0" borderId="3" xfId="0" applyFont="1" applyBorder="1" applyAlignment="1">
      <alignment horizontal="right" wrapText="1"/>
    </xf>
    <xf numFmtId="0" fontId="2" fillId="0" borderId="4" xfId="0" applyFont="1" applyBorder="1" applyAlignment="1">
      <alignment horizontal="right" wrapText="1"/>
    </xf>
    <xf numFmtId="0" fontId="2" fillId="0" borderId="5" xfId="0" applyFont="1" applyBorder="1" applyAlignment="1">
      <alignment horizontal="right" wrapText="1"/>
    </xf>
    <xf numFmtId="0" fontId="2" fillId="0" borderId="8" xfId="0" applyFont="1" applyBorder="1" applyAlignment="1">
      <alignment horizontal="right" wrapText="1"/>
    </xf>
    <xf numFmtId="0" fontId="2" fillId="0" borderId="9" xfId="0" applyFont="1" applyBorder="1" applyAlignment="1">
      <alignment horizontal="right" wrapText="1"/>
    </xf>
    <xf numFmtId="0" fontId="2" fillId="0" borderId="6" xfId="0" applyFont="1" applyBorder="1" applyAlignment="1">
      <alignment horizontal="right" wrapText="1"/>
    </xf>
    <xf numFmtId="0" fontId="0" fillId="0" borderId="1" xfId="0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2E8D0"/>
      <color rgb="FF92D6AC"/>
      <color rgb="FF98D9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57150</xdr:rowOff>
    </xdr:from>
    <xdr:to>
      <xdr:col>1</xdr:col>
      <xdr:colOff>887731</xdr:colOff>
      <xdr:row>2</xdr:row>
      <xdr:rowOff>91571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307000E-736E-1075-419B-222D640A8C6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626" t="10135" r="4594" b="29476"/>
        <a:stretch>
          <a:fillRect/>
        </a:stretch>
      </xdr:blipFill>
      <xdr:spPr>
        <a:xfrm>
          <a:off x="47625" y="57150"/>
          <a:ext cx="1571626" cy="41542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AABEC9-3719-40A2-934A-AD55FC1DA6D0}">
  <dimension ref="A2:F34"/>
  <sheetViews>
    <sheetView tabSelected="1" topLeftCell="A7" workbookViewId="0">
      <selection activeCell="K31" sqref="K31"/>
    </sheetView>
  </sheetViews>
  <sheetFormatPr defaultRowHeight="14.4" x14ac:dyDescent="0.3"/>
  <cols>
    <col min="1" max="1" width="10.77734375" customWidth="1"/>
    <col min="2" max="2" width="37" customWidth="1"/>
    <col min="6" max="6" width="14.6640625" customWidth="1"/>
  </cols>
  <sheetData>
    <row r="2" spans="1:6" x14ac:dyDescent="0.3">
      <c r="C2" s="22" t="s">
        <v>29</v>
      </c>
      <c r="D2" s="22"/>
      <c r="E2" s="22"/>
      <c r="F2" s="22"/>
    </row>
    <row r="5" spans="1:6" x14ac:dyDescent="0.3">
      <c r="A5" s="23" t="s">
        <v>52</v>
      </c>
      <c r="B5" s="23"/>
    </row>
    <row r="7" spans="1:6" ht="34.5" customHeight="1" x14ac:dyDescent="0.3">
      <c r="A7" s="20" t="s">
        <v>0</v>
      </c>
      <c r="B7" s="21" t="s">
        <v>1</v>
      </c>
      <c r="C7" s="21" t="s">
        <v>2</v>
      </c>
      <c r="D7" s="21" t="s">
        <v>3</v>
      </c>
      <c r="E7" s="20" t="s">
        <v>4</v>
      </c>
      <c r="F7" s="20" t="s">
        <v>5</v>
      </c>
    </row>
    <row r="8" spans="1:6" x14ac:dyDescent="0.3">
      <c r="A8" s="15" t="s">
        <v>30</v>
      </c>
      <c r="B8" s="1"/>
      <c r="C8" s="1"/>
      <c r="D8" s="1"/>
      <c r="E8" s="1"/>
      <c r="F8" s="1"/>
    </row>
    <row r="9" spans="1:6" ht="28.8" x14ac:dyDescent="0.3">
      <c r="A9" s="2" t="s">
        <v>6</v>
      </c>
      <c r="B9" s="31" t="s">
        <v>31</v>
      </c>
      <c r="C9" s="2" t="s">
        <v>33</v>
      </c>
      <c r="D9" s="2">
        <v>1</v>
      </c>
      <c r="E9" s="3">
        <v>6500</v>
      </c>
      <c r="F9" s="3">
        <f>SUM(D9*E9)</f>
        <v>6500</v>
      </c>
    </row>
    <row r="10" spans="1:6" x14ac:dyDescent="0.3">
      <c r="A10" s="2" t="s">
        <v>7</v>
      </c>
      <c r="B10" s="1" t="s">
        <v>32</v>
      </c>
      <c r="C10" s="2" t="s">
        <v>33</v>
      </c>
      <c r="D10" s="2">
        <v>1</v>
      </c>
      <c r="E10" s="3">
        <v>12000</v>
      </c>
      <c r="F10" s="3">
        <f t="shared" ref="F10:F17" si="0">SUM(D10*E10)</f>
        <v>12000</v>
      </c>
    </row>
    <row r="11" spans="1:6" x14ac:dyDescent="0.3">
      <c r="A11" s="25" t="s">
        <v>34</v>
      </c>
      <c r="B11" s="26"/>
      <c r="C11" s="26"/>
      <c r="D11" s="26"/>
      <c r="E11" s="27"/>
      <c r="F11" s="13">
        <f>SUM(F9:F10)</f>
        <v>18500</v>
      </c>
    </row>
    <row r="12" spans="1:6" x14ac:dyDescent="0.3">
      <c r="A12" s="15" t="s">
        <v>35</v>
      </c>
      <c r="B12" s="10"/>
      <c r="C12" s="11"/>
      <c r="D12" s="11"/>
      <c r="E12" s="12"/>
      <c r="F12" s="9"/>
    </row>
    <row r="13" spans="1:6" x14ac:dyDescent="0.3">
      <c r="A13" s="5" t="s">
        <v>8</v>
      </c>
      <c r="B13" s="4" t="s">
        <v>36</v>
      </c>
      <c r="C13" s="5" t="s">
        <v>9</v>
      </c>
      <c r="D13" s="5">
        <v>1200</v>
      </c>
      <c r="E13" s="6">
        <v>47.2</v>
      </c>
      <c r="F13" s="6">
        <f t="shared" si="0"/>
        <v>56640</v>
      </c>
    </row>
    <row r="14" spans="1:6" x14ac:dyDescent="0.3">
      <c r="A14" s="5" t="s">
        <v>10</v>
      </c>
      <c r="B14" s="1" t="s">
        <v>37</v>
      </c>
      <c r="C14" s="2" t="s">
        <v>9</v>
      </c>
      <c r="D14" s="2">
        <v>1200</v>
      </c>
      <c r="E14" s="3">
        <v>36.840000000000003</v>
      </c>
      <c r="F14" s="3">
        <f t="shared" si="0"/>
        <v>44208.000000000007</v>
      </c>
    </row>
    <row r="15" spans="1:6" ht="28.8" x14ac:dyDescent="0.3">
      <c r="A15" s="5" t="s">
        <v>11</v>
      </c>
      <c r="B15" s="14" t="s">
        <v>53</v>
      </c>
      <c r="C15" s="2" t="s">
        <v>9</v>
      </c>
      <c r="D15" s="2">
        <v>2400</v>
      </c>
      <c r="E15" s="3">
        <v>15.29</v>
      </c>
      <c r="F15" s="3">
        <f t="shared" si="0"/>
        <v>36696</v>
      </c>
    </row>
    <row r="16" spans="1:6" x14ac:dyDescent="0.3">
      <c r="A16" s="5" t="s">
        <v>12</v>
      </c>
      <c r="B16" s="14" t="s">
        <v>39</v>
      </c>
      <c r="C16" s="2" t="s">
        <v>38</v>
      </c>
      <c r="D16" s="2">
        <v>1</v>
      </c>
      <c r="E16" s="3">
        <v>26370</v>
      </c>
      <c r="F16" s="3">
        <f t="shared" si="0"/>
        <v>26370</v>
      </c>
    </row>
    <row r="17" spans="1:6" ht="28.8" x14ac:dyDescent="0.3">
      <c r="A17" s="5" t="s">
        <v>13</v>
      </c>
      <c r="B17" s="14" t="s">
        <v>40</v>
      </c>
      <c r="C17" s="2" t="s">
        <v>9</v>
      </c>
      <c r="D17" s="2">
        <v>339</v>
      </c>
      <c r="E17" s="3">
        <v>64.099999999999994</v>
      </c>
      <c r="F17" s="3">
        <f t="shared" si="0"/>
        <v>21729.899999999998</v>
      </c>
    </row>
    <row r="18" spans="1:6" x14ac:dyDescent="0.3">
      <c r="A18" s="25" t="s">
        <v>41</v>
      </c>
      <c r="B18" s="26"/>
      <c r="C18" s="26"/>
      <c r="D18" s="26"/>
      <c r="E18" s="27"/>
      <c r="F18" s="13">
        <f>SUM(F13:F17)</f>
        <v>185643.9</v>
      </c>
    </row>
    <row r="19" spans="1:6" x14ac:dyDescent="0.3">
      <c r="A19" s="15" t="s">
        <v>42</v>
      </c>
      <c r="B19" s="10"/>
      <c r="C19" s="11"/>
      <c r="D19" s="11"/>
      <c r="E19" s="12"/>
      <c r="F19" s="9"/>
    </row>
    <row r="20" spans="1:6" x14ac:dyDescent="0.3">
      <c r="A20" s="2" t="s">
        <v>16</v>
      </c>
      <c r="B20" s="1" t="s">
        <v>43</v>
      </c>
      <c r="C20" s="1" t="s">
        <v>15</v>
      </c>
      <c r="D20" s="1">
        <v>46</v>
      </c>
      <c r="E20" s="3">
        <v>520</v>
      </c>
      <c r="F20" s="3">
        <f t="shared" ref="F20:F23" si="1">SUM(D20*E20)</f>
        <v>23920</v>
      </c>
    </row>
    <row r="21" spans="1:6" x14ac:dyDescent="0.3">
      <c r="A21" s="2" t="s">
        <v>17</v>
      </c>
      <c r="B21" s="1" t="s">
        <v>44</v>
      </c>
      <c r="C21" s="1" t="s">
        <v>15</v>
      </c>
      <c r="D21" s="1">
        <v>8</v>
      </c>
      <c r="E21" s="3">
        <v>18.899999999999999</v>
      </c>
      <c r="F21" s="3">
        <f t="shared" si="1"/>
        <v>151.19999999999999</v>
      </c>
    </row>
    <row r="22" spans="1:6" x14ac:dyDescent="0.3">
      <c r="A22" s="2" t="s">
        <v>18</v>
      </c>
      <c r="B22" s="1" t="s">
        <v>45</v>
      </c>
      <c r="C22" s="1" t="s">
        <v>14</v>
      </c>
      <c r="D22" s="1">
        <v>1</v>
      </c>
      <c r="E22" s="3">
        <v>17000</v>
      </c>
      <c r="F22" s="3">
        <f t="shared" si="1"/>
        <v>17000</v>
      </c>
    </row>
    <row r="23" spans="1:6" x14ac:dyDescent="0.3">
      <c r="A23" s="2" t="s">
        <v>19</v>
      </c>
      <c r="B23" s="1" t="s">
        <v>46</v>
      </c>
      <c r="C23" s="1" t="s">
        <v>14</v>
      </c>
      <c r="D23" s="1">
        <v>1</v>
      </c>
      <c r="E23" s="3">
        <v>31000</v>
      </c>
      <c r="F23" s="3">
        <f t="shared" si="1"/>
        <v>31000</v>
      </c>
    </row>
    <row r="24" spans="1:6" x14ac:dyDescent="0.3">
      <c r="A24" s="25" t="s">
        <v>20</v>
      </c>
      <c r="B24" s="26"/>
      <c r="C24" s="26"/>
      <c r="D24" s="26"/>
      <c r="E24" s="27"/>
      <c r="F24" s="13">
        <f>SUM(F20:F23)</f>
        <v>72071.199999999997</v>
      </c>
    </row>
    <row r="25" spans="1:6" x14ac:dyDescent="0.3">
      <c r="A25" s="15" t="s">
        <v>47</v>
      </c>
      <c r="B25" s="10"/>
      <c r="C25" s="11"/>
      <c r="D25" s="11"/>
      <c r="E25" s="12"/>
      <c r="F25" s="9"/>
    </row>
    <row r="26" spans="1:6" x14ac:dyDescent="0.3">
      <c r="A26" s="2" t="s">
        <v>21</v>
      </c>
      <c r="B26" s="14" t="s">
        <v>48</v>
      </c>
      <c r="C26" s="1" t="s">
        <v>14</v>
      </c>
      <c r="D26" s="1">
        <v>1</v>
      </c>
      <c r="E26" s="3">
        <v>5000</v>
      </c>
      <c r="F26" s="3">
        <f t="shared" ref="F26:F30" si="2">SUM(D26*E26)</f>
        <v>5000</v>
      </c>
    </row>
    <row r="27" spans="1:6" x14ac:dyDescent="0.3">
      <c r="A27" s="2" t="s">
        <v>22</v>
      </c>
      <c r="B27" s="1" t="s">
        <v>49</v>
      </c>
      <c r="C27" s="1" t="s">
        <v>14</v>
      </c>
      <c r="D27" s="1">
        <v>1</v>
      </c>
      <c r="E27" s="3">
        <v>9000</v>
      </c>
      <c r="F27" s="3">
        <f>SUM(D27*E27)</f>
        <v>9000</v>
      </c>
    </row>
    <row r="28" spans="1:6" x14ac:dyDescent="0.3">
      <c r="A28" s="28" t="s">
        <v>23</v>
      </c>
      <c r="B28" s="29"/>
      <c r="C28" s="29"/>
      <c r="D28" s="29"/>
      <c r="E28" s="30"/>
      <c r="F28" s="13">
        <f>SUM(F26:F27)</f>
        <v>14000</v>
      </c>
    </row>
    <row r="29" spans="1:6" x14ac:dyDescent="0.3">
      <c r="A29" s="16" t="s">
        <v>50</v>
      </c>
      <c r="B29" s="17"/>
      <c r="C29" s="7"/>
      <c r="D29" s="7"/>
      <c r="E29" s="8"/>
      <c r="F29" s="9"/>
    </row>
    <row r="30" spans="1:6" x14ac:dyDescent="0.3">
      <c r="A30" s="5" t="s">
        <v>24</v>
      </c>
      <c r="B30" s="4" t="s">
        <v>51</v>
      </c>
      <c r="C30" s="4" t="s">
        <v>14</v>
      </c>
      <c r="D30" s="4">
        <v>1</v>
      </c>
      <c r="E30" s="6">
        <v>4000</v>
      </c>
      <c r="F30" s="6">
        <f t="shared" si="2"/>
        <v>4000</v>
      </c>
    </row>
    <row r="31" spans="1:6" x14ac:dyDescent="0.3">
      <c r="A31" s="25" t="s">
        <v>25</v>
      </c>
      <c r="B31" s="26"/>
      <c r="C31" s="26"/>
      <c r="D31" s="26"/>
      <c r="E31" s="27"/>
      <c r="F31" s="13">
        <f>SUM(F30:F30)</f>
        <v>4000</v>
      </c>
    </row>
    <row r="32" spans="1:6" x14ac:dyDescent="0.3">
      <c r="A32" s="24" t="s">
        <v>26</v>
      </c>
      <c r="B32" s="24"/>
      <c r="C32" s="24"/>
      <c r="D32" s="24"/>
      <c r="E32" s="24"/>
      <c r="F32" s="18">
        <f>SUM(F11,F18,F24,F28,F31)</f>
        <v>294215.09999999998</v>
      </c>
    </row>
    <row r="33" spans="1:6" x14ac:dyDescent="0.3">
      <c r="A33" s="24" t="s">
        <v>27</v>
      </c>
      <c r="B33" s="24"/>
      <c r="C33" s="24"/>
      <c r="D33" s="24"/>
      <c r="E33" s="24"/>
      <c r="F33" s="19">
        <f>SUM(F32*0.21)</f>
        <v>61785.170999999995</v>
      </c>
    </row>
    <row r="34" spans="1:6" x14ac:dyDescent="0.3">
      <c r="A34" s="24" t="s">
        <v>28</v>
      </c>
      <c r="B34" s="24"/>
      <c r="C34" s="24"/>
      <c r="D34" s="24"/>
      <c r="E34" s="24"/>
      <c r="F34" s="18">
        <f>SUM(F32:F33)</f>
        <v>356000.27099999995</v>
      </c>
    </row>
  </sheetData>
  <mergeCells count="10">
    <mergeCell ref="C2:F2"/>
    <mergeCell ref="A5:B5"/>
    <mergeCell ref="A34:E34"/>
    <mergeCell ref="A33:E33"/>
    <mergeCell ref="A32:E32"/>
    <mergeCell ref="A11:E11"/>
    <mergeCell ref="A18:E18"/>
    <mergeCell ref="A24:E24"/>
    <mergeCell ref="A31:E31"/>
    <mergeCell ref="A28:E28"/>
  </mergeCells>
  <phoneticPr fontId="1" type="noConversion"/>
  <pageMargins left="0.7" right="0.7" top="0.75" bottom="0.75" header="0.3" footer="0.3"/>
  <pageSetup paperSize="9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B0FB26F4900DF8469FBE6DEA79F5BDD4" ma:contentTypeVersion="17" ma:contentTypeDescription="Kurkite naują dokumentą." ma:contentTypeScope="" ma:versionID="0277e983d257732e3bc2010e2ed51a3f">
  <xsd:schema xmlns:xsd="http://www.w3.org/2001/XMLSchema" xmlns:xs="http://www.w3.org/2001/XMLSchema" xmlns:p="http://schemas.microsoft.com/office/2006/metadata/properties" xmlns:ns2="6b717bf3-6623-4601-9ad2-aca1d10ce454" xmlns:ns3="7f8ee147-a255-49b1-a936-cfa66e7674d6" targetNamespace="http://schemas.microsoft.com/office/2006/metadata/properties" ma:root="true" ma:fieldsID="6b9c1fe803a9880adf270084902f4ca6" ns2:_="" ns3:_="">
    <xsd:import namespace="6b717bf3-6623-4601-9ad2-aca1d10ce454"/>
    <xsd:import namespace="7f8ee147-a255-49b1-a936-cfa66e7674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717bf3-6623-4601-9ad2-aca1d10ce4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Vaizdų žymės" ma:readOnly="false" ma:fieldId="{5cf76f15-5ced-4ddc-b409-7134ff3c332f}" ma:taxonomyMulti="true" ma:sspId="492e1cb9-86f3-4a6a-b9c4-90c6d60b49c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8ee147-a255-49b1-a936-cfa66e7674d6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Bendrinta su išsamia informacija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55a0ade-a253-43e4-9ffb-f6346964701b}" ma:internalName="TaxCatchAll" ma:showField="CatchAllData" ma:web="7f8ee147-a255-49b1-a936-cfa66e7674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f8ee147-a255-49b1-a936-cfa66e7674d6" xsi:nil="true"/>
    <lcf76f155ced4ddcb4097134ff3c332f xmlns="6b717bf3-6623-4601-9ad2-aca1d10ce45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32721F2-A9FF-4536-91FE-C7323F59AD98}"/>
</file>

<file path=customXml/itemProps2.xml><?xml version="1.0" encoding="utf-8"?>
<ds:datastoreItem xmlns:ds="http://schemas.openxmlformats.org/officeDocument/2006/customXml" ds:itemID="{6F6C10F4-D0EE-4027-9DC5-E3422A8703C1}"/>
</file>

<file path=customXml/itemProps3.xml><?xml version="1.0" encoding="utf-8"?>
<ds:datastoreItem xmlns:ds="http://schemas.openxmlformats.org/officeDocument/2006/customXml" ds:itemID="{B9E964D0-5BE1-432F-AABF-9D339E7E313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Aurelija  Bagdonienė</dc:creator>
  <cp:lastModifiedBy>Albinas</cp:lastModifiedBy>
  <cp:lastPrinted>2025-12-17T06:29:21Z</cp:lastPrinted>
  <dcterms:created xsi:type="dcterms:W3CDTF">2025-12-16T14:28:24Z</dcterms:created>
  <dcterms:modified xsi:type="dcterms:W3CDTF">2025-12-22T13:54:35Z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0x010100B0FB26F4900DF8469FBE6DEA79F5BDD4</vt:lpwstr>
  </property>
</Properties>
</file>