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inga_zilinskaite_vmu_lt/Documents/Desktop/PU-3593_2025_TP iki 3.5 t remonto ir TA paslaugos ir atsarginės dalys/Sutartys/UAB MARTONAS 2, 3, 4, 7, 9, 10, 11, 13, 14, 16, 17, 20 p.o.d/"/>
    </mc:Choice>
  </mc:AlternateContent>
  <xr:revisionPtr revIDLastSave="14" documentId="8_{E3D2E17C-E71B-4983-A216-20C2077129D2}" xr6:coauthVersionLast="47" xr6:coauthVersionMax="47" xr10:uidLastSave="{76D83160-94D9-401F-A24A-7C75B02235F6}"/>
  <bookViews>
    <workbookView xWindow="-98" yWindow="-98" windowWidth="28996" windowHeight="15675" tabRatio="885" xr2:uid="{E6068EAB-F0FC-49D1-B2B3-D7EDFDFCFC0F}"/>
  </bookViews>
  <sheets>
    <sheet name="7 P.O.D. Kretingos RP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8" i="9" l="1"/>
  <c r="AI66" i="9"/>
  <c r="AI65" i="9"/>
  <c r="AI64" i="9"/>
  <c r="AI63" i="9"/>
  <c r="AI62" i="9"/>
  <c r="AI61" i="9"/>
  <c r="AI60" i="9"/>
  <c r="AI58" i="9"/>
  <c r="AI57" i="9"/>
  <c r="AI56" i="9"/>
  <c r="AI55" i="9"/>
  <c r="AI54" i="9"/>
  <c r="AI52" i="9"/>
  <c r="AI51" i="9"/>
  <c r="AI50" i="9"/>
  <c r="AI49" i="9"/>
  <c r="AI48" i="9"/>
  <c r="AI47" i="9"/>
  <c r="AI46" i="9"/>
  <c r="AI44" i="9"/>
  <c r="AI43" i="9"/>
  <c r="AI41" i="9"/>
  <c r="AI40" i="9"/>
  <c r="AI39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3" i="9"/>
  <c r="AI22" i="9"/>
  <c r="AI21" i="9"/>
  <c r="AI20" i="9"/>
  <c r="AI18" i="9"/>
  <c r="AI17" i="9"/>
  <c r="AI16" i="9"/>
  <c r="AI15" i="9"/>
  <c r="AI14" i="9"/>
  <c r="AI13" i="9"/>
  <c r="AI12" i="9"/>
  <c r="AI11" i="9"/>
  <c r="AI69" i="9" l="1"/>
</calcChain>
</file>

<file path=xl/sharedStrings.xml><?xml version="1.0" encoding="utf-8"?>
<sst xmlns="http://schemas.openxmlformats.org/spreadsheetml/2006/main" count="421" uniqueCount="179">
  <si>
    <t>Tipas, markė</t>
  </si>
  <si>
    <t>Dacia Duster</t>
  </si>
  <si>
    <t>Toyota Hilux</t>
  </si>
  <si>
    <t>Bendra kaina EUR be PVM</t>
  </si>
  <si>
    <t>Gamybos metai</t>
  </si>
  <si>
    <t>Automobilių skaičius, vnt.</t>
  </si>
  <si>
    <t>Degalai</t>
  </si>
  <si>
    <t>Dyzelinas</t>
  </si>
  <si>
    <t>Benzinas</t>
  </si>
  <si>
    <t>VIN</t>
  </si>
  <si>
    <t>Eil. Nr.</t>
  </si>
  <si>
    <t>Agregatų, mazgų, dalių, paslaugų pavadinimas</t>
  </si>
  <si>
    <t>Mato vienetas</t>
  </si>
  <si>
    <t>Preliminarus kiekis vnt. (1 automobiliui)</t>
  </si>
  <si>
    <t>Detalių kaina EUR/vnt. be PVM</t>
  </si>
  <si>
    <t>Paslaugų / detalių pakeitimo kaina EUR/vnt. be PVM</t>
  </si>
  <si>
    <t>1. Variklis (detalizavimas)</t>
  </si>
  <si>
    <t>Oro filtras</t>
  </si>
  <si>
    <t>vnt.</t>
  </si>
  <si>
    <t>Tepalo filtras</t>
  </si>
  <si>
    <t>Kuro filtras</t>
  </si>
  <si>
    <t>Salono oro filtras</t>
  </si>
  <si>
    <t>Variklio alyva</t>
  </si>
  <si>
    <t>litrai</t>
  </si>
  <si>
    <t>Aušinimo radiatorius</t>
  </si>
  <si>
    <t>Aušinimo skystis</t>
  </si>
  <si>
    <t>2.Pavarų dėžė (detalizavimas)</t>
  </si>
  <si>
    <t>Sankabos kompl.</t>
  </si>
  <si>
    <t>komplektas</t>
  </si>
  <si>
    <t>Išminamas guolis</t>
  </si>
  <si>
    <t>Pagrindinis sankabos cilindras</t>
  </si>
  <si>
    <t>Sankabos smagratis</t>
  </si>
  <si>
    <t>3. Priekinė pakaba (detalizavimas)</t>
  </si>
  <si>
    <t>Guolis priekinio rato</t>
  </si>
  <si>
    <t>Priekinio stabilizatoriaus traukė</t>
  </si>
  <si>
    <t>Priekinio stabilizatoriaus įvorė</t>
  </si>
  <si>
    <t>Vairo traukė</t>
  </si>
  <si>
    <t>Vairo traukės antgalis</t>
  </si>
  <si>
    <t>Spyruoklė priekinio amortizatoriaus</t>
  </si>
  <si>
    <t>4. Galinė pakaba (detalizavimas)</t>
  </si>
  <si>
    <t>Guolis galinio rato</t>
  </si>
  <si>
    <t>Galinio stabilizatoriaus traukė</t>
  </si>
  <si>
    <t>Galinio stabilizatoriaus įvorė</t>
  </si>
  <si>
    <t>5. Elektros įranga (detalizavimas)</t>
  </si>
  <si>
    <t>Generatorius</t>
  </si>
  <si>
    <t>Starteris</t>
  </si>
  <si>
    <t>Priek.ratų stabdžių kaladėlės</t>
  </si>
  <si>
    <t>Priek.ratų stabdžių diskai</t>
  </si>
  <si>
    <t>Galinių.ratų stabdžių kaladėlės</t>
  </si>
  <si>
    <t>Amortizatorius priekinis</t>
  </si>
  <si>
    <t>Priekinio amortizatoriaus atraminis guolis</t>
  </si>
  <si>
    <t>Amortizatorius galinis</t>
  </si>
  <si>
    <t>Galinio amortizatoriaus atraminis guolis</t>
  </si>
  <si>
    <t>Akumuliatorius</t>
  </si>
  <si>
    <t>X</t>
  </si>
  <si>
    <t>Ratų geometrijos patikrinimas (įskaitant reguliavimą)</t>
  </si>
  <si>
    <t>Variklio gedimų nuskaitymas kompiuteriu</t>
  </si>
  <si>
    <t xml:space="preserve">Nenumatyti darbai (elektrinės dalies remontas) </t>
  </si>
  <si>
    <t>val.</t>
  </si>
  <si>
    <t xml:space="preserve">Kiti nenumatyti darbai </t>
  </si>
  <si>
    <t>Transporto priemonės transportavimas (pakrovimas, nuvežimas į remonto dirbtuves, iškrovimas) vežant iki 100 km atstumu.</t>
  </si>
  <si>
    <t>*parenkama pagal nurodyto automobilio kuro rūšį</t>
  </si>
  <si>
    <t>*Uždegimo žvakė/Pakaitinimo žvakė</t>
  </si>
  <si>
    <t>Priekinių žibintų reguliavimas</t>
  </si>
  <si>
    <t>2014-2015</t>
  </si>
  <si>
    <t>JEEP RENEGADE</t>
  </si>
  <si>
    <t>MITSUBISHI L200</t>
  </si>
  <si>
    <t>TOYOTA HILUX</t>
  </si>
  <si>
    <t>TOYOTA RAV4</t>
  </si>
  <si>
    <t>VOLKSWAGEN CARAVELLE</t>
  </si>
  <si>
    <t>2011-2013</t>
  </si>
  <si>
    <t>Priešrūkinių žibintų regiliavimas</t>
  </si>
  <si>
    <t>NISSAN NAVARA</t>
  </si>
  <si>
    <t>VF1HJD40867293064; VF1HJD40767293069; VF1HJD40X67293079; VF1HJD40067293141</t>
  </si>
  <si>
    <t>1C4BU0000LPL36516; 1C4BU0000LPL38619; 1C4BU0000LPL39059; 1C4BU0000LPL39075</t>
  </si>
  <si>
    <t>MMCJJKL20GH024629; MMCJJKL10GH021348</t>
  </si>
  <si>
    <t>MMCJJKL60LH017840; MMCJJKL60LH018083; MMCJJKL60LH018052; MMCJJKL60LH017912; MMCJJKL60LH018475; MMCJJKL60LH018053; MMCJJKL60LH018085; MMCJJKL60LH018089; MMCJJKL60LH018485; MMCJJKL60LH018055</t>
  </si>
  <si>
    <t>JTMR43FV30D018162</t>
  </si>
  <si>
    <t>WV2ZZZ7HZ8H053917</t>
  </si>
  <si>
    <t>Pastabos:</t>
  </si>
  <si>
    <t>Galinių.ratų stabdžių diskai/būgnai**</t>
  </si>
  <si>
    <t>Galinių diskinių stabdžių rato suportas/būgninių stabdžių cilindriukas**</t>
  </si>
  <si>
    <t>**parenkama pagal automobilo stabdžių sistemą</t>
  </si>
  <si>
    <t>Šarnyras viršutinis</t>
  </si>
  <si>
    <t>Šarnyras apatinis</t>
  </si>
  <si>
    <t>Pusašio apsauginė guma (išorinė)</t>
  </si>
  <si>
    <t xml:space="preserve">Priekinė apatinė šakė </t>
  </si>
  <si>
    <t xml:space="preserve">Priekinė viršutinė šakė </t>
  </si>
  <si>
    <t>1956; 125; A</t>
  </si>
  <si>
    <t>2494; 106; M</t>
  </si>
  <si>
    <t>1987; 129; M</t>
  </si>
  <si>
    <t>2268; 110; M</t>
  </si>
  <si>
    <t>Variklio tūris (l), galingumas (kW), pavarų dėžės tipas mechaninė (M) arba automatinė (A)</t>
  </si>
  <si>
    <t>1461; 84; M</t>
  </si>
  <si>
    <t>1987; 111; M</t>
  </si>
  <si>
    <t>2488; 106; M</t>
  </si>
  <si>
    <t>2393; 110; M</t>
  </si>
  <si>
    <t>2461; 128; M</t>
  </si>
  <si>
    <t>2442; 133; M</t>
  </si>
  <si>
    <t>2494; 75; M</t>
  </si>
  <si>
    <t>Pusašis dešinė</t>
  </si>
  <si>
    <t>Pusašis kairė</t>
  </si>
  <si>
    <t>Rankinio stabdžio lynas galinis kairė</t>
  </si>
  <si>
    <t>Rankinio stabdžio lynas galinis dešinė</t>
  </si>
  <si>
    <t>Lengvųjų ir krovininių iki 3,5 t bendrosios masės automobilių remonto ir techninio aptarnavimo paslaugų ir atsarginių dalių įkainių lentelė</t>
  </si>
  <si>
    <t>2022-2023</t>
  </si>
  <si>
    <t>Skoda Enyaq 85X</t>
  </si>
  <si>
    <t>Elektra</t>
  </si>
  <si>
    <t>1332; 110; M</t>
  </si>
  <si>
    <t>210; A</t>
  </si>
  <si>
    <t>2393; 110; A</t>
  </si>
  <si>
    <t>TMBLH7NY8SF013981; TMBLH7NY1SF015085; TMBLH7NY6SF013980; TMBLH7NY4SF019258</t>
  </si>
  <si>
    <t>VF1HJD40270230651; VF1HJD40370781848; VF1HJD40X70781846; VF1HJD40370781851</t>
  </si>
  <si>
    <t>VSKCVND40U0558853; VSKCVND40U0573196; VSKCVND40U0579825</t>
  </si>
  <si>
    <t>JTMREREV30D026313</t>
  </si>
  <si>
    <t>1987; 111; A</t>
  </si>
  <si>
    <t>JTMREREV70D086644</t>
  </si>
  <si>
    <t>AHTFR22G706057401; AHTFR22G206070850; MR0HR22G101513994</t>
  </si>
  <si>
    <t>AHTFR22G006070197; AHTFR22G606067515; AHTFR22G106067678</t>
  </si>
  <si>
    <t>AHTKB3CD102658372</t>
  </si>
  <si>
    <t>AHTKB3CD602684580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</si>
  <si>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</si>
  <si>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</si>
  <si>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</si>
  <si>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</si>
  <si>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</si>
  <si>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</si>
  <si>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</si>
  <si>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</si>
  <si>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</si>
  <si>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</si>
  <si>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</si>
  <si>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</si>
  <si>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</si>
  <si>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</si>
  <si>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</si>
  <si>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</si>
  <si>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</si>
  <si>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</si>
  <si>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</si>
  <si>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</si>
  <si>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</si>
  <si>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</si>
  <si>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</si>
  <si>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</si>
  <si>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</si>
  <si>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4.1</t>
  </si>
  <si>
    <t>4.2</t>
  </si>
  <si>
    <t>4.3</t>
  </si>
  <si>
    <t>5.1</t>
  </si>
  <si>
    <t>5.2</t>
  </si>
  <si>
    <t>6. Stabdžių sistemos (detalizavimas)</t>
  </si>
  <si>
    <t>6.1</t>
  </si>
  <si>
    <t>6.2</t>
  </si>
  <si>
    <t>6.3</t>
  </si>
  <si>
    <t>6.4</t>
  </si>
  <si>
    <t>6.5</t>
  </si>
  <si>
    <t>6.6</t>
  </si>
  <si>
    <t>6.7</t>
  </si>
  <si>
    <t>7. Amortizatoriai</t>
  </si>
  <si>
    <t>7.1</t>
  </si>
  <si>
    <t>7.2</t>
  </si>
  <si>
    <t>7.4</t>
  </si>
  <si>
    <t>7.3</t>
  </si>
  <si>
    <t>8.</t>
  </si>
  <si>
    <t>9.Papildomi darbai</t>
  </si>
  <si>
    <t>9.1</t>
  </si>
  <si>
    <t>9.2</t>
  </si>
  <si>
    <t>9.3</t>
  </si>
  <si>
    <t>9.4</t>
  </si>
  <si>
    <t>9.5</t>
  </si>
  <si>
    <t>9.6</t>
  </si>
  <si>
    <t>9.7</t>
  </si>
  <si>
    <t>10. Transportavimo paslaugos</t>
  </si>
  <si>
    <t>10.1</t>
  </si>
  <si>
    <t>Vieno rato padangos montavimas,balansavimas (kartu su visomis mežiagomis/priemonėmis (valiklis, svareliai ir pan.)</t>
  </si>
  <si>
    <t>1. Įkainių langelyje skaičius "0" arba paliktas nepažymėtas įkainių langelis negalimas ir pasiūlymas vertinamas nebus.</t>
  </si>
  <si>
    <t>2. Dalims ir medžiagoms, kurių nėra sąraše, suteikiant paslaugas, bus taikoma  5 (penki) proc. nuolaida nuo mažmeninės prekių kainos.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</si>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</sst>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1"/>
      <color rgb="FFEE000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1" fillId="0" borderId="0" xfId="0" applyFont="1"/>
    <xf numFmtId="2" fontId="3" fillId="0" borderId="8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1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2" fontId="3" fillId="0" borderId="19" xfId="0" applyNumberFormat="1" applyFont="1" applyBorder="1" applyAlignment="1">
      <alignment horizontal="center" vertical="center"/>
    </xf>
    <xf numFmtId="0" fontId="10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8" fillId="3" borderId="8" xfId="0" applyFont="1" applyFill="1" applyBorder="1"/>
    <xf numFmtId="2" fontId="3" fillId="3" borderId="10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/>
    </xf>
    <xf numFmtId="2" fontId="11" fillId="3" borderId="2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4F469768-0799-4314-86D7-3A1F9A60D5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F0AD-9CA5-4988-B6E5-CEA308956DDC}">
  <sheetPr>
    <pageSetUpPr fitToPage="1"/>
  </sheetPr>
  <dimension ref="A1:AI74"/>
  <sheetViews>
    <sheetView tabSelected="1" zoomScale="50" zoomScaleNormal="50" workbookViewId="0">
      <pane xSplit="3" ySplit="9" topLeftCell="D23" activePane="bottomRight" state="frozen"/>
      <selection sqref="A1:XFD1"/>
      <selection pane="topRight" sqref="A1:XFD1"/>
      <selection pane="bottomLeft" sqref="A1:XFD1"/>
      <selection pane="bottomRight" activeCell="X93" sqref="X93:Y93"/>
    </sheetView>
  </sheetViews>
  <sheetFormatPr defaultRowHeight="14.25" outlineLevelRow="1" x14ac:dyDescent="0.45"/>
  <cols>
    <col min="1" max="1" width="8" customWidth="1"/>
    <col min="2" max="2" width="33.1328125" customWidth="1"/>
    <col min="3" max="3" width="14.59765625" customWidth="1"/>
    <col min="4" max="4" width="11.1328125" customWidth="1"/>
    <col min="5" max="7" width="8.265625" style="18" customWidth="1"/>
    <col min="8" max="8" width="9.1328125" style="18" customWidth="1"/>
    <col min="9" max="9" width="8.73046875" style="18" customWidth="1"/>
    <col min="10" max="10" width="11.265625" style="18" customWidth="1"/>
    <col min="11" max="16" width="8.86328125" style="18"/>
    <col min="17" max="18" width="8.86328125" style="16"/>
    <col min="19" max="34" width="8.86328125" style="18"/>
    <col min="35" max="35" width="11.1328125" customWidth="1"/>
  </cols>
  <sheetData>
    <row r="1" spans="1:35" ht="15" customHeight="1" thickBot="1" x14ac:dyDescent="0.5">
      <c r="A1" s="112" t="s">
        <v>104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</row>
    <row r="2" spans="1:35" s="14" customFormat="1" ht="25.5" customHeight="1" x14ac:dyDescent="0.45">
      <c r="A2" s="113" t="s">
        <v>0</v>
      </c>
      <c r="B2" s="114"/>
      <c r="C2" s="115"/>
      <c r="D2" s="21"/>
      <c r="E2" s="104" t="s">
        <v>1</v>
      </c>
      <c r="F2" s="105"/>
      <c r="G2" s="76" t="s">
        <v>1</v>
      </c>
      <c r="H2" s="77"/>
      <c r="I2" s="104" t="s">
        <v>65</v>
      </c>
      <c r="J2" s="105"/>
      <c r="K2" s="100" t="s">
        <v>66</v>
      </c>
      <c r="L2" s="101"/>
      <c r="M2" s="119" t="s">
        <v>66</v>
      </c>
      <c r="N2" s="120"/>
      <c r="O2" s="76" t="s">
        <v>72</v>
      </c>
      <c r="P2" s="77"/>
      <c r="Q2" s="104" t="s">
        <v>106</v>
      </c>
      <c r="R2" s="105"/>
      <c r="S2" s="76" t="s">
        <v>68</v>
      </c>
      <c r="T2" s="77"/>
      <c r="U2" s="104" t="s">
        <v>67</v>
      </c>
      <c r="V2" s="105"/>
      <c r="W2" s="76" t="s">
        <v>67</v>
      </c>
      <c r="X2" s="77"/>
      <c r="Y2" s="104" t="s">
        <v>2</v>
      </c>
      <c r="Z2" s="105"/>
      <c r="AA2" s="76" t="s">
        <v>2</v>
      </c>
      <c r="AB2" s="77"/>
      <c r="AC2" s="104" t="s">
        <v>68</v>
      </c>
      <c r="AD2" s="105"/>
      <c r="AE2" s="76" t="s">
        <v>68</v>
      </c>
      <c r="AF2" s="77"/>
      <c r="AG2" s="104" t="s">
        <v>69</v>
      </c>
      <c r="AH2" s="105"/>
      <c r="AI2" s="116" t="s">
        <v>3</v>
      </c>
    </row>
    <row r="3" spans="1:35" s="2" customFormat="1" ht="14.45" customHeight="1" x14ac:dyDescent="0.45">
      <c r="A3" s="95" t="s">
        <v>4</v>
      </c>
      <c r="B3" s="96"/>
      <c r="C3" s="97"/>
      <c r="D3" s="22"/>
      <c r="E3" s="93">
        <v>2021</v>
      </c>
      <c r="F3" s="94"/>
      <c r="G3" s="78" t="s">
        <v>105</v>
      </c>
      <c r="H3" s="79"/>
      <c r="I3" s="98">
        <v>2020</v>
      </c>
      <c r="J3" s="99"/>
      <c r="K3" s="102">
        <v>2016</v>
      </c>
      <c r="L3" s="103"/>
      <c r="M3" s="98">
        <v>2020</v>
      </c>
      <c r="N3" s="99"/>
      <c r="O3" s="102" t="s">
        <v>64</v>
      </c>
      <c r="P3" s="103"/>
      <c r="Q3" s="98">
        <v>2024</v>
      </c>
      <c r="R3" s="99"/>
      <c r="S3" s="78">
        <v>2013</v>
      </c>
      <c r="T3" s="79"/>
      <c r="U3" s="98" t="s">
        <v>70</v>
      </c>
      <c r="V3" s="99"/>
      <c r="W3" s="102">
        <v>2013</v>
      </c>
      <c r="X3" s="103"/>
      <c r="Y3" s="98">
        <v>2023</v>
      </c>
      <c r="Z3" s="99"/>
      <c r="AA3" s="102">
        <v>2025</v>
      </c>
      <c r="AB3" s="103"/>
      <c r="AC3" s="93">
        <v>2015</v>
      </c>
      <c r="AD3" s="94"/>
      <c r="AE3" s="102">
        <v>2021</v>
      </c>
      <c r="AF3" s="103"/>
      <c r="AG3" s="93">
        <v>2007</v>
      </c>
      <c r="AH3" s="94"/>
      <c r="AI3" s="117"/>
    </row>
    <row r="4" spans="1:35" s="2" customFormat="1" ht="14.45" customHeight="1" x14ac:dyDescent="0.45">
      <c r="A4" s="95" t="s">
        <v>5</v>
      </c>
      <c r="B4" s="96"/>
      <c r="C4" s="97"/>
      <c r="D4" s="22"/>
      <c r="E4" s="93">
        <v>4</v>
      </c>
      <c r="F4" s="94"/>
      <c r="G4" s="78">
        <v>4</v>
      </c>
      <c r="H4" s="79"/>
      <c r="I4" s="98">
        <v>4</v>
      </c>
      <c r="J4" s="99"/>
      <c r="K4" s="102">
        <v>2</v>
      </c>
      <c r="L4" s="103"/>
      <c r="M4" s="98">
        <v>10</v>
      </c>
      <c r="N4" s="99"/>
      <c r="O4" s="102">
        <v>3</v>
      </c>
      <c r="P4" s="103"/>
      <c r="Q4" s="98">
        <v>4</v>
      </c>
      <c r="R4" s="99"/>
      <c r="S4" s="78">
        <v>1</v>
      </c>
      <c r="T4" s="79"/>
      <c r="U4" s="98">
        <v>3</v>
      </c>
      <c r="V4" s="99"/>
      <c r="W4" s="102">
        <v>3</v>
      </c>
      <c r="X4" s="103"/>
      <c r="Y4" s="98">
        <v>1</v>
      </c>
      <c r="Z4" s="99"/>
      <c r="AA4" s="102">
        <v>1</v>
      </c>
      <c r="AB4" s="103"/>
      <c r="AC4" s="93">
        <v>1</v>
      </c>
      <c r="AD4" s="94"/>
      <c r="AE4" s="102">
        <v>1</v>
      </c>
      <c r="AF4" s="103"/>
      <c r="AG4" s="93">
        <v>1</v>
      </c>
      <c r="AH4" s="94"/>
      <c r="AI4" s="117"/>
    </row>
    <row r="5" spans="1:35" s="2" customFormat="1" ht="14.45" hidden="1" customHeight="1" outlineLevel="1" x14ac:dyDescent="0.45">
      <c r="A5" s="70"/>
      <c r="B5" s="71"/>
      <c r="C5" s="72"/>
      <c r="D5" s="22"/>
      <c r="E5" s="66">
        <v>4</v>
      </c>
      <c r="F5" s="67">
        <v>4</v>
      </c>
      <c r="G5" s="66">
        <v>4</v>
      </c>
      <c r="H5" s="67">
        <v>4</v>
      </c>
      <c r="I5" s="68">
        <v>4</v>
      </c>
      <c r="J5" s="69">
        <v>4</v>
      </c>
      <c r="K5" s="68">
        <v>2</v>
      </c>
      <c r="L5" s="69">
        <v>2</v>
      </c>
      <c r="M5" s="68">
        <v>10</v>
      </c>
      <c r="N5" s="69">
        <v>10</v>
      </c>
      <c r="O5" s="68">
        <v>3</v>
      </c>
      <c r="P5" s="69">
        <v>3</v>
      </c>
      <c r="Q5" s="68">
        <v>4</v>
      </c>
      <c r="R5" s="69">
        <v>4</v>
      </c>
      <c r="S5" s="66">
        <v>1</v>
      </c>
      <c r="T5" s="67">
        <v>1</v>
      </c>
      <c r="U5" s="68">
        <v>3</v>
      </c>
      <c r="V5" s="69">
        <v>3</v>
      </c>
      <c r="W5" s="68">
        <v>3</v>
      </c>
      <c r="X5" s="69">
        <v>3</v>
      </c>
      <c r="Y5" s="68">
        <v>1</v>
      </c>
      <c r="Z5" s="69">
        <v>1</v>
      </c>
      <c r="AA5" s="68">
        <v>1</v>
      </c>
      <c r="AB5" s="69">
        <v>1</v>
      </c>
      <c r="AC5" s="66">
        <v>1</v>
      </c>
      <c r="AD5" s="67">
        <v>1</v>
      </c>
      <c r="AE5" s="68">
        <v>1</v>
      </c>
      <c r="AF5" s="69">
        <v>1</v>
      </c>
      <c r="AG5" s="66">
        <v>1</v>
      </c>
      <c r="AH5" s="67">
        <v>1</v>
      </c>
      <c r="AI5" s="117"/>
    </row>
    <row r="6" spans="1:35" s="2" customFormat="1" collapsed="1" x14ac:dyDescent="0.45">
      <c r="A6" s="84" t="s">
        <v>6</v>
      </c>
      <c r="B6" s="85"/>
      <c r="C6" s="86"/>
      <c r="D6" s="22"/>
      <c r="E6" s="93" t="s">
        <v>7</v>
      </c>
      <c r="F6" s="94"/>
      <c r="G6" s="78" t="s">
        <v>8</v>
      </c>
      <c r="H6" s="79"/>
      <c r="I6" s="93" t="s">
        <v>7</v>
      </c>
      <c r="J6" s="94"/>
      <c r="K6" s="78" t="s">
        <v>7</v>
      </c>
      <c r="L6" s="79"/>
      <c r="M6" s="93" t="s">
        <v>7</v>
      </c>
      <c r="N6" s="94"/>
      <c r="O6" s="78" t="s">
        <v>7</v>
      </c>
      <c r="P6" s="79"/>
      <c r="Q6" s="93" t="s">
        <v>107</v>
      </c>
      <c r="R6" s="94"/>
      <c r="S6" s="78" t="s">
        <v>8</v>
      </c>
      <c r="T6" s="79"/>
      <c r="U6" s="93" t="s">
        <v>7</v>
      </c>
      <c r="V6" s="94"/>
      <c r="W6" s="78" t="s">
        <v>7</v>
      </c>
      <c r="X6" s="79"/>
      <c r="Y6" s="93" t="s">
        <v>7</v>
      </c>
      <c r="Z6" s="94"/>
      <c r="AA6" s="78" t="s">
        <v>7</v>
      </c>
      <c r="AB6" s="79"/>
      <c r="AC6" s="93" t="s">
        <v>8</v>
      </c>
      <c r="AD6" s="94"/>
      <c r="AE6" s="78" t="s">
        <v>8</v>
      </c>
      <c r="AF6" s="79"/>
      <c r="AG6" s="93" t="s">
        <v>7</v>
      </c>
      <c r="AH6" s="94"/>
      <c r="AI6" s="117"/>
    </row>
    <row r="7" spans="1:35" s="2" customFormat="1" ht="14.45" customHeight="1" x14ac:dyDescent="0.45">
      <c r="A7" s="84" t="s">
        <v>9</v>
      </c>
      <c r="B7" s="85"/>
      <c r="C7" s="86"/>
      <c r="D7" s="22"/>
      <c r="E7" s="93" t="s">
        <v>73</v>
      </c>
      <c r="F7" s="94"/>
      <c r="G7" s="78" t="s">
        <v>112</v>
      </c>
      <c r="H7" s="79"/>
      <c r="I7" s="93" t="s">
        <v>74</v>
      </c>
      <c r="J7" s="94"/>
      <c r="K7" s="78" t="s">
        <v>75</v>
      </c>
      <c r="L7" s="79"/>
      <c r="M7" s="93" t="s">
        <v>76</v>
      </c>
      <c r="N7" s="94"/>
      <c r="O7" s="78" t="s">
        <v>113</v>
      </c>
      <c r="P7" s="79"/>
      <c r="Q7" s="108" t="s">
        <v>111</v>
      </c>
      <c r="R7" s="109"/>
      <c r="S7" s="78" t="s">
        <v>114</v>
      </c>
      <c r="T7" s="79"/>
      <c r="U7" s="93" t="s">
        <v>117</v>
      </c>
      <c r="V7" s="94"/>
      <c r="W7" s="78" t="s">
        <v>118</v>
      </c>
      <c r="X7" s="79"/>
      <c r="Y7" s="108" t="s">
        <v>119</v>
      </c>
      <c r="Z7" s="109"/>
      <c r="AA7" s="110" t="s">
        <v>120</v>
      </c>
      <c r="AB7" s="111"/>
      <c r="AC7" s="93" t="s">
        <v>116</v>
      </c>
      <c r="AD7" s="94"/>
      <c r="AE7" s="78" t="s">
        <v>77</v>
      </c>
      <c r="AF7" s="79"/>
      <c r="AG7" s="93" t="s">
        <v>78</v>
      </c>
      <c r="AH7" s="94"/>
      <c r="AI7" s="117"/>
    </row>
    <row r="8" spans="1:35" s="15" customFormat="1" ht="24.75" customHeight="1" x14ac:dyDescent="0.45">
      <c r="A8" s="84" t="s">
        <v>92</v>
      </c>
      <c r="B8" s="85"/>
      <c r="C8" s="86"/>
      <c r="D8" s="22"/>
      <c r="E8" s="87" t="s">
        <v>93</v>
      </c>
      <c r="F8" s="88"/>
      <c r="G8" s="91" t="s">
        <v>108</v>
      </c>
      <c r="H8" s="92"/>
      <c r="I8" s="82" t="s">
        <v>88</v>
      </c>
      <c r="J8" s="83"/>
      <c r="K8" s="106" t="s">
        <v>98</v>
      </c>
      <c r="L8" s="107"/>
      <c r="M8" s="89" t="s">
        <v>91</v>
      </c>
      <c r="N8" s="90"/>
      <c r="O8" s="106" t="s">
        <v>95</v>
      </c>
      <c r="P8" s="107"/>
      <c r="Q8" s="82" t="s">
        <v>109</v>
      </c>
      <c r="R8" s="83"/>
      <c r="S8" s="91" t="s">
        <v>115</v>
      </c>
      <c r="T8" s="92"/>
      <c r="U8" s="82" t="s">
        <v>89</v>
      </c>
      <c r="V8" s="83"/>
      <c r="W8" s="80" t="s">
        <v>99</v>
      </c>
      <c r="X8" s="81"/>
      <c r="Y8" s="82" t="s">
        <v>96</v>
      </c>
      <c r="Z8" s="83"/>
      <c r="AA8" s="80" t="s">
        <v>110</v>
      </c>
      <c r="AB8" s="81"/>
      <c r="AC8" s="87" t="s">
        <v>94</v>
      </c>
      <c r="AD8" s="88"/>
      <c r="AE8" s="80" t="s">
        <v>90</v>
      </c>
      <c r="AF8" s="81"/>
      <c r="AG8" s="87" t="s">
        <v>97</v>
      </c>
      <c r="AH8" s="88"/>
      <c r="AI8" s="117"/>
    </row>
    <row r="9" spans="1:35" ht="76.5" x14ac:dyDescent="0.45">
      <c r="A9" s="23" t="s">
        <v>10</v>
      </c>
      <c r="B9" s="24" t="s">
        <v>11</v>
      </c>
      <c r="C9" s="25" t="s">
        <v>12</v>
      </c>
      <c r="D9" s="26" t="s">
        <v>13</v>
      </c>
      <c r="E9" s="23" t="s">
        <v>14</v>
      </c>
      <c r="F9" s="25" t="s">
        <v>15</v>
      </c>
      <c r="G9" s="23" t="s">
        <v>14</v>
      </c>
      <c r="H9" s="25" t="s">
        <v>15</v>
      </c>
      <c r="I9" s="23" t="s">
        <v>14</v>
      </c>
      <c r="J9" s="25" t="s">
        <v>15</v>
      </c>
      <c r="K9" s="23" t="s">
        <v>14</v>
      </c>
      <c r="L9" s="25" t="s">
        <v>15</v>
      </c>
      <c r="M9" s="23" t="s">
        <v>14</v>
      </c>
      <c r="N9" s="25" t="s">
        <v>15</v>
      </c>
      <c r="O9" s="23" t="s">
        <v>14</v>
      </c>
      <c r="P9" s="25" t="s">
        <v>15</v>
      </c>
      <c r="Q9" s="23" t="s">
        <v>14</v>
      </c>
      <c r="R9" s="25" t="s">
        <v>15</v>
      </c>
      <c r="S9" s="23" t="s">
        <v>14</v>
      </c>
      <c r="T9" s="25" t="s">
        <v>15</v>
      </c>
      <c r="U9" s="23" t="s">
        <v>14</v>
      </c>
      <c r="V9" s="25" t="s">
        <v>15</v>
      </c>
      <c r="W9" s="23" t="s">
        <v>14</v>
      </c>
      <c r="X9" s="25" t="s">
        <v>15</v>
      </c>
      <c r="Y9" s="23" t="s">
        <v>14</v>
      </c>
      <c r="Z9" s="25" t="s">
        <v>15</v>
      </c>
      <c r="AA9" s="23" t="s">
        <v>14</v>
      </c>
      <c r="AB9" s="25" t="s">
        <v>15</v>
      </c>
      <c r="AC9" s="23" t="s">
        <v>14</v>
      </c>
      <c r="AD9" s="25" t="s">
        <v>15</v>
      </c>
      <c r="AE9" s="23" t="s">
        <v>14</v>
      </c>
      <c r="AF9" s="25" t="s">
        <v>15</v>
      </c>
      <c r="AG9" s="23" t="s">
        <v>14</v>
      </c>
      <c r="AH9" s="25" t="s">
        <v>15</v>
      </c>
      <c r="AI9" s="118"/>
    </row>
    <row r="10" spans="1:35" x14ac:dyDescent="0.45">
      <c r="A10" s="27" t="s">
        <v>16</v>
      </c>
      <c r="B10" s="28"/>
      <c r="C10" s="29"/>
      <c r="D10" s="30"/>
      <c r="E10" s="52"/>
      <c r="F10" s="53"/>
      <c r="G10" s="52"/>
      <c r="H10" s="53"/>
      <c r="I10" s="54"/>
      <c r="J10" s="53"/>
      <c r="K10" s="52"/>
      <c r="L10" s="53"/>
      <c r="M10" s="52"/>
      <c r="N10" s="53"/>
      <c r="O10" s="55"/>
      <c r="P10" s="53"/>
      <c r="Q10" s="54"/>
      <c r="R10" s="53"/>
      <c r="S10" s="52"/>
      <c r="T10" s="53"/>
      <c r="U10" s="54"/>
      <c r="V10" s="53"/>
      <c r="W10" s="54"/>
      <c r="X10" s="53"/>
      <c r="Y10" s="54"/>
      <c r="Z10" s="53"/>
      <c r="AA10" s="54"/>
      <c r="AB10" s="53"/>
      <c r="AC10" s="52"/>
      <c r="AD10" s="53"/>
      <c r="AE10" s="54"/>
      <c r="AF10" s="53"/>
      <c r="AG10" s="52"/>
      <c r="AH10" s="53"/>
      <c r="AI10" s="30"/>
    </row>
    <row r="11" spans="1:35" ht="15" customHeight="1" x14ac:dyDescent="0.45">
      <c r="A11" s="31" t="s">
        <v>121</v>
      </c>
      <c r="B11" s="32" t="s">
        <v>17</v>
      </c>
      <c r="C11" s="33" t="s">
        <v>18</v>
      </c>
      <c r="D11" s="34">
        <v>1</v>
      </c>
      <c r="E11" s="3">
        <v>10</v>
      </c>
      <c r="F11" s="4">
        <v>6</v>
      </c>
      <c r="G11" s="58">
        <v>10</v>
      </c>
      <c r="H11" s="56">
        <v>6</v>
      </c>
      <c r="I11" s="3">
        <v>10</v>
      </c>
      <c r="J11" s="4">
        <v>6</v>
      </c>
      <c r="K11" s="58">
        <v>10</v>
      </c>
      <c r="L11" s="56">
        <v>6</v>
      </c>
      <c r="M11" s="3">
        <v>10</v>
      </c>
      <c r="N11" s="4">
        <v>6</v>
      </c>
      <c r="O11" s="58">
        <v>10</v>
      </c>
      <c r="P11" s="56">
        <v>6</v>
      </c>
      <c r="Q11" s="8" t="s">
        <v>54</v>
      </c>
      <c r="R11" s="64" t="s">
        <v>54</v>
      </c>
      <c r="S11" s="58">
        <v>10</v>
      </c>
      <c r="T11" s="56">
        <v>6</v>
      </c>
      <c r="U11" s="3">
        <v>16</v>
      </c>
      <c r="V11" s="4">
        <v>6</v>
      </c>
      <c r="W11" s="58">
        <v>16</v>
      </c>
      <c r="X11" s="56">
        <v>6</v>
      </c>
      <c r="Y11" s="3">
        <v>9</v>
      </c>
      <c r="Z11" s="4">
        <v>6</v>
      </c>
      <c r="AA11" s="58">
        <v>9</v>
      </c>
      <c r="AB11" s="56">
        <v>6</v>
      </c>
      <c r="AC11" s="3">
        <v>10</v>
      </c>
      <c r="AD11" s="4">
        <v>6</v>
      </c>
      <c r="AE11" s="58">
        <v>10</v>
      </c>
      <c r="AF11" s="56">
        <v>6</v>
      </c>
      <c r="AG11" s="3">
        <v>7</v>
      </c>
      <c r="AH11" s="4">
        <v>6</v>
      </c>
      <c r="AI11" s="5">
        <f>+SUMPRODUCT(E11:AH11,$E$5:$AH$5)</f>
        <v>655</v>
      </c>
    </row>
    <row r="12" spans="1:35" x14ac:dyDescent="0.45">
      <c r="A12" s="31" t="s">
        <v>122</v>
      </c>
      <c r="B12" s="32" t="s">
        <v>19</v>
      </c>
      <c r="C12" s="33" t="s">
        <v>18</v>
      </c>
      <c r="D12" s="34">
        <v>1</v>
      </c>
      <c r="E12" s="3">
        <v>6</v>
      </c>
      <c r="F12" s="4">
        <v>5</v>
      </c>
      <c r="G12" s="58">
        <v>6</v>
      </c>
      <c r="H12" s="56">
        <v>5</v>
      </c>
      <c r="I12" s="3">
        <v>7</v>
      </c>
      <c r="J12" s="4">
        <v>5</v>
      </c>
      <c r="K12" s="58">
        <v>6</v>
      </c>
      <c r="L12" s="56">
        <v>5</v>
      </c>
      <c r="M12" s="3">
        <v>6</v>
      </c>
      <c r="N12" s="4">
        <v>5</v>
      </c>
      <c r="O12" s="58">
        <v>6</v>
      </c>
      <c r="P12" s="56">
        <v>5</v>
      </c>
      <c r="Q12" s="8" t="s">
        <v>54</v>
      </c>
      <c r="R12" s="64" t="s">
        <v>54</v>
      </c>
      <c r="S12" s="58">
        <v>6</v>
      </c>
      <c r="T12" s="56">
        <v>5</v>
      </c>
      <c r="U12" s="3">
        <v>5</v>
      </c>
      <c r="V12" s="4">
        <v>5</v>
      </c>
      <c r="W12" s="58">
        <v>5</v>
      </c>
      <c r="X12" s="56">
        <v>5</v>
      </c>
      <c r="Y12" s="3">
        <v>5</v>
      </c>
      <c r="Z12" s="4">
        <v>5</v>
      </c>
      <c r="AA12" s="58">
        <v>5</v>
      </c>
      <c r="AB12" s="56">
        <v>5</v>
      </c>
      <c r="AC12" s="3">
        <v>6</v>
      </c>
      <c r="AD12" s="4">
        <v>5</v>
      </c>
      <c r="AE12" s="58">
        <v>6</v>
      </c>
      <c r="AF12" s="56">
        <v>5</v>
      </c>
      <c r="AG12" s="3">
        <v>5</v>
      </c>
      <c r="AH12" s="4">
        <v>5</v>
      </c>
      <c r="AI12" s="5">
        <f t="shared" ref="AI12:AI68" si="0">+SUMPRODUCT(E12:AH12,$E$5:$AH$5)</f>
        <v>424</v>
      </c>
    </row>
    <row r="13" spans="1:35" x14ac:dyDescent="0.45">
      <c r="A13" s="31" t="s">
        <v>123</v>
      </c>
      <c r="B13" s="32" t="s">
        <v>20</v>
      </c>
      <c r="C13" s="33" t="s">
        <v>18</v>
      </c>
      <c r="D13" s="34">
        <v>1</v>
      </c>
      <c r="E13" s="3">
        <v>16</v>
      </c>
      <c r="F13" s="4">
        <v>15</v>
      </c>
      <c r="G13" s="58">
        <v>0.01</v>
      </c>
      <c r="H13" s="56">
        <v>0.01</v>
      </c>
      <c r="I13" s="3">
        <v>25</v>
      </c>
      <c r="J13" s="4">
        <v>15</v>
      </c>
      <c r="K13" s="58">
        <v>16</v>
      </c>
      <c r="L13" s="56">
        <v>15</v>
      </c>
      <c r="M13" s="3">
        <v>16</v>
      </c>
      <c r="N13" s="4">
        <v>15</v>
      </c>
      <c r="O13" s="58">
        <v>16</v>
      </c>
      <c r="P13" s="56">
        <v>15</v>
      </c>
      <c r="Q13" s="8" t="s">
        <v>54</v>
      </c>
      <c r="R13" s="64" t="s">
        <v>54</v>
      </c>
      <c r="S13" s="58">
        <v>0.01</v>
      </c>
      <c r="T13" s="56">
        <v>0.01</v>
      </c>
      <c r="U13" s="3">
        <v>12</v>
      </c>
      <c r="V13" s="4">
        <v>15</v>
      </c>
      <c r="W13" s="58">
        <v>12</v>
      </c>
      <c r="X13" s="56">
        <v>15</v>
      </c>
      <c r="Y13" s="3">
        <v>22</v>
      </c>
      <c r="Z13" s="4">
        <v>15</v>
      </c>
      <c r="AA13" s="58">
        <v>22</v>
      </c>
      <c r="AB13" s="56">
        <v>15</v>
      </c>
      <c r="AC13" s="3">
        <v>0.01</v>
      </c>
      <c r="AD13" s="4">
        <v>0.01</v>
      </c>
      <c r="AE13" s="58">
        <v>0.01</v>
      </c>
      <c r="AF13" s="56">
        <v>0.01</v>
      </c>
      <c r="AG13" s="3">
        <v>35</v>
      </c>
      <c r="AH13" s="4">
        <v>15</v>
      </c>
      <c r="AI13" s="5">
        <f t="shared" si="0"/>
        <v>1035.1399999999999</v>
      </c>
    </row>
    <row r="14" spans="1:35" x14ac:dyDescent="0.45">
      <c r="A14" s="31" t="s">
        <v>124</v>
      </c>
      <c r="B14" s="32" t="s">
        <v>62</v>
      </c>
      <c r="C14" s="33" t="s">
        <v>18</v>
      </c>
      <c r="D14" s="34">
        <v>1</v>
      </c>
      <c r="E14" s="3">
        <v>17</v>
      </c>
      <c r="F14" s="4">
        <v>10</v>
      </c>
      <c r="G14" s="58">
        <v>17</v>
      </c>
      <c r="H14" s="56">
        <v>10</v>
      </c>
      <c r="I14" s="3">
        <v>12</v>
      </c>
      <c r="J14" s="4">
        <v>10</v>
      </c>
      <c r="K14" s="58">
        <v>17</v>
      </c>
      <c r="L14" s="56">
        <v>10</v>
      </c>
      <c r="M14" s="3">
        <v>17</v>
      </c>
      <c r="N14" s="4">
        <v>10</v>
      </c>
      <c r="O14" s="58">
        <v>17</v>
      </c>
      <c r="P14" s="56">
        <v>10</v>
      </c>
      <c r="Q14" s="3" t="s">
        <v>54</v>
      </c>
      <c r="R14" s="4" t="s">
        <v>54</v>
      </c>
      <c r="S14" s="58">
        <v>17</v>
      </c>
      <c r="T14" s="56">
        <v>10</v>
      </c>
      <c r="U14" s="3">
        <v>17</v>
      </c>
      <c r="V14" s="4">
        <v>10</v>
      </c>
      <c r="W14" s="58">
        <v>17</v>
      </c>
      <c r="X14" s="56">
        <v>10</v>
      </c>
      <c r="Y14" s="3">
        <v>25</v>
      </c>
      <c r="Z14" s="4">
        <v>10</v>
      </c>
      <c r="AA14" s="58">
        <v>25</v>
      </c>
      <c r="AB14" s="56">
        <v>10</v>
      </c>
      <c r="AC14" s="3">
        <v>17</v>
      </c>
      <c r="AD14" s="4">
        <v>10</v>
      </c>
      <c r="AE14" s="58">
        <v>17</v>
      </c>
      <c r="AF14" s="56">
        <v>10</v>
      </c>
      <c r="AG14" s="3">
        <v>20</v>
      </c>
      <c r="AH14" s="4">
        <v>10</v>
      </c>
      <c r="AI14" s="5">
        <f t="shared" si="0"/>
        <v>1052</v>
      </c>
    </row>
    <row r="15" spans="1:35" x14ac:dyDescent="0.45">
      <c r="A15" s="31" t="s">
        <v>125</v>
      </c>
      <c r="B15" s="32" t="s">
        <v>21</v>
      </c>
      <c r="C15" s="33" t="s">
        <v>18</v>
      </c>
      <c r="D15" s="34">
        <v>1</v>
      </c>
      <c r="E15" s="3">
        <v>9</v>
      </c>
      <c r="F15" s="4">
        <v>10</v>
      </c>
      <c r="G15" s="58">
        <v>9</v>
      </c>
      <c r="H15" s="56">
        <v>10</v>
      </c>
      <c r="I15" s="3">
        <v>9</v>
      </c>
      <c r="J15" s="4">
        <v>10</v>
      </c>
      <c r="K15" s="58">
        <v>9</v>
      </c>
      <c r="L15" s="56">
        <v>10</v>
      </c>
      <c r="M15" s="3">
        <v>9</v>
      </c>
      <c r="N15" s="4">
        <v>10</v>
      </c>
      <c r="O15" s="58">
        <v>9</v>
      </c>
      <c r="P15" s="56">
        <v>10</v>
      </c>
      <c r="Q15" s="3">
        <v>7</v>
      </c>
      <c r="R15" s="4">
        <v>10</v>
      </c>
      <c r="S15" s="58">
        <v>9</v>
      </c>
      <c r="T15" s="56">
        <v>10</v>
      </c>
      <c r="U15" s="3">
        <v>9</v>
      </c>
      <c r="V15" s="4">
        <v>10</v>
      </c>
      <c r="W15" s="58">
        <v>9</v>
      </c>
      <c r="X15" s="56">
        <v>10</v>
      </c>
      <c r="Y15" s="3">
        <v>7</v>
      </c>
      <c r="Z15" s="4">
        <v>10</v>
      </c>
      <c r="AA15" s="58">
        <v>7</v>
      </c>
      <c r="AB15" s="56">
        <v>10</v>
      </c>
      <c r="AC15" s="3">
        <v>9</v>
      </c>
      <c r="AD15" s="4">
        <v>10</v>
      </c>
      <c r="AE15" s="58">
        <v>9</v>
      </c>
      <c r="AF15" s="56">
        <v>10</v>
      </c>
      <c r="AG15" s="3">
        <v>10</v>
      </c>
      <c r="AH15" s="4">
        <v>10</v>
      </c>
      <c r="AI15" s="5">
        <f t="shared" si="0"/>
        <v>806</v>
      </c>
    </row>
    <row r="16" spans="1:35" x14ac:dyDescent="0.45">
      <c r="A16" s="31" t="s">
        <v>126</v>
      </c>
      <c r="B16" s="32" t="s">
        <v>22</v>
      </c>
      <c r="C16" s="33" t="s">
        <v>23</v>
      </c>
      <c r="D16" s="34">
        <v>1</v>
      </c>
      <c r="E16" s="3">
        <v>10</v>
      </c>
      <c r="F16" s="4">
        <v>20</v>
      </c>
      <c r="G16" s="58">
        <v>10</v>
      </c>
      <c r="H16" s="56">
        <v>20</v>
      </c>
      <c r="I16" s="3">
        <v>10</v>
      </c>
      <c r="J16" s="4">
        <v>20</v>
      </c>
      <c r="K16" s="58">
        <v>10</v>
      </c>
      <c r="L16" s="56">
        <v>20</v>
      </c>
      <c r="M16" s="3">
        <v>10</v>
      </c>
      <c r="N16" s="4">
        <v>20</v>
      </c>
      <c r="O16" s="58">
        <v>10</v>
      </c>
      <c r="P16" s="56">
        <v>20</v>
      </c>
      <c r="Q16" s="8" t="s">
        <v>54</v>
      </c>
      <c r="R16" s="64" t="s">
        <v>54</v>
      </c>
      <c r="S16" s="58">
        <v>10</v>
      </c>
      <c r="T16" s="56">
        <v>20</v>
      </c>
      <c r="U16" s="3">
        <v>10</v>
      </c>
      <c r="V16" s="4">
        <v>20</v>
      </c>
      <c r="W16" s="58">
        <v>10</v>
      </c>
      <c r="X16" s="56">
        <v>20</v>
      </c>
      <c r="Y16" s="3">
        <v>10</v>
      </c>
      <c r="Z16" s="4">
        <v>20</v>
      </c>
      <c r="AA16" s="58">
        <v>10</v>
      </c>
      <c r="AB16" s="56">
        <v>20</v>
      </c>
      <c r="AC16" s="3">
        <v>10</v>
      </c>
      <c r="AD16" s="4">
        <v>20</v>
      </c>
      <c r="AE16" s="58">
        <v>10</v>
      </c>
      <c r="AF16" s="56">
        <v>20</v>
      </c>
      <c r="AG16" s="3">
        <v>10</v>
      </c>
      <c r="AH16" s="4">
        <v>20</v>
      </c>
      <c r="AI16" s="5">
        <f t="shared" si="0"/>
        <v>1170</v>
      </c>
    </row>
    <row r="17" spans="1:35" x14ac:dyDescent="0.45">
      <c r="A17" s="31" t="s">
        <v>127</v>
      </c>
      <c r="B17" s="32" t="s">
        <v>24</v>
      </c>
      <c r="C17" s="33" t="s">
        <v>18</v>
      </c>
      <c r="D17" s="34">
        <v>1</v>
      </c>
      <c r="E17" s="3">
        <v>160</v>
      </c>
      <c r="F17" s="4">
        <v>80</v>
      </c>
      <c r="G17" s="58">
        <v>160</v>
      </c>
      <c r="H17" s="56">
        <v>80</v>
      </c>
      <c r="I17" s="3">
        <v>450</v>
      </c>
      <c r="J17" s="4">
        <v>80</v>
      </c>
      <c r="K17" s="58">
        <v>160</v>
      </c>
      <c r="L17" s="56">
        <v>80</v>
      </c>
      <c r="M17" s="3">
        <v>160</v>
      </c>
      <c r="N17" s="4">
        <v>80</v>
      </c>
      <c r="O17" s="58">
        <v>160</v>
      </c>
      <c r="P17" s="56">
        <v>80</v>
      </c>
      <c r="Q17" s="3" t="s">
        <v>54</v>
      </c>
      <c r="R17" s="4" t="s">
        <v>54</v>
      </c>
      <c r="S17" s="58">
        <v>160</v>
      </c>
      <c r="T17" s="56">
        <v>80</v>
      </c>
      <c r="U17" s="3">
        <v>90</v>
      </c>
      <c r="V17" s="4">
        <v>80</v>
      </c>
      <c r="W17" s="58">
        <v>90</v>
      </c>
      <c r="X17" s="56">
        <v>80</v>
      </c>
      <c r="Y17" s="3">
        <v>400</v>
      </c>
      <c r="Z17" s="4">
        <v>80</v>
      </c>
      <c r="AA17" s="58">
        <v>400</v>
      </c>
      <c r="AB17" s="56">
        <v>80</v>
      </c>
      <c r="AC17" s="3">
        <v>160</v>
      </c>
      <c r="AD17" s="4">
        <v>80</v>
      </c>
      <c r="AE17" s="58">
        <v>160</v>
      </c>
      <c r="AF17" s="56">
        <v>80</v>
      </c>
      <c r="AG17" s="3">
        <v>80</v>
      </c>
      <c r="AH17" s="4">
        <v>80</v>
      </c>
      <c r="AI17" s="5">
        <f t="shared" si="0"/>
        <v>10500</v>
      </c>
    </row>
    <row r="18" spans="1:35" x14ac:dyDescent="0.45">
      <c r="A18" s="31" t="s">
        <v>128</v>
      </c>
      <c r="B18" s="32" t="s">
        <v>25</v>
      </c>
      <c r="C18" s="33" t="s">
        <v>23</v>
      </c>
      <c r="D18" s="34">
        <v>1</v>
      </c>
      <c r="E18" s="3">
        <v>2</v>
      </c>
      <c r="F18" s="4">
        <v>10</v>
      </c>
      <c r="G18" s="58">
        <v>2</v>
      </c>
      <c r="H18" s="56">
        <v>10</v>
      </c>
      <c r="I18" s="3">
        <v>2</v>
      </c>
      <c r="J18" s="4">
        <v>10</v>
      </c>
      <c r="K18" s="58">
        <v>2</v>
      </c>
      <c r="L18" s="56">
        <v>10</v>
      </c>
      <c r="M18" s="3">
        <v>2</v>
      </c>
      <c r="N18" s="4">
        <v>10</v>
      </c>
      <c r="O18" s="58">
        <v>2</v>
      </c>
      <c r="P18" s="56">
        <v>10</v>
      </c>
      <c r="Q18" s="3" t="s">
        <v>54</v>
      </c>
      <c r="R18" s="4" t="s">
        <v>54</v>
      </c>
      <c r="S18" s="58">
        <v>2</v>
      </c>
      <c r="T18" s="56">
        <v>10</v>
      </c>
      <c r="U18" s="3">
        <v>2</v>
      </c>
      <c r="V18" s="4">
        <v>10</v>
      </c>
      <c r="W18" s="58">
        <v>2</v>
      </c>
      <c r="X18" s="56">
        <v>10</v>
      </c>
      <c r="Y18" s="3">
        <v>2</v>
      </c>
      <c r="Z18" s="4">
        <v>10</v>
      </c>
      <c r="AA18" s="58">
        <v>2</v>
      </c>
      <c r="AB18" s="56">
        <v>10</v>
      </c>
      <c r="AC18" s="3">
        <v>2</v>
      </c>
      <c r="AD18" s="4">
        <v>10</v>
      </c>
      <c r="AE18" s="58">
        <v>2</v>
      </c>
      <c r="AF18" s="56">
        <v>10</v>
      </c>
      <c r="AG18" s="3">
        <v>2</v>
      </c>
      <c r="AH18" s="4">
        <v>10</v>
      </c>
      <c r="AI18" s="5">
        <f t="shared" si="0"/>
        <v>468</v>
      </c>
    </row>
    <row r="19" spans="1:35" x14ac:dyDescent="0.45">
      <c r="A19" s="27" t="s">
        <v>26</v>
      </c>
      <c r="B19" s="28"/>
      <c r="C19" s="29"/>
      <c r="D19" s="35"/>
      <c r="E19" s="52"/>
      <c r="F19" s="56"/>
      <c r="G19" s="52"/>
      <c r="H19" s="56"/>
      <c r="I19" s="54"/>
      <c r="J19" s="56"/>
      <c r="K19" s="52"/>
      <c r="L19" s="56"/>
      <c r="M19" s="52"/>
      <c r="N19" s="56"/>
      <c r="O19" s="52"/>
      <c r="P19" s="56"/>
      <c r="Q19" s="54"/>
      <c r="R19" s="56"/>
      <c r="S19" s="52"/>
      <c r="T19" s="56"/>
      <c r="U19" s="54"/>
      <c r="V19" s="56"/>
      <c r="W19" s="54"/>
      <c r="X19" s="56"/>
      <c r="Y19" s="54"/>
      <c r="Z19" s="56"/>
      <c r="AA19" s="54"/>
      <c r="AB19" s="56"/>
      <c r="AC19" s="52"/>
      <c r="AD19" s="56"/>
      <c r="AE19" s="54"/>
      <c r="AF19" s="56"/>
      <c r="AG19" s="52"/>
      <c r="AH19" s="56"/>
      <c r="AI19" s="56"/>
    </row>
    <row r="20" spans="1:35" x14ac:dyDescent="0.45">
      <c r="A20" s="31" t="s">
        <v>129</v>
      </c>
      <c r="B20" s="32" t="s">
        <v>27</v>
      </c>
      <c r="C20" s="33" t="s">
        <v>28</v>
      </c>
      <c r="D20" s="34">
        <v>1</v>
      </c>
      <c r="E20" s="3">
        <v>100</v>
      </c>
      <c r="F20" s="4">
        <v>200</v>
      </c>
      <c r="G20" s="58">
        <v>100</v>
      </c>
      <c r="H20" s="56">
        <v>200</v>
      </c>
      <c r="I20" s="3">
        <v>0.01</v>
      </c>
      <c r="J20" s="4">
        <v>0.01</v>
      </c>
      <c r="K20" s="58">
        <v>280</v>
      </c>
      <c r="L20" s="56">
        <v>200</v>
      </c>
      <c r="M20" s="3">
        <v>280</v>
      </c>
      <c r="N20" s="4">
        <v>200</v>
      </c>
      <c r="O20" s="58">
        <v>160</v>
      </c>
      <c r="P20" s="56">
        <v>200</v>
      </c>
      <c r="Q20" s="3" t="s">
        <v>54</v>
      </c>
      <c r="R20" s="4" t="s">
        <v>54</v>
      </c>
      <c r="S20" s="58">
        <v>0.01</v>
      </c>
      <c r="T20" s="56">
        <v>0.01</v>
      </c>
      <c r="U20" s="3">
        <v>280</v>
      </c>
      <c r="V20" s="4">
        <v>200</v>
      </c>
      <c r="W20" s="58">
        <v>280</v>
      </c>
      <c r="X20" s="56">
        <v>200</v>
      </c>
      <c r="Y20" s="3">
        <v>270</v>
      </c>
      <c r="Z20" s="4">
        <v>200</v>
      </c>
      <c r="AA20" s="58">
        <v>270</v>
      </c>
      <c r="AB20" s="56">
        <v>200</v>
      </c>
      <c r="AC20" s="3">
        <v>0.01</v>
      </c>
      <c r="AD20" s="4">
        <v>0.01</v>
      </c>
      <c r="AE20" s="58">
        <v>480</v>
      </c>
      <c r="AF20" s="56">
        <v>200</v>
      </c>
      <c r="AG20" s="3">
        <v>200</v>
      </c>
      <c r="AH20" s="4">
        <v>250</v>
      </c>
      <c r="AI20" s="5">
        <f t="shared" si="0"/>
        <v>14190.12</v>
      </c>
    </row>
    <row r="21" spans="1:35" x14ac:dyDescent="0.45">
      <c r="A21" s="31" t="s">
        <v>130</v>
      </c>
      <c r="B21" s="32" t="s">
        <v>29</v>
      </c>
      <c r="C21" s="33" t="s">
        <v>18</v>
      </c>
      <c r="D21" s="34">
        <v>1</v>
      </c>
      <c r="E21" s="3">
        <v>50</v>
      </c>
      <c r="F21" s="4">
        <v>10</v>
      </c>
      <c r="G21" s="58">
        <v>50</v>
      </c>
      <c r="H21" s="56">
        <v>10</v>
      </c>
      <c r="I21" s="3">
        <v>0.01</v>
      </c>
      <c r="J21" s="4">
        <v>0.01</v>
      </c>
      <c r="K21" s="58">
        <v>90</v>
      </c>
      <c r="L21" s="56">
        <v>10</v>
      </c>
      <c r="M21" s="3">
        <v>90</v>
      </c>
      <c r="N21" s="4">
        <v>10</v>
      </c>
      <c r="O21" s="58">
        <v>33</v>
      </c>
      <c r="P21" s="56">
        <v>10</v>
      </c>
      <c r="Q21" s="3" t="s">
        <v>54</v>
      </c>
      <c r="R21" s="4" t="s">
        <v>54</v>
      </c>
      <c r="S21" s="58">
        <v>0.01</v>
      </c>
      <c r="T21" s="56">
        <v>0.01</v>
      </c>
      <c r="U21" s="3">
        <v>20</v>
      </c>
      <c r="V21" s="4">
        <v>10</v>
      </c>
      <c r="W21" s="58">
        <v>20</v>
      </c>
      <c r="X21" s="56">
        <v>10</v>
      </c>
      <c r="Y21" s="3">
        <v>20</v>
      </c>
      <c r="Z21" s="4">
        <v>10</v>
      </c>
      <c r="AA21" s="58">
        <v>20</v>
      </c>
      <c r="AB21" s="56">
        <v>10</v>
      </c>
      <c r="AC21" s="3">
        <v>0.01</v>
      </c>
      <c r="AD21" s="4">
        <v>0.01</v>
      </c>
      <c r="AE21" s="58">
        <v>250</v>
      </c>
      <c r="AF21" s="56">
        <v>10</v>
      </c>
      <c r="AG21" s="3">
        <v>40</v>
      </c>
      <c r="AH21" s="4">
        <v>10</v>
      </c>
      <c r="AI21" s="5">
        <f t="shared" si="0"/>
        <v>2359.1200000000003</v>
      </c>
    </row>
    <row r="22" spans="1:35" x14ac:dyDescent="0.45">
      <c r="A22" s="31" t="s">
        <v>131</v>
      </c>
      <c r="B22" s="32" t="s">
        <v>30</v>
      </c>
      <c r="C22" s="33" t="s">
        <v>18</v>
      </c>
      <c r="D22" s="34">
        <v>1</v>
      </c>
      <c r="E22" s="3">
        <v>160</v>
      </c>
      <c r="F22" s="4">
        <v>50</v>
      </c>
      <c r="G22" s="58">
        <v>160</v>
      </c>
      <c r="H22" s="56">
        <v>50</v>
      </c>
      <c r="I22" s="3">
        <v>0.01</v>
      </c>
      <c r="J22" s="4">
        <v>0.01</v>
      </c>
      <c r="K22" s="58">
        <v>25</v>
      </c>
      <c r="L22" s="56">
        <v>25</v>
      </c>
      <c r="M22" s="3">
        <v>25</v>
      </c>
      <c r="N22" s="4">
        <v>25</v>
      </c>
      <c r="O22" s="58">
        <v>30</v>
      </c>
      <c r="P22" s="56">
        <v>25</v>
      </c>
      <c r="Q22" s="3" t="s">
        <v>54</v>
      </c>
      <c r="R22" s="4" t="s">
        <v>54</v>
      </c>
      <c r="S22" s="58">
        <v>0.01</v>
      </c>
      <c r="T22" s="56">
        <v>0.01</v>
      </c>
      <c r="U22" s="3">
        <v>37</v>
      </c>
      <c r="V22" s="4">
        <v>25</v>
      </c>
      <c r="W22" s="58">
        <v>37</v>
      </c>
      <c r="X22" s="56">
        <v>25</v>
      </c>
      <c r="Y22" s="3">
        <v>45</v>
      </c>
      <c r="Z22" s="4">
        <v>25</v>
      </c>
      <c r="AA22" s="58">
        <v>45</v>
      </c>
      <c r="AB22" s="56">
        <v>25</v>
      </c>
      <c r="AC22" s="3">
        <v>0.01</v>
      </c>
      <c r="AD22" s="4">
        <v>0.01</v>
      </c>
      <c r="AE22" s="58">
        <v>140</v>
      </c>
      <c r="AF22" s="56">
        <v>25</v>
      </c>
      <c r="AG22" s="3">
        <v>30</v>
      </c>
      <c r="AH22" s="4">
        <v>30</v>
      </c>
      <c r="AI22" s="5">
        <f t="shared" si="0"/>
        <v>3182.1200000000008</v>
      </c>
    </row>
    <row r="23" spans="1:35" x14ac:dyDescent="0.45">
      <c r="A23" s="31" t="s">
        <v>132</v>
      </c>
      <c r="B23" s="32" t="s">
        <v>31</v>
      </c>
      <c r="C23" s="33" t="s">
        <v>18</v>
      </c>
      <c r="D23" s="34">
        <v>1</v>
      </c>
      <c r="E23" s="3">
        <v>320</v>
      </c>
      <c r="F23" s="4">
        <v>10</v>
      </c>
      <c r="G23" s="58">
        <v>400</v>
      </c>
      <c r="H23" s="56">
        <v>10</v>
      </c>
      <c r="I23" s="3">
        <v>300</v>
      </c>
      <c r="J23" s="4">
        <v>250</v>
      </c>
      <c r="K23" s="58">
        <v>1000</v>
      </c>
      <c r="L23" s="56">
        <v>250</v>
      </c>
      <c r="M23" s="3">
        <v>1000</v>
      </c>
      <c r="N23" s="4">
        <v>250</v>
      </c>
      <c r="O23" s="58">
        <v>400</v>
      </c>
      <c r="P23" s="56">
        <v>250</v>
      </c>
      <c r="Q23" s="3" t="s">
        <v>54</v>
      </c>
      <c r="R23" s="4" t="s">
        <v>54</v>
      </c>
      <c r="S23" s="58">
        <v>300</v>
      </c>
      <c r="T23" s="56">
        <v>250</v>
      </c>
      <c r="U23" s="3">
        <v>200</v>
      </c>
      <c r="V23" s="4">
        <v>250</v>
      </c>
      <c r="W23" s="58">
        <v>200</v>
      </c>
      <c r="X23" s="56">
        <v>250</v>
      </c>
      <c r="Y23" s="3">
        <v>200</v>
      </c>
      <c r="Z23" s="4">
        <v>250</v>
      </c>
      <c r="AA23" s="58">
        <v>200</v>
      </c>
      <c r="AB23" s="56">
        <v>250</v>
      </c>
      <c r="AC23" s="3">
        <v>300</v>
      </c>
      <c r="AD23" s="4">
        <v>250</v>
      </c>
      <c r="AE23" s="58">
        <v>300</v>
      </c>
      <c r="AF23" s="56">
        <v>250</v>
      </c>
      <c r="AG23" s="3">
        <v>350</v>
      </c>
      <c r="AH23" s="4">
        <v>250</v>
      </c>
      <c r="AI23" s="5">
        <f t="shared" si="0"/>
        <v>27960</v>
      </c>
    </row>
    <row r="24" spans="1:35" x14ac:dyDescent="0.45">
      <c r="A24" s="27" t="s">
        <v>32</v>
      </c>
      <c r="B24" s="28"/>
      <c r="C24" s="29"/>
      <c r="D24" s="35"/>
      <c r="E24" s="52"/>
      <c r="F24" s="56"/>
      <c r="G24" s="52"/>
      <c r="H24" s="56"/>
      <c r="I24" s="54"/>
      <c r="J24" s="56"/>
      <c r="K24" s="52"/>
      <c r="L24" s="56"/>
      <c r="M24" s="52"/>
      <c r="N24" s="56"/>
      <c r="O24" s="52"/>
      <c r="P24" s="56"/>
      <c r="Q24" s="54"/>
      <c r="R24" s="56"/>
      <c r="S24" s="52"/>
      <c r="T24" s="56"/>
      <c r="U24" s="54"/>
      <c r="V24" s="56"/>
      <c r="W24" s="54"/>
      <c r="X24" s="56"/>
      <c r="Y24" s="54"/>
      <c r="Z24" s="56"/>
      <c r="AA24" s="54"/>
      <c r="AB24" s="56"/>
      <c r="AC24" s="52"/>
      <c r="AD24" s="56"/>
      <c r="AE24" s="54"/>
      <c r="AF24" s="56"/>
      <c r="AG24" s="52"/>
      <c r="AH24" s="56"/>
      <c r="AI24" s="56"/>
    </row>
    <row r="25" spans="1:35" x14ac:dyDescent="0.45">
      <c r="A25" s="31" t="s">
        <v>133</v>
      </c>
      <c r="B25" s="32" t="s">
        <v>33</v>
      </c>
      <c r="C25" s="33" t="s">
        <v>18</v>
      </c>
      <c r="D25" s="34">
        <v>1</v>
      </c>
      <c r="E25" s="3">
        <v>30</v>
      </c>
      <c r="F25" s="4">
        <v>40</v>
      </c>
      <c r="G25" s="58">
        <v>30</v>
      </c>
      <c r="H25" s="56">
        <v>40</v>
      </c>
      <c r="I25" s="3">
        <v>70</v>
      </c>
      <c r="J25" s="4">
        <v>40</v>
      </c>
      <c r="K25" s="58">
        <v>45</v>
      </c>
      <c r="L25" s="56">
        <v>40</v>
      </c>
      <c r="M25" s="3">
        <v>45</v>
      </c>
      <c r="N25" s="4">
        <v>40</v>
      </c>
      <c r="O25" s="58">
        <v>50</v>
      </c>
      <c r="P25" s="56">
        <v>40</v>
      </c>
      <c r="Q25" s="3">
        <v>80</v>
      </c>
      <c r="R25" s="4">
        <v>40</v>
      </c>
      <c r="S25" s="58">
        <v>56</v>
      </c>
      <c r="T25" s="56">
        <v>40</v>
      </c>
      <c r="U25" s="3">
        <v>75</v>
      </c>
      <c r="V25" s="4">
        <v>40</v>
      </c>
      <c r="W25" s="58">
        <v>75</v>
      </c>
      <c r="X25" s="56">
        <v>40</v>
      </c>
      <c r="Y25" s="3">
        <v>35</v>
      </c>
      <c r="Z25" s="4">
        <v>40</v>
      </c>
      <c r="AA25" s="58">
        <v>35</v>
      </c>
      <c r="AB25" s="56">
        <v>40</v>
      </c>
      <c r="AC25" s="3">
        <v>56</v>
      </c>
      <c r="AD25" s="4">
        <v>40</v>
      </c>
      <c r="AE25" s="58">
        <v>60</v>
      </c>
      <c r="AF25" s="56">
        <v>40</v>
      </c>
      <c r="AG25" s="3">
        <v>45</v>
      </c>
      <c r="AH25" s="4">
        <v>55</v>
      </c>
      <c r="AI25" s="5">
        <f t="shared" si="0"/>
        <v>4002</v>
      </c>
    </row>
    <row r="26" spans="1:35" x14ac:dyDescent="0.45">
      <c r="A26" s="31" t="s">
        <v>134</v>
      </c>
      <c r="B26" s="32" t="s">
        <v>83</v>
      </c>
      <c r="C26" s="33" t="s">
        <v>18</v>
      </c>
      <c r="D26" s="34">
        <v>1</v>
      </c>
      <c r="E26" s="3" t="s">
        <v>178</v>
      </c>
      <c r="F26" s="4" t="s">
        <v>178</v>
      </c>
      <c r="G26" s="58" t="s">
        <v>178</v>
      </c>
      <c r="H26" s="56" t="s">
        <v>178</v>
      </c>
      <c r="I26" s="3">
        <v>0.01</v>
      </c>
      <c r="J26" s="4">
        <v>0.01</v>
      </c>
      <c r="K26" s="58">
        <v>22</v>
      </c>
      <c r="L26" s="56">
        <v>35</v>
      </c>
      <c r="M26" s="3">
        <v>22</v>
      </c>
      <c r="N26" s="4">
        <v>35</v>
      </c>
      <c r="O26" s="58">
        <v>10</v>
      </c>
      <c r="P26" s="56">
        <v>35</v>
      </c>
      <c r="Q26" s="3">
        <v>0.01</v>
      </c>
      <c r="R26" s="4">
        <v>0.01</v>
      </c>
      <c r="S26" s="58">
        <v>0.01</v>
      </c>
      <c r="T26" s="56">
        <v>0.01</v>
      </c>
      <c r="U26" s="3">
        <v>8</v>
      </c>
      <c r="V26" s="4">
        <v>35</v>
      </c>
      <c r="W26" s="58">
        <v>8</v>
      </c>
      <c r="X26" s="56">
        <v>35</v>
      </c>
      <c r="Y26" s="3">
        <v>10</v>
      </c>
      <c r="Z26" s="4">
        <v>35</v>
      </c>
      <c r="AA26" s="58">
        <v>10</v>
      </c>
      <c r="AB26" s="56">
        <v>35</v>
      </c>
      <c r="AC26" s="3">
        <v>0.01</v>
      </c>
      <c r="AD26" s="4">
        <v>0.01</v>
      </c>
      <c r="AE26" s="58">
        <v>0.1</v>
      </c>
      <c r="AF26" s="56">
        <v>0.1</v>
      </c>
      <c r="AG26" s="3">
        <v>0.01</v>
      </c>
      <c r="AH26" s="4">
        <v>0.01</v>
      </c>
      <c r="AI26" s="5">
        <f t="shared" si="0"/>
        <v>1167.4199999999996</v>
      </c>
    </row>
    <row r="27" spans="1:35" x14ac:dyDescent="0.45">
      <c r="A27" s="31" t="s">
        <v>135</v>
      </c>
      <c r="B27" s="32" t="s">
        <v>84</v>
      </c>
      <c r="C27" s="33" t="s">
        <v>18</v>
      </c>
      <c r="D27" s="34">
        <v>1</v>
      </c>
      <c r="E27" s="3">
        <v>20</v>
      </c>
      <c r="F27" s="4">
        <v>35</v>
      </c>
      <c r="G27" s="58">
        <v>20</v>
      </c>
      <c r="H27" s="56">
        <v>35</v>
      </c>
      <c r="I27" s="3">
        <v>22</v>
      </c>
      <c r="J27" s="4">
        <v>20</v>
      </c>
      <c r="K27" s="58">
        <v>12</v>
      </c>
      <c r="L27" s="56">
        <v>20</v>
      </c>
      <c r="M27" s="3">
        <v>12</v>
      </c>
      <c r="N27" s="4">
        <v>20</v>
      </c>
      <c r="O27" s="58">
        <v>8</v>
      </c>
      <c r="P27" s="56">
        <v>35</v>
      </c>
      <c r="Q27" s="3">
        <v>17</v>
      </c>
      <c r="R27" s="4">
        <v>20</v>
      </c>
      <c r="S27" s="58">
        <v>20</v>
      </c>
      <c r="T27" s="56">
        <v>20</v>
      </c>
      <c r="U27" s="3">
        <v>9</v>
      </c>
      <c r="V27" s="4">
        <v>35</v>
      </c>
      <c r="W27" s="58">
        <v>9</v>
      </c>
      <c r="X27" s="56">
        <v>35</v>
      </c>
      <c r="Y27" s="3">
        <v>10</v>
      </c>
      <c r="Z27" s="4">
        <v>35</v>
      </c>
      <c r="AA27" s="58">
        <v>10</v>
      </c>
      <c r="AB27" s="56">
        <v>35</v>
      </c>
      <c r="AC27" s="3">
        <v>20</v>
      </c>
      <c r="AD27" s="4">
        <v>20</v>
      </c>
      <c r="AE27" s="58">
        <v>20</v>
      </c>
      <c r="AF27" s="56">
        <v>20</v>
      </c>
      <c r="AG27" s="3">
        <v>17</v>
      </c>
      <c r="AH27" s="4">
        <v>20</v>
      </c>
      <c r="AI27" s="5">
        <f t="shared" si="0"/>
        <v>1780</v>
      </c>
    </row>
    <row r="28" spans="1:35" x14ac:dyDescent="0.45">
      <c r="A28" s="31" t="s">
        <v>136</v>
      </c>
      <c r="B28" s="32" t="s">
        <v>85</v>
      </c>
      <c r="C28" s="33" t="s">
        <v>18</v>
      </c>
      <c r="D28" s="34">
        <v>1</v>
      </c>
      <c r="E28" s="3">
        <v>15</v>
      </c>
      <c r="F28" s="4">
        <v>30</v>
      </c>
      <c r="G28" s="58">
        <v>15</v>
      </c>
      <c r="H28" s="56">
        <v>30</v>
      </c>
      <c r="I28" s="3">
        <v>15</v>
      </c>
      <c r="J28" s="4">
        <v>30</v>
      </c>
      <c r="K28" s="58">
        <v>15</v>
      </c>
      <c r="L28" s="56">
        <v>30</v>
      </c>
      <c r="M28" s="3">
        <v>15</v>
      </c>
      <c r="N28" s="4">
        <v>30</v>
      </c>
      <c r="O28" s="58">
        <v>15</v>
      </c>
      <c r="P28" s="56">
        <v>30</v>
      </c>
      <c r="Q28" s="3">
        <v>15</v>
      </c>
      <c r="R28" s="4">
        <v>30</v>
      </c>
      <c r="S28" s="58">
        <v>15</v>
      </c>
      <c r="T28" s="56">
        <v>30</v>
      </c>
      <c r="U28" s="3">
        <v>15</v>
      </c>
      <c r="V28" s="4">
        <v>30</v>
      </c>
      <c r="W28" s="58">
        <v>15</v>
      </c>
      <c r="X28" s="56">
        <v>30</v>
      </c>
      <c r="Y28" s="3">
        <v>15</v>
      </c>
      <c r="Z28" s="4">
        <v>30</v>
      </c>
      <c r="AA28" s="58">
        <v>15</v>
      </c>
      <c r="AB28" s="56">
        <v>30</v>
      </c>
      <c r="AC28" s="3">
        <v>15</v>
      </c>
      <c r="AD28" s="4">
        <v>30</v>
      </c>
      <c r="AE28" s="58">
        <v>15</v>
      </c>
      <c r="AF28" s="56">
        <v>30</v>
      </c>
      <c r="AG28" s="3">
        <v>15</v>
      </c>
      <c r="AH28" s="4">
        <v>30</v>
      </c>
      <c r="AI28" s="5">
        <f t="shared" si="0"/>
        <v>1935</v>
      </c>
    </row>
    <row r="29" spans="1:35" x14ac:dyDescent="0.45">
      <c r="A29" s="31" t="s">
        <v>137</v>
      </c>
      <c r="B29" s="32" t="s">
        <v>34</v>
      </c>
      <c r="C29" s="33" t="s">
        <v>18</v>
      </c>
      <c r="D29" s="34">
        <v>1</v>
      </c>
      <c r="E29" s="3">
        <v>15</v>
      </c>
      <c r="F29" s="4">
        <v>12</v>
      </c>
      <c r="G29" s="58">
        <v>15</v>
      </c>
      <c r="H29" s="56">
        <v>12</v>
      </c>
      <c r="I29" s="3">
        <v>17</v>
      </c>
      <c r="J29" s="4">
        <v>12</v>
      </c>
      <c r="K29" s="58">
        <v>9</v>
      </c>
      <c r="L29" s="56">
        <v>12</v>
      </c>
      <c r="M29" s="3">
        <v>9</v>
      </c>
      <c r="N29" s="4">
        <v>12</v>
      </c>
      <c r="O29" s="58">
        <v>7</v>
      </c>
      <c r="P29" s="56">
        <v>12</v>
      </c>
      <c r="Q29" s="3">
        <v>20</v>
      </c>
      <c r="R29" s="4">
        <v>12</v>
      </c>
      <c r="S29" s="58">
        <v>15</v>
      </c>
      <c r="T29" s="56">
        <v>12</v>
      </c>
      <c r="U29" s="3">
        <v>9</v>
      </c>
      <c r="V29" s="4">
        <v>12</v>
      </c>
      <c r="W29" s="58">
        <v>9</v>
      </c>
      <c r="X29" s="56">
        <v>12</v>
      </c>
      <c r="Y29" s="3">
        <v>9</v>
      </c>
      <c r="Z29" s="4">
        <v>12</v>
      </c>
      <c r="AA29" s="58">
        <v>9</v>
      </c>
      <c r="AB29" s="56">
        <v>12</v>
      </c>
      <c r="AC29" s="3">
        <v>15</v>
      </c>
      <c r="AD29" s="4">
        <v>12</v>
      </c>
      <c r="AE29" s="58">
        <v>17</v>
      </c>
      <c r="AF29" s="56">
        <v>12</v>
      </c>
      <c r="AG29" s="3">
        <v>11</v>
      </c>
      <c r="AH29" s="4">
        <v>12</v>
      </c>
      <c r="AI29" s="5">
        <f t="shared" si="0"/>
        <v>1043</v>
      </c>
    </row>
    <row r="30" spans="1:35" x14ac:dyDescent="0.45">
      <c r="A30" s="31" t="s">
        <v>138</v>
      </c>
      <c r="B30" s="32" t="s">
        <v>35</v>
      </c>
      <c r="C30" s="33" t="s">
        <v>18</v>
      </c>
      <c r="D30" s="34">
        <v>1</v>
      </c>
      <c r="E30" s="3">
        <v>10</v>
      </c>
      <c r="F30" s="4">
        <v>15</v>
      </c>
      <c r="G30" s="58">
        <v>10</v>
      </c>
      <c r="H30" s="56">
        <v>15</v>
      </c>
      <c r="I30" s="3">
        <v>10</v>
      </c>
      <c r="J30" s="4">
        <v>15</v>
      </c>
      <c r="K30" s="58">
        <v>4</v>
      </c>
      <c r="L30" s="56">
        <v>10</v>
      </c>
      <c r="M30" s="3">
        <v>4</v>
      </c>
      <c r="N30" s="4">
        <v>10</v>
      </c>
      <c r="O30" s="58">
        <v>5</v>
      </c>
      <c r="P30" s="56">
        <v>10</v>
      </c>
      <c r="Q30" s="3">
        <v>0.01</v>
      </c>
      <c r="R30" s="4">
        <v>0.01</v>
      </c>
      <c r="S30" s="58">
        <v>10</v>
      </c>
      <c r="T30" s="56">
        <v>15</v>
      </c>
      <c r="U30" s="3">
        <v>4</v>
      </c>
      <c r="V30" s="4">
        <v>10</v>
      </c>
      <c r="W30" s="58">
        <v>4</v>
      </c>
      <c r="X30" s="56">
        <v>10</v>
      </c>
      <c r="Y30" s="3">
        <v>4</v>
      </c>
      <c r="Z30" s="4">
        <v>10</v>
      </c>
      <c r="AA30" s="58">
        <v>4</v>
      </c>
      <c r="AB30" s="56">
        <v>10</v>
      </c>
      <c r="AC30" s="3">
        <v>10</v>
      </c>
      <c r="AD30" s="4">
        <v>15</v>
      </c>
      <c r="AE30" s="58">
        <v>15</v>
      </c>
      <c r="AF30" s="56">
        <v>15</v>
      </c>
      <c r="AG30" s="3">
        <v>5</v>
      </c>
      <c r="AH30" s="4">
        <v>10</v>
      </c>
      <c r="AI30" s="5">
        <f t="shared" si="0"/>
        <v>720.07999999999993</v>
      </c>
    </row>
    <row r="31" spans="1:35" x14ac:dyDescent="0.45">
      <c r="A31" s="31" t="s">
        <v>139</v>
      </c>
      <c r="B31" s="32" t="s">
        <v>100</v>
      </c>
      <c r="C31" s="33" t="s">
        <v>18</v>
      </c>
      <c r="D31" s="34">
        <v>1</v>
      </c>
      <c r="E31" s="3">
        <v>210</v>
      </c>
      <c r="F31" s="4">
        <v>35</v>
      </c>
      <c r="G31" s="58">
        <v>210</v>
      </c>
      <c r="H31" s="56">
        <v>35</v>
      </c>
      <c r="I31" s="3">
        <v>600</v>
      </c>
      <c r="J31" s="4">
        <v>35</v>
      </c>
      <c r="K31" s="58">
        <v>90</v>
      </c>
      <c r="L31" s="56">
        <v>35</v>
      </c>
      <c r="M31" s="3">
        <v>90</v>
      </c>
      <c r="N31" s="4">
        <v>35</v>
      </c>
      <c r="O31" s="58">
        <v>70</v>
      </c>
      <c r="P31" s="56">
        <v>35</v>
      </c>
      <c r="Q31" s="3">
        <v>600</v>
      </c>
      <c r="R31" s="4">
        <v>35</v>
      </c>
      <c r="S31" s="58">
        <v>210</v>
      </c>
      <c r="T31" s="56">
        <v>35</v>
      </c>
      <c r="U31" s="3">
        <v>85</v>
      </c>
      <c r="V31" s="4">
        <v>35</v>
      </c>
      <c r="W31" s="58">
        <v>85</v>
      </c>
      <c r="X31" s="56">
        <v>35</v>
      </c>
      <c r="Y31" s="3">
        <v>110</v>
      </c>
      <c r="Z31" s="4">
        <v>35</v>
      </c>
      <c r="AA31" s="58">
        <v>110</v>
      </c>
      <c r="AB31" s="56">
        <v>35</v>
      </c>
      <c r="AC31" s="3">
        <v>210</v>
      </c>
      <c r="AD31" s="4">
        <v>35</v>
      </c>
      <c r="AE31" s="58">
        <v>600</v>
      </c>
      <c r="AF31" s="56">
        <v>35</v>
      </c>
      <c r="AG31" s="3">
        <v>70</v>
      </c>
      <c r="AH31" s="4">
        <v>35</v>
      </c>
      <c r="AI31" s="5">
        <f t="shared" si="0"/>
        <v>11095</v>
      </c>
    </row>
    <row r="32" spans="1:35" x14ac:dyDescent="0.45">
      <c r="A32" s="31" t="s">
        <v>140</v>
      </c>
      <c r="B32" s="32" t="s">
        <v>101</v>
      </c>
      <c r="C32" s="33" t="s">
        <v>18</v>
      </c>
      <c r="D32" s="34">
        <v>1</v>
      </c>
      <c r="E32" s="3">
        <v>100</v>
      </c>
      <c r="F32" s="4">
        <v>35</v>
      </c>
      <c r="G32" s="58">
        <v>100</v>
      </c>
      <c r="H32" s="56">
        <v>35</v>
      </c>
      <c r="I32" s="3">
        <v>600</v>
      </c>
      <c r="J32" s="4">
        <v>35</v>
      </c>
      <c r="K32" s="58">
        <v>90</v>
      </c>
      <c r="L32" s="56">
        <v>35</v>
      </c>
      <c r="M32" s="3">
        <v>90</v>
      </c>
      <c r="N32" s="4">
        <v>35</v>
      </c>
      <c r="O32" s="58">
        <v>70</v>
      </c>
      <c r="P32" s="56">
        <v>35</v>
      </c>
      <c r="Q32" s="3">
        <v>600</v>
      </c>
      <c r="R32" s="4">
        <v>35</v>
      </c>
      <c r="S32" s="58">
        <v>100</v>
      </c>
      <c r="T32" s="56">
        <v>35</v>
      </c>
      <c r="U32" s="3">
        <v>85</v>
      </c>
      <c r="V32" s="4">
        <v>35</v>
      </c>
      <c r="W32" s="58">
        <v>85</v>
      </c>
      <c r="X32" s="56">
        <v>35</v>
      </c>
      <c r="Y32" s="3">
        <v>110</v>
      </c>
      <c r="Z32" s="4">
        <v>35</v>
      </c>
      <c r="AA32" s="58">
        <v>110</v>
      </c>
      <c r="AB32" s="56">
        <v>35</v>
      </c>
      <c r="AC32" s="3">
        <v>100</v>
      </c>
      <c r="AD32" s="4">
        <v>35</v>
      </c>
      <c r="AE32" s="58">
        <v>600</v>
      </c>
      <c r="AF32" s="56">
        <v>35</v>
      </c>
      <c r="AG32" s="3">
        <v>105</v>
      </c>
      <c r="AH32" s="4">
        <v>35</v>
      </c>
      <c r="AI32" s="5">
        <f t="shared" si="0"/>
        <v>10030</v>
      </c>
    </row>
    <row r="33" spans="1:35" x14ac:dyDescent="0.45">
      <c r="A33" s="31" t="s">
        <v>141</v>
      </c>
      <c r="B33" s="32" t="s">
        <v>36</v>
      </c>
      <c r="C33" s="33" t="s">
        <v>18</v>
      </c>
      <c r="D33" s="34">
        <v>1</v>
      </c>
      <c r="E33" s="3">
        <v>10</v>
      </c>
      <c r="F33" s="4">
        <v>15</v>
      </c>
      <c r="G33" s="58">
        <v>10</v>
      </c>
      <c r="H33" s="56">
        <v>15</v>
      </c>
      <c r="I33" s="3">
        <v>16</v>
      </c>
      <c r="J33" s="4">
        <v>15</v>
      </c>
      <c r="K33" s="58">
        <v>8</v>
      </c>
      <c r="L33" s="56">
        <v>15</v>
      </c>
      <c r="M33" s="3">
        <v>8</v>
      </c>
      <c r="N33" s="4">
        <v>15</v>
      </c>
      <c r="O33" s="58">
        <v>10</v>
      </c>
      <c r="P33" s="56">
        <v>15</v>
      </c>
      <c r="Q33" s="3">
        <v>17</v>
      </c>
      <c r="R33" s="4">
        <v>15</v>
      </c>
      <c r="S33" s="58">
        <v>10</v>
      </c>
      <c r="T33" s="56">
        <v>15</v>
      </c>
      <c r="U33" s="3">
        <v>10</v>
      </c>
      <c r="V33" s="4">
        <v>15</v>
      </c>
      <c r="W33" s="58">
        <v>10</v>
      </c>
      <c r="X33" s="56">
        <v>15</v>
      </c>
      <c r="Y33" s="3">
        <v>18</v>
      </c>
      <c r="Z33" s="4">
        <v>15</v>
      </c>
      <c r="AA33" s="58">
        <v>18</v>
      </c>
      <c r="AB33" s="56">
        <v>15</v>
      </c>
      <c r="AC33" s="3">
        <v>10</v>
      </c>
      <c r="AD33" s="4">
        <v>15</v>
      </c>
      <c r="AE33" s="58">
        <v>25</v>
      </c>
      <c r="AF33" s="56">
        <v>15</v>
      </c>
      <c r="AG33" s="3">
        <v>12</v>
      </c>
      <c r="AH33" s="4">
        <v>15</v>
      </c>
      <c r="AI33" s="5">
        <f t="shared" si="0"/>
        <v>1136</v>
      </c>
    </row>
    <row r="34" spans="1:35" x14ac:dyDescent="0.45">
      <c r="A34" s="31" t="s">
        <v>142</v>
      </c>
      <c r="B34" s="32" t="s">
        <v>37</v>
      </c>
      <c r="C34" s="33" t="s">
        <v>18</v>
      </c>
      <c r="D34" s="34">
        <v>1</v>
      </c>
      <c r="E34" s="3">
        <v>12</v>
      </c>
      <c r="F34" s="4">
        <v>10</v>
      </c>
      <c r="G34" s="58">
        <v>12</v>
      </c>
      <c r="H34" s="56">
        <v>10</v>
      </c>
      <c r="I34" s="3">
        <v>18</v>
      </c>
      <c r="J34" s="4">
        <v>10</v>
      </c>
      <c r="K34" s="58">
        <v>8</v>
      </c>
      <c r="L34" s="56">
        <v>10</v>
      </c>
      <c r="M34" s="3">
        <v>8</v>
      </c>
      <c r="N34" s="4">
        <v>10</v>
      </c>
      <c r="O34" s="58">
        <v>10</v>
      </c>
      <c r="P34" s="56">
        <v>10</v>
      </c>
      <c r="Q34" s="3">
        <v>16</v>
      </c>
      <c r="R34" s="4">
        <v>10</v>
      </c>
      <c r="S34" s="58">
        <v>12</v>
      </c>
      <c r="T34" s="56">
        <v>10</v>
      </c>
      <c r="U34" s="3">
        <v>9</v>
      </c>
      <c r="V34" s="4">
        <v>10</v>
      </c>
      <c r="W34" s="58">
        <v>9</v>
      </c>
      <c r="X34" s="56">
        <v>10</v>
      </c>
      <c r="Y34" s="3">
        <v>16</v>
      </c>
      <c r="Z34" s="4">
        <v>10</v>
      </c>
      <c r="AA34" s="58">
        <v>16</v>
      </c>
      <c r="AB34" s="56">
        <v>10</v>
      </c>
      <c r="AC34" s="3">
        <v>12</v>
      </c>
      <c r="AD34" s="4">
        <v>10</v>
      </c>
      <c r="AE34" s="58">
        <v>20</v>
      </c>
      <c r="AF34" s="56">
        <v>10</v>
      </c>
      <c r="AG34" s="3">
        <v>15</v>
      </c>
      <c r="AH34" s="4">
        <v>10</v>
      </c>
      <c r="AI34" s="5">
        <f t="shared" si="0"/>
        <v>933</v>
      </c>
    </row>
    <row r="35" spans="1:35" x14ac:dyDescent="0.45">
      <c r="A35" s="31" t="s">
        <v>143</v>
      </c>
      <c r="B35" s="36" t="s">
        <v>38</v>
      </c>
      <c r="C35" s="37" t="s">
        <v>18</v>
      </c>
      <c r="D35" s="34">
        <v>1</v>
      </c>
      <c r="E35" s="3">
        <v>50</v>
      </c>
      <c r="F35" s="4">
        <v>50</v>
      </c>
      <c r="G35" s="58">
        <v>50</v>
      </c>
      <c r="H35" s="56">
        <v>50</v>
      </c>
      <c r="I35" s="3">
        <v>55</v>
      </c>
      <c r="J35" s="4">
        <v>50</v>
      </c>
      <c r="K35" s="58">
        <v>75</v>
      </c>
      <c r="L35" s="56">
        <v>50</v>
      </c>
      <c r="M35" s="3">
        <v>75</v>
      </c>
      <c r="N35" s="4">
        <v>50</v>
      </c>
      <c r="O35" s="58">
        <v>60</v>
      </c>
      <c r="P35" s="56">
        <v>50</v>
      </c>
      <c r="Q35" s="3">
        <v>40</v>
      </c>
      <c r="R35" s="4">
        <v>50</v>
      </c>
      <c r="S35" s="58">
        <v>50</v>
      </c>
      <c r="T35" s="56">
        <v>50</v>
      </c>
      <c r="U35" s="3">
        <v>28</v>
      </c>
      <c r="V35" s="4">
        <v>50</v>
      </c>
      <c r="W35" s="58">
        <v>28</v>
      </c>
      <c r="X35" s="56">
        <v>50</v>
      </c>
      <c r="Y35" s="3">
        <v>95</v>
      </c>
      <c r="Z35" s="4">
        <v>50</v>
      </c>
      <c r="AA35" s="58">
        <v>95</v>
      </c>
      <c r="AB35" s="56">
        <v>50</v>
      </c>
      <c r="AC35" s="3">
        <v>50</v>
      </c>
      <c r="AD35" s="4">
        <v>50</v>
      </c>
      <c r="AE35" s="58">
        <v>60</v>
      </c>
      <c r="AF35" s="56">
        <v>50</v>
      </c>
      <c r="AG35" s="3">
        <v>43</v>
      </c>
      <c r="AH35" s="4">
        <v>50</v>
      </c>
      <c r="AI35" s="5">
        <f t="shared" si="0"/>
        <v>4571</v>
      </c>
    </row>
    <row r="36" spans="1:35" x14ac:dyDescent="0.45">
      <c r="A36" s="31" t="s">
        <v>144</v>
      </c>
      <c r="B36" s="36" t="s">
        <v>86</v>
      </c>
      <c r="C36" s="33" t="s">
        <v>18</v>
      </c>
      <c r="D36" s="34">
        <v>1</v>
      </c>
      <c r="E36" s="3">
        <v>70</v>
      </c>
      <c r="F36" s="4">
        <v>25</v>
      </c>
      <c r="G36" s="58">
        <v>70</v>
      </c>
      <c r="H36" s="56">
        <v>25</v>
      </c>
      <c r="I36" s="3">
        <v>75</v>
      </c>
      <c r="J36" s="4">
        <v>25</v>
      </c>
      <c r="K36" s="58">
        <v>110</v>
      </c>
      <c r="L36" s="56">
        <v>30</v>
      </c>
      <c r="M36" s="3">
        <v>110</v>
      </c>
      <c r="N36" s="4">
        <v>30</v>
      </c>
      <c r="O36" s="58">
        <v>50</v>
      </c>
      <c r="P36" s="56">
        <v>30</v>
      </c>
      <c r="Q36" s="3">
        <v>70</v>
      </c>
      <c r="R36" s="4">
        <v>25</v>
      </c>
      <c r="S36" s="58">
        <v>70</v>
      </c>
      <c r="T36" s="56">
        <v>25</v>
      </c>
      <c r="U36" s="3">
        <v>55</v>
      </c>
      <c r="V36" s="4">
        <v>25</v>
      </c>
      <c r="W36" s="58">
        <v>55</v>
      </c>
      <c r="X36" s="56">
        <v>25</v>
      </c>
      <c r="Y36" s="3">
        <v>80</v>
      </c>
      <c r="Z36" s="4">
        <v>25</v>
      </c>
      <c r="AA36" s="58">
        <v>80</v>
      </c>
      <c r="AB36" s="56">
        <v>25</v>
      </c>
      <c r="AC36" s="3">
        <v>70</v>
      </c>
      <c r="AD36" s="4">
        <v>25</v>
      </c>
      <c r="AE36" s="58">
        <v>90</v>
      </c>
      <c r="AF36" s="56">
        <v>25</v>
      </c>
      <c r="AG36" s="3">
        <v>80</v>
      </c>
      <c r="AH36" s="4">
        <v>25</v>
      </c>
      <c r="AI36" s="5">
        <f t="shared" si="0"/>
        <v>4560</v>
      </c>
    </row>
    <row r="37" spans="1:35" x14ac:dyDescent="0.45">
      <c r="A37" s="31" t="s">
        <v>145</v>
      </c>
      <c r="B37" s="36" t="s">
        <v>87</v>
      </c>
      <c r="C37" s="37" t="s">
        <v>18</v>
      </c>
      <c r="D37" s="34">
        <v>1</v>
      </c>
      <c r="E37" s="3">
        <v>0.01</v>
      </c>
      <c r="F37" s="4">
        <v>0.01</v>
      </c>
      <c r="G37" s="58">
        <v>0.01</v>
      </c>
      <c r="H37" s="56">
        <v>0.01</v>
      </c>
      <c r="I37" s="3">
        <v>0.01</v>
      </c>
      <c r="J37" s="4">
        <v>0.01</v>
      </c>
      <c r="K37" s="58">
        <v>60</v>
      </c>
      <c r="L37" s="56">
        <v>30</v>
      </c>
      <c r="M37" s="3">
        <v>60</v>
      </c>
      <c r="N37" s="4">
        <v>30</v>
      </c>
      <c r="O37" s="58">
        <v>30</v>
      </c>
      <c r="P37" s="56">
        <v>30</v>
      </c>
      <c r="Q37" s="3">
        <v>0.01</v>
      </c>
      <c r="R37" s="4">
        <v>0.01</v>
      </c>
      <c r="S37" s="58">
        <v>0.01</v>
      </c>
      <c r="T37" s="56">
        <v>0.01</v>
      </c>
      <c r="U37" s="3">
        <v>28</v>
      </c>
      <c r="V37" s="4">
        <v>30</v>
      </c>
      <c r="W37" s="58">
        <v>28</v>
      </c>
      <c r="X37" s="56">
        <v>30</v>
      </c>
      <c r="Y37" s="3">
        <v>28</v>
      </c>
      <c r="Z37" s="4">
        <v>30</v>
      </c>
      <c r="AA37" s="58">
        <v>28</v>
      </c>
      <c r="AB37" s="56">
        <v>30</v>
      </c>
      <c r="AC37" s="3">
        <v>0.01</v>
      </c>
      <c r="AD37" s="4">
        <v>0.01</v>
      </c>
      <c r="AE37" s="58">
        <v>0.01</v>
      </c>
      <c r="AF37" s="56">
        <v>0.01</v>
      </c>
      <c r="AG37" s="3">
        <v>0.01</v>
      </c>
      <c r="AH37" s="4">
        <v>0.01</v>
      </c>
      <c r="AI37" s="5">
        <f t="shared" si="0"/>
        <v>1724.3999999999999</v>
      </c>
    </row>
    <row r="38" spans="1:35" x14ac:dyDescent="0.45">
      <c r="A38" s="27" t="s">
        <v>39</v>
      </c>
      <c r="B38" s="28"/>
      <c r="C38" s="29"/>
      <c r="D38" s="35"/>
      <c r="E38" s="52"/>
      <c r="F38" s="56"/>
      <c r="G38" s="52"/>
      <c r="H38" s="56"/>
      <c r="I38" s="54"/>
      <c r="J38" s="56"/>
      <c r="K38" s="52"/>
      <c r="L38" s="56"/>
      <c r="M38" s="52"/>
      <c r="N38" s="56"/>
      <c r="O38" s="52"/>
      <c r="P38" s="56"/>
      <c r="Q38" s="54"/>
      <c r="R38" s="56"/>
      <c r="S38" s="52"/>
      <c r="T38" s="56"/>
      <c r="U38" s="54"/>
      <c r="V38" s="56"/>
      <c r="W38" s="54"/>
      <c r="X38" s="56"/>
      <c r="Y38" s="54"/>
      <c r="Z38" s="56"/>
      <c r="AA38" s="54"/>
      <c r="AB38" s="56"/>
      <c r="AC38" s="52"/>
      <c r="AD38" s="56"/>
      <c r="AE38" s="54"/>
      <c r="AF38" s="56"/>
      <c r="AG38" s="52"/>
      <c r="AH38" s="56"/>
      <c r="AI38" s="56"/>
    </row>
    <row r="39" spans="1:35" x14ac:dyDescent="0.45">
      <c r="A39" s="31" t="s">
        <v>146</v>
      </c>
      <c r="B39" s="32" t="s">
        <v>40</v>
      </c>
      <c r="C39" s="33" t="s">
        <v>18</v>
      </c>
      <c r="D39" s="34">
        <v>1</v>
      </c>
      <c r="E39" s="3">
        <v>17</v>
      </c>
      <c r="F39" s="4">
        <v>35</v>
      </c>
      <c r="G39" s="58">
        <v>17</v>
      </c>
      <c r="H39" s="56">
        <v>35</v>
      </c>
      <c r="I39" s="3">
        <v>70</v>
      </c>
      <c r="J39" s="4">
        <v>40</v>
      </c>
      <c r="K39" s="58">
        <v>30</v>
      </c>
      <c r="L39" s="56">
        <v>50</v>
      </c>
      <c r="M39" s="3">
        <v>30</v>
      </c>
      <c r="N39" s="4">
        <v>50</v>
      </c>
      <c r="O39" s="58">
        <v>27</v>
      </c>
      <c r="P39" s="56">
        <v>50</v>
      </c>
      <c r="Q39" s="3">
        <v>80</v>
      </c>
      <c r="R39" s="4">
        <v>40</v>
      </c>
      <c r="S39" s="58">
        <v>42</v>
      </c>
      <c r="T39" s="56">
        <v>40</v>
      </c>
      <c r="U39" s="3">
        <v>50</v>
      </c>
      <c r="V39" s="4">
        <v>50</v>
      </c>
      <c r="W39" s="58">
        <v>50</v>
      </c>
      <c r="X39" s="56">
        <v>50</v>
      </c>
      <c r="Y39" s="3">
        <v>50</v>
      </c>
      <c r="Z39" s="4">
        <v>50</v>
      </c>
      <c r="AA39" s="58">
        <v>50</v>
      </c>
      <c r="AB39" s="56">
        <v>50</v>
      </c>
      <c r="AC39" s="3">
        <v>42</v>
      </c>
      <c r="AD39" s="4">
        <v>40</v>
      </c>
      <c r="AE39" s="58">
        <v>55</v>
      </c>
      <c r="AF39" s="56">
        <v>40</v>
      </c>
      <c r="AG39" s="3">
        <v>45</v>
      </c>
      <c r="AH39" s="4">
        <v>55</v>
      </c>
      <c r="AI39" s="5">
        <f t="shared" si="0"/>
        <v>3686</v>
      </c>
    </row>
    <row r="40" spans="1:35" x14ac:dyDescent="0.45">
      <c r="A40" s="31" t="s">
        <v>147</v>
      </c>
      <c r="B40" s="32" t="s">
        <v>41</v>
      </c>
      <c r="C40" s="33" t="s">
        <v>18</v>
      </c>
      <c r="D40" s="34">
        <v>1</v>
      </c>
      <c r="E40" s="3">
        <v>16</v>
      </c>
      <c r="F40" s="4">
        <v>12</v>
      </c>
      <c r="G40" s="58">
        <v>16</v>
      </c>
      <c r="H40" s="56">
        <v>12</v>
      </c>
      <c r="I40" s="6">
        <v>18</v>
      </c>
      <c r="J40" s="4">
        <v>12</v>
      </c>
      <c r="K40" s="58">
        <v>0.01</v>
      </c>
      <c r="L40" s="56">
        <v>0.01</v>
      </c>
      <c r="M40" s="3">
        <v>0.01</v>
      </c>
      <c r="N40" s="4">
        <v>0.01</v>
      </c>
      <c r="O40" s="58">
        <v>0.01</v>
      </c>
      <c r="P40" s="56">
        <v>0.01</v>
      </c>
      <c r="Q40" s="6">
        <v>18</v>
      </c>
      <c r="R40" s="4">
        <v>12</v>
      </c>
      <c r="S40" s="58">
        <v>16</v>
      </c>
      <c r="T40" s="56">
        <v>12</v>
      </c>
      <c r="U40" s="6">
        <v>0.01</v>
      </c>
      <c r="V40" s="4">
        <v>0.01</v>
      </c>
      <c r="W40" s="62">
        <v>0.01</v>
      </c>
      <c r="X40" s="56">
        <v>0.01</v>
      </c>
      <c r="Y40" s="6">
        <v>0.01</v>
      </c>
      <c r="Z40" s="4">
        <v>0.01</v>
      </c>
      <c r="AA40" s="62">
        <v>0.01</v>
      </c>
      <c r="AB40" s="56">
        <v>0.01</v>
      </c>
      <c r="AC40" s="3">
        <v>16</v>
      </c>
      <c r="AD40" s="4">
        <v>12</v>
      </c>
      <c r="AE40" s="62">
        <v>9</v>
      </c>
      <c r="AF40" s="56">
        <v>12</v>
      </c>
      <c r="AG40" s="3">
        <v>0.01</v>
      </c>
      <c r="AH40" s="4">
        <v>0.01</v>
      </c>
      <c r="AI40" s="5">
        <f t="shared" si="0"/>
        <v>541.47999999999979</v>
      </c>
    </row>
    <row r="41" spans="1:35" x14ac:dyDescent="0.45">
      <c r="A41" s="31" t="s">
        <v>148</v>
      </c>
      <c r="B41" s="32" t="s">
        <v>42</v>
      </c>
      <c r="C41" s="33" t="s">
        <v>18</v>
      </c>
      <c r="D41" s="34">
        <v>1</v>
      </c>
      <c r="E41" s="3">
        <v>3</v>
      </c>
      <c r="F41" s="4">
        <v>10</v>
      </c>
      <c r="G41" s="58">
        <v>3</v>
      </c>
      <c r="H41" s="56">
        <v>10</v>
      </c>
      <c r="I41" s="6">
        <v>10</v>
      </c>
      <c r="J41" s="4">
        <v>15</v>
      </c>
      <c r="K41" s="58">
        <v>0.01</v>
      </c>
      <c r="L41" s="56">
        <v>0.01</v>
      </c>
      <c r="M41" s="3">
        <v>0.01</v>
      </c>
      <c r="N41" s="4">
        <v>0.01</v>
      </c>
      <c r="O41" s="58">
        <v>0.01</v>
      </c>
      <c r="P41" s="56">
        <v>0.01</v>
      </c>
      <c r="Q41" s="6">
        <v>0.01</v>
      </c>
      <c r="R41" s="4">
        <v>0.01</v>
      </c>
      <c r="S41" s="58">
        <v>3</v>
      </c>
      <c r="T41" s="56">
        <v>15</v>
      </c>
      <c r="U41" s="6">
        <v>0.01</v>
      </c>
      <c r="V41" s="4">
        <v>0.01</v>
      </c>
      <c r="W41" s="62">
        <v>0.01</v>
      </c>
      <c r="X41" s="56">
        <v>0.01</v>
      </c>
      <c r="Y41" s="6">
        <v>0.01</v>
      </c>
      <c r="Z41" s="4">
        <v>0.01</v>
      </c>
      <c r="AA41" s="62">
        <v>0.01</v>
      </c>
      <c r="AB41" s="56">
        <v>0.01</v>
      </c>
      <c r="AC41" s="3">
        <v>3</v>
      </c>
      <c r="AD41" s="4">
        <v>10</v>
      </c>
      <c r="AE41" s="62">
        <v>8</v>
      </c>
      <c r="AF41" s="56">
        <v>10</v>
      </c>
      <c r="AG41" s="3">
        <v>5</v>
      </c>
      <c r="AH41" s="4">
        <v>5</v>
      </c>
      <c r="AI41" s="5">
        <f t="shared" si="0"/>
        <v>263.53999999999996</v>
      </c>
    </row>
    <row r="42" spans="1:35" x14ac:dyDescent="0.45">
      <c r="A42" s="27" t="s">
        <v>43</v>
      </c>
      <c r="B42" s="28"/>
      <c r="C42" s="29"/>
      <c r="D42" s="35"/>
      <c r="E42" s="52"/>
      <c r="F42" s="56"/>
      <c r="G42" s="52"/>
      <c r="H42" s="56"/>
      <c r="I42" s="54"/>
      <c r="J42" s="56"/>
      <c r="K42" s="52"/>
      <c r="L42" s="56"/>
      <c r="M42" s="52"/>
      <c r="N42" s="56"/>
      <c r="O42" s="52"/>
      <c r="P42" s="56"/>
      <c r="Q42" s="54"/>
      <c r="R42" s="56"/>
      <c r="S42" s="52"/>
      <c r="T42" s="56"/>
      <c r="U42" s="54"/>
      <c r="V42" s="56"/>
      <c r="W42" s="54"/>
      <c r="X42" s="56"/>
      <c r="Y42" s="54"/>
      <c r="Z42" s="56"/>
      <c r="AA42" s="54"/>
      <c r="AB42" s="56"/>
      <c r="AC42" s="52"/>
      <c r="AD42" s="56"/>
      <c r="AE42" s="54"/>
      <c r="AF42" s="56"/>
      <c r="AG42" s="52"/>
      <c r="AH42" s="56"/>
      <c r="AI42" s="56"/>
    </row>
    <row r="43" spans="1:35" x14ac:dyDescent="0.45">
      <c r="A43" s="31" t="s">
        <v>149</v>
      </c>
      <c r="B43" s="36" t="s">
        <v>44</v>
      </c>
      <c r="C43" s="37" t="s">
        <v>18</v>
      </c>
      <c r="D43" s="34">
        <v>1</v>
      </c>
      <c r="E43" s="3">
        <v>300</v>
      </c>
      <c r="F43" s="4">
        <v>55</v>
      </c>
      <c r="G43" s="58">
        <v>300</v>
      </c>
      <c r="H43" s="56">
        <v>55</v>
      </c>
      <c r="I43" s="3">
        <v>200</v>
      </c>
      <c r="J43" s="4">
        <v>55</v>
      </c>
      <c r="K43" s="58">
        <v>160</v>
      </c>
      <c r="L43" s="56">
        <v>35</v>
      </c>
      <c r="M43" s="3">
        <v>160</v>
      </c>
      <c r="N43" s="4">
        <v>35</v>
      </c>
      <c r="O43" s="58">
        <v>200</v>
      </c>
      <c r="P43" s="56">
        <v>35</v>
      </c>
      <c r="Q43" s="3" t="s">
        <v>54</v>
      </c>
      <c r="R43" s="4" t="s">
        <v>54</v>
      </c>
      <c r="S43" s="58">
        <v>200</v>
      </c>
      <c r="T43" s="56">
        <v>35</v>
      </c>
      <c r="U43" s="3">
        <v>160</v>
      </c>
      <c r="V43" s="4">
        <v>35</v>
      </c>
      <c r="W43" s="58">
        <v>160</v>
      </c>
      <c r="X43" s="56">
        <v>35</v>
      </c>
      <c r="Y43" s="3">
        <v>250</v>
      </c>
      <c r="Z43" s="4">
        <v>35</v>
      </c>
      <c r="AA43" s="58">
        <v>250</v>
      </c>
      <c r="AB43" s="56">
        <v>35</v>
      </c>
      <c r="AC43" s="3">
        <v>200</v>
      </c>
      <c r="AD43" s="4">
        <v>35</v>
      </c>
      <c r="AE43" s="58">
        <v>350</v>
      </c>
      <c r="AF43" s="56">
        <v>35</v>
      </c>
      <c r="AG43" s="3">
        <v>170</v>
      </c>
      <c r="AH43" s="4">
        <v>55</v>
      </c>
      <c r="AI43" s="5">
        <f t="shared" si="0"/>
        <v>9725</v>
      </c>
    </row>
    <row r="44" spans="1:35" x14ac:dyDescent="0.45">
      <c r="A44" s="31" t="s">
        <v>150</v>
      </c>
      <c r="B44" s="36" t="s">
        <v>45</v>
      </c>
      <c r="C44" s="37" t="s">
        <v>18</v>
      </c>
      <c r="D44" s="34">
        <v>1</v>
      </c>
      <c r="E44" s="3">
        <v>200</v>
      </c>
      <c r="F44" s="4">
        <v>55</v>
      </c>
      <c r="G44" s="58">
        <v>200</v>
      </c>
      <c r="H44" s="56">
        <v>55</v>
      </c>
      <c r="I44" s="3">
        <v>450</v>
      </c>
      <c r="J44" s="4">
        <v>55</v>
      </c>
      <c r="K44" s="58">
        <v>150</v>
      </c>
      <c r="L44" s="56">
        <v>25</v>
      </c>
      <c r="M44" s="3">
        <v>150</v>
      </c>
      <c r="N44" s="4">
        <v>25</v>
      </c>
      <c r="O44" s="58">
        <v>160</v>
      </c>
      <c r="P44" s="56">
        <v>25</v>
      </c>
      <c r="Q44" s="3" t="s">
        <v>54</v>
      </c>
      <c r="R44" s="4" t="s">
        <v>54</v>
      </c>
      <c r="S44" s="58">
        <v>160</v>
      </c>
      <c r="T44" s="56">
        <v>25</v>
      </c>
      <c r="U44" s="3">
        <v>150</v>
      </c>
      <c r="V44" s="4">
        <v>25</v>
      </c>
      <c r="W44" s="58">
        <v>150</v>
      </c>
      <c r="X44" s="56">
        <v>25</v>
      </c>
      <c r="Y44" s="3">
        <v>480</v>
      </c>
      <c r="Z44" s="4">
        <v>30</v>
      </c>
      <c r="AA44" s="58">
        <v>480</v>
      </c>
      <c r="AB44" s="56">
        <v>30</v>
      </c>
      <c r="AC44" s="3">
        <v>160</v>
      </c>
      <c r="AD44" s="4">
        <v>25</v>
      </c>
      <c r="AE44" s="58">
        <v>250</v>
      </c>
      <c r="AF44" s="56">
        <v>25</v>
      </c>
      <c r="AG44" s="3">
        <v>100</v>
      </c>
      <c r="AH44" s="4">
        <v>30</v>
      </c>
      <c r="AI44" s="5">
        <f t="shared" si="0"/>
        <v>9560</v>
      </c>
    </row>
    <row r="45" spans="1:35" x14ac:dyDescent="0.45">
      <c r="A45" s="38" t="s">
        <v>151</v>
      </c>
      <c r="B45" s="39"/>
      <c r="C45" s="40"/>
      <c r="D45" s="35"/>
      <c r="E45" s="54"/>
      <c r="F45" s="56"/>
      <c r="G45" s="54"/>
      <c r="H45" s="56"/>
      <c r="I45" s="54"/>
      <c r="J45" s="56"/>
      <c r="K45" s="52"/>
      <c r="L45" s="56"/>
      <c r="M45" s="54"/>
      <c r="N45" s="56"/>
      <c r="O45" s="52"/>
      <c r="P45" s="56"/>
      <c r="Q45" s="54"/>
      <c r="R45" s="56"/>
      <c r="S45" s="54"/>
      <c r="T45" s="56"/>
      <c r="U45" s="54"/>
      <c r="V45" s="56"/>
      <c r="W45" s="54"/>
      <c r="X45" s="56"/>
      <c r="Y45" s="54"/>
      <c r="Z45" s="56"/>
      <c r="AA45" s="54"/>
      <c r="AB45" s="56"/>
      <c r="AC45" s="54"/>
      <c r="AD45" s="56"/>
      <c r="AE45" s="54"/>
      <c r="AF45" s="56"/>
      <c r="AG45" s="54"/>
      <c r="AH45" s="56"/>
      <c r="AI45" s="56"/>
    </row>
    <row r="46" spans="1:35" x14ac:dyDescent="0.45">
      <c r="A46" s="31" t="s">
        <v>152</v>
      </c>
      <c r="B46" s="32" t="s">
        <v>46</v>
      </c>
      <c r="C46" s="33" t="s">
        <v>28</v>
      </c>
      <c r="D46" s="34">
        <v>1</v>
      </c>
      <c r="E46" s="3">
        <v>22</v>
      </c>
      <c r="F46" s="4">
        <v>35</v>
      </c>
      <c r="G46" s="58">
        <v>22</v>
      </c>
      <c r="H46" s="56">
        <v>35</v>
      </c>
      <c r="I46" s="7">
        <v>40</v>
      </c>
      <c r="J46" s="4">
        <v>35</v>
      </c>
      <c r="K46" s="58">
        <v>25</v>
      </c>
      <c r="L46" s="56">
        <v>35</v>
      </c>
      <c r="M46" s="3">
        <v>25</v>
      </c>
      <c r="N46" s="4">
        <v>35</v>
      </c>
      <c r="O46" s="58">
        <v>25</v>
      </c>
      <c r="P46" s="56">
        <v>35</v>
      </c>
      <c r="Q46" s="7">
        <v>40</v>
      </c>
      <c r="R46" s="4">
        <v>35</v>
      </c>
      <c r="S46" s="58">
        <v>25</v>
      </c>
      <c r="T46" s="56">
        <v>35</v>
      </c>
      <c r="U46" s="7">
        <v>22</v>
      </c>
      <c r="V46" s="4">
        <v>35</v>
      </c>
      <c r="W46" s="63">
        <v>22</v>
      </c>
      <c r="X46" s="56">
        <v>35</v>
      </c>
      <c r="Y46" s="7">
        <v>20</v>
      </c>
      <c r="Z46" s="4">
        <v>35</v>
      </c>
      <c r="AA46" s="63">
        <v>20</v>
      </c>
      <c r="AB46" s="56">
        <v>35</v>
      </c>
      <c r="AC46" s="3">
        <v>25</v>
      </c>
      <c r="AD46" s="4">
        <v>35</v>
      </c>
      <c r="AE46" s="63">
        <v>25</v>
      </c>
      <c r="AF46" s="56">
        <v>35</v>
      </c>
      <c r="AG46" s="3">
        <v>32</v>
      </c>
      <c r="AH46" s="4">
        <v>35</v>
      </c>
      <c r="AI46" s="5">
        <f t="shared" si="0"/>
        <v>2655</v>
      </c>
    </row>
    <row r="47" spans="1:35" x14ac:dyDescent="0.45">
      <c r="A47" s="31" t="s">
        <v>153</v>
      </c>
      <c r="B47" s="32" t="s">
        <v>47</v>
      </c>
      <c r="C47" s="33" t="s">
        <v>28</v>
      </c>
      <c r="D47" s="34">
        <v>1</v>
      </c>
      <c r="E47" s="3">
        <v>70</v>
      </c>
      <c r="F47" s="4">
        <v>15</v>
      </c>
      <c r="G47" s="58">
        <v>70</v>
      </c>
      <c r="H47" s="56">
        <v>15</v>
      </c>
      <c r="I47" s="7">
        <v>66</v>
      </c>
      <c r="J47" s="4">
        <v>15</v>
      </c>
      <c r="K47" s="58">
        <v>80</v>
      </c>
      <c r="L47" s="56">
        <v>15</v>
      </c>
      <c r="M47" s="3">
        <v>80</v>
      </c>
      <c r="N47" s="4">
        <v>15</v>
      </c>
      <c r="O47" s="58">
        <v>60</v>
      </c>
      <c r="P47" s="56">
        <v>15</v>
      </c>
      <c r="Q47" s="7">
        <v>190</v>
      </c>
      <c r="R47" s="4">
        <v>15</v>
      </c>
      <c r="S47" s="58">
        <v>75</v>
      </c>
      <c r="T47" s="56">
        <v>15</v>
      </c>
      <c r="U47" s="7">
        <v>65</v>
      </c>
      <c r="V47" s="4">
        <v>15</v>
      </c>
      <c r="W47" s="63">
        <v>65</v>
      </c>
      <c r="X47" s="56">
        <v>15</v>
      </c>
      <c r="Y47" s="7">
        <v>90</v>
      </c>
      <c r="Z47" s="4">
        <v>15</v>
      </c>
      <c r="AA47" s="63">
        <v>90</v>
      </c>
      <c r="AB47" s="56">
        <v>15</v>
      </c>
      <c r="AC47" s="3">
        <v>75</v>
      </c>
      <c r="AD47" s="4">
        <v>15</v>
      </c>
      <c r="AE47" s="63">
        <v>110</v>
      </c>
      <c r="AF47" s="56">
        <v>15</v>
      </c>
      <c r="AG47" s="3">
        <v>80</v>
      </c>
      <c r="AH47" s="4">
        <v>15</v>
      </c>
      <c r="AI47" s="5">
        <f t="shared" si="0"/>
        <v>4279</v>
      </c>
    </row>
    <row r="48" spans="1:35" x14ac:dyDescent="0.45">
      <c r="A48" s="31" t="s">
        <v>154</v>
      </c>
      <c r="B48" s="32" t="s">
        <v>48</v>
      </c>
      <c r="C48" s="33" t="s">
        <v>28</v>
      </c>
      <c r="D48" s="34">
        <v>1</v>
      </c>
      <c r="E48" s="3">
        <v>25</v>
      </c>
      <c r="F48" s="4">
        <v>35</v>
      </c>
      <c r="G48" s="58">
        <v>25</v>
      </c>
      <c r="H48" s="56">
        <v>35</v>
      </c>
      <c r="I48" s="3">
        <v>28</v>
      </c>
      <c r="J48" s="4">
        <v>35</v>
      </c>
      <c r="K48" s="58">
        <v>35</v>
      </c>
      <c r="L48" s="56">
        <v>35</v>
      </c>
      <c r="M48" s="3">
        <v>35</v>
      </c>
      <c r="N48" s="4">
        <v>35</v>
      </c>
      <c r="O48" s="58">
        <v>45</v>
      </c>
      <c r="P48" s="56">
        <v>35</v>
      </c>
      <c r="Q48" s="3">
        <v>50</v>
      </c>
      <c r="R48" s="4">
        <v>35</v>
      </c>
      <c r="S48" s="58">
        <v>20</v>
      </c>
      <c r="T48" s="56">
        <v>35</v>
      </c>
      <c r="U48" s="3">
        <v>45</v>
      </c>
      <c r="V48" s="4">
        <v>35</v>
      </c>
      <c r="W48" s="58">
        <v>45</v>
      </c>
      <c r="X48" s="56">
        <v>35</v>
      </c>
      <c r="Y48" s="3">
        <v>35</v>
      </c>
      <c r="Z48" s="4">
        <v>35</v>
      </c>
      <c r="AA48" s="58">
        <v>35</v>
      </c>
      <c r="AB48" s="56">
        <v>35</v>
      </c>
      <c r="AC48" s="3">
        <v>20</v>
      </c>
      <c r="AD48" s="4">
        <v>35</v>
      </c>
      <c r="AE48" s="58">
        <v>20</v>
      </c>
      <c r="AF48" s="56">
        <v>35</v>
      </c>
      <c r="AG48" s="3">
        <v>21</v>
      </c>
      <c r="AH48" s="4">
        <v>35</v>
      </c>
      <c r="AI48" s="5">
        <f t="shared" si="0"/>
        <v>2993</v>
      </c>
    </row>
    <row r="49" spans="1:35" x14ac:dyDescent="0.45">
      <c r="A49" s="31" t="s">
        <v>155</v>
      </c>
      <c r="B49" s="32" t="s">
        <v>80</v>
      </c>
      <c r="C49" s="33" t="s">
        <v>28</v>
      </c>
      <c r="D49" s="34">
        <v>1</v>
      </c>
      <c r="E49" s="3">
        <v>42</v>
      </c>
      <c r="F49" s="4">
        <v>15</v>
      </c>
      <c r="G49" s="58">
        <v>42</v>
      </c>
      <c r="H49" s="56">
        <v>15</v>
      </c>
      <c r="I49" s="3">
        <v>45</v>
      </c>
      <c r="J49" s="4">
        <v>15</v>
      </c>
      <c r="K49" s="58">
        <v>80</v>
      </c>
      <c r="L49" s="56">
        <v>15</v>
      </c>
      <c r="M49" s="3">
        <v>80</v>
      </c>
      <c r="N49" s="4">
        <v>15</v>
      </c>
      <c r="O49" s="58">
        <v>140</v>
      </c>
      <c r="P49" s="56">
        <v>15</v>
      </c>
      <c r="Q49" s="3">
        <v>140</v>
      </c>
      <c r="R49" s="4">
        <v>15</v>
      </c>
      <c r="S49" s="58">
        <v>65</v>
      </c>
      <c r="T49" s="56">
        <v>15</v>
      </c>
      <c r="U49" s="3">
        <v>115</v>
      </c>
      <c r="V49" s="4">
        <v>15</v>
      </c>
      <c r="W49" s="58">
        <v>115</v>
      </c>
      <c r="X49" s="56">
        <v>15</v>
      </c>
      <c r="Y49" s="3">
        <v>110</v>
      </c>
      <c r="Z49" s="4">
        <v>15</v>
      </c>
      <c r="AA49" s="58">
        <v>110</v>
      </c>
      <c r="AB49" s="56">
        <v>15</v>
      </c>
      <c r="AC49" s="3">
        <v>65</v>
      </c>
      <c r="AD49" s="4">
        <v>15</v>
      </c>
      <c r="AE49" s="58">
        <v>80</v>
      </c>
      <c r="AF49" s="56">
        <v>15</v>
      </c>
      <c r="AG49" s="3">
        <v>60</v>
      </c>
      <c r="AH49" s="4">
        <v>15</v>
      </c>
      <c r="AI49" s="5">
        <f t="shared" si="0"/>
        <v>4281</v>
      </c>
    </row>
    <row r="50" spans="1:35" x14ac:dyDescent="0.45">
      <c r="A50" s="31" t="s">
        <v>156</v>
      </c>
      <c r="B50" s="32" t="s">
        <v>103</v>
      </c>
      <c r="C50" s="33" t="s">
        <v>18</v>
      </c>
      <c r="D50" s="34">
        <v>1</v>
      </c>
      <c r="E50" s="3">
        <v>25</v>
      </c>
      <c r="F50" s="4">
        <v>25</v>
      </c>
      <c r="G50" s="58">
        <v>25</v>
      </c>
      <c r="H50" s="56">
        <v>25</v>
      </c>
      <c r="I50" s="3">
        <v>0.01</v>
      </c>
      <c r="J50" s="4">
        <v>0.01</v>
      </c>
      <c r="K50" s="58">
        <v>75</v>
      </c>
      <c r="L50" s="56">
        <v>20</v>
      </c>
      <c r="M50" s="3">
        <v>75</v>
      </c>
      <c r="N50" s="4">
        <v>20</v>
      </c>
      <c r="O50" s="58">
        <v>35</v>
      </c>
      <c r="P50" s="56">
        <v>20</v>
      </c>
      <c r="Q50" s="3">
        <v>0.01</v>
      </c>
      <c r="R50" s="4">
        <v>0.01</v>
      </c>
      <c r="S50" s="58">
        <v>28</v>
      </c>
      <c r="T50" s="56">
        <v>20</v>
      </c>
      <c r="U50" s="3">
        <v>15</v>
      </c>
      <c r="V50" s="4">
        <v>20</v>
      </c>
      <c r="W50" s="58">
        <v>15</v>
      </c>
      <c r="X50" s="56">
        <v>20</v>
      </c>
      <c r="Y50" s="3">
        <v>90</v>
      </c>
      <c r="Z50" s="4">
        <v>20</v>
      </c>
      <c r="AA50" s="58">
        <v>90</v>
      </c>
      <c r="AB50" s="56">
        <v>20</v>
      </c>
      <c r="AC50" s="3">
        <v>28</v>
      </c>
      <c r="AD50" s="4">
        <v>20</v>
      </c>
      <c r="AE50" s="58">
        <v>0.01</v>
      </c>
      <c r="AF50" s="56">
        <v>0.01</v>
      </c>
      <c r="AG50" s="3">
        <v>16</v>
      </c>
      <c r="AH50" s="4">
        <v>10</v>
      </c>
      <c r="AI50" s="5">
        <f t="shared" si="0"/>
        <v>2257.1800000000003</v>
      </c>
    </row>
    <row r="51" spans="1:35" x14ac:dyDescent="0.45">
      <c r="A51" s="31" t="s">
        <v>157</v>
      </c>
      <c r="B51" s="32" t="s">
        <v>102</v>
      </c>
      <c r="C51" s="33" t="s">
        <v>18</v>
      </c>
      <c r="D51" s="34">
        <v>1</v>
      </c>
      <c r="E51" s="3">
        <v>25</v>
      </c>
      <c r="F51" s="4">
        <v>25</v>
      </c>
      <c r="G51" s="58">
        <v>25</v>
      </c>
      <c r="H51" s="56">
        <v>25</v>
      </c>
      <c r="I51" s="3">
        <v>0.01</v>
      </c>
      <c r="J51" s="4">
        <v>0.01</v>
      </c>
      <c r="K51" s="58">
        <v>75</v>
      </c>
      <c r="L51" s="56">
        <v>20</v>
      </c>
      <c r="M51" s="3">
        <v>75</v>
      </c>
      <c r="N51" s="4">
        <v>20</v>
      </c>
      <c r="O51" s="58">
        <v>35</v>
      </c>
      <c r="P51" s="56">
        <v>20</v>
      </c>
      <c r="Q51" s="3">
        <v>0.01</v>
      </c>
      <c r="R51" s="4">
        <v>0.01</v>
      </c>
      <c r="S51" s="58">
        <v>28</v>
      </c>
      <c r="T51" s="56">
        <v>20</v>
      </c>
      <c r="U51" s="3">
        <v>15</v>
      </c>
      <c r="V51" s="4">
        <v>20</v>
      </c>
      <c r="W51" s="58">
        <v>15</v>
      </c>
      <c r="X51" s="56">
        <v>20</v>
      </c>
      <c r="Y51" s="3">
        <v>90</v>
      </c>
      <c r="Z51" s="4">
        <v>20</v>
      </c>
      <c r="AA51" s="58">
        <v>90</v>
      </c>
      <c r="AB51" s="56">
        <v>20</v>
      </c>
      <c r="AC51" s="3">
        <v>28</v>
      </c>
      <c r="AD51" s="4">
        <v>20</v>
      </c>
      <c r="AE51" s="58">
        <v>0.01</v>
      </c>
      <c r="AF51" s="56">
        <v>0.01</v>
      </c>
      <c r="AG51" s="3">
        <v>16</v>
      </c>
      <c r="AH51" s="4">
        <v>10</v>
      </c>
      <c r="AI51" s="5">
        <f t="shared" si="0"/>
        <v>2257.1800000000003</v>
      </c>
    </row>
    <row r="52" spans="1:35" ht="38.25" x14ac:dyDescent="0.45">
      <c r="A52" s="31" t="s">
        <v>158</v>
      </c>
      <c r="B52" s="41" t="s">
        <v>81</v>
      </c>
      <c r="C52" s="42" t="s">
        <v>18</v>
      </c>
      <c r="D52" s="43">
        <v>1</v>
      </c>
      <c r="E52" s="3">
        <v>15</v>
      </c>
      <c r="F52" s="4">
        <v>10</v>
      </c>
      <c r="G52" s="58">
        <v>15</v>
      </c>
      <c r="H52" s="56">
        <v>10</v>
      </c>
      <c r="I52" s="3">
        <v>130</v>
      </c>
      <c r="J52" s="4">
        <v>10</v>
      </c>
      <c r="K52" s="58">
        <v>13.5</v>
      </c>
      <c r="L52" s="56">
        <v>10</v>
      </c>
      <c r="M52" s="3">
        <v>13.5</v>
      </c>
      <c r="N52" s="4">
        <v>10</v>
      </c>
      <c r="O52" s="58">
        <v>15</v>
      </c>
      <c r="P52" s="56">
        <v>10</v>
      </c>
      <c r="Q52" s="3">
        <v>16</v>
      </c>
      <c r="R52" s="4">
        <v>10</v>
      </c>
      <c r="S52" s="58">
        <v>45</v>
      </c>
      <c r="T52" s="56">
        <v>10</v>
      </c>
      <c r="U52" s="3">
        <v>14</v>
      </c>
      <c r="V52" s="4">
        <v>10</v>
      </c>
      <c r="W52" s="58">
        <v>14</v>
      </c>
      <c r="X52" s="56">
        <v>10</v>
      </c>
      <c r="Y52" s="3">
        <v>40</v>
      </c>
      <c r="Z52" s="4">
        <v>10</v>
      </c>
      <c r="AA52" s="58">
        <v>40</v>
      </c>
      <c r="AB52" s="56">
        <v>10</v>
      </c>
      <c r="AC52" s="3">
        <v>45</v>
      </c>
      <c r="AD52" s="4">
        <v>10</v>
      </c>
      <c r="AE52" s="58">
        <v>300</v>
      </c>
      <c r="AF52" s="56">
        <v>10</v>
      </c>
      <c r="AG52" s="3">
        <v>48</v>
      </c>
      <c r="AH52" s="4">
        <v>10</v>
      </c>
      <c r="AI52" s="10">
        <f t="shared" si="0"/>
        <v>1943</v>
      </c>
    </row>
    <row r="53" spans="1:35" x14ac:dyDescent="0.45">
      <c r="A53" s="27" t="s">
        <v>159</v>
      </c>
      <c r="B53" s="28"/>
      <c r="C53" s="29"/>
      <c r="D53" s="35"/>
      <c r="E53" s="52"/>
      <c r="F53" s="56"/>
      <c r="G53" s="52"/>
      <c r="H53" s="56"/>
      <c r="I53" s="54"/>
      <c r="J53" s="56"/>
      <c r="K53" s="52"/>
      <c r="L53" s="56"/>
      <c r="M53" s="52"/>
      <c r="N53" s="56"/>
      <c r="O53" s="52"/>
      <c r="P53" s="56"/>
      <c r="Q53" s="54"/>
      <c r="R53" s="56"/>
      <c r="S53" s="52"/>
      <c r="T53" s="56"/>
      <c r="U53" s="54"/>
      <c r="V53" s="56"/>
      <c r="W53" s="54"/>
      <c r="X53" s="56"/>
      <c r="Y53" s="54"/>
      <c r="Z53" s="56"/>
      <c r="AA53" s="54"/>
      <c r="AB53" s="56"/>
      <c r="AC53" s="52"/>
      <c r="AD53" s="56"/>
      <c r="AE53" s="54"/>
      <c r="AF53" s="56"/>
      <c r="AG53" s="52"/>
      <c r="AH53" s="56"/>
      <c r="AI53" s="56"/>
    </row>
    <row r="54" spans="1:35" x14ac:dyDescent="0.45">
      <c r="A54" s="31" t="s">
        <v>160</v>
      </c>
      <c r="B54" s="32" t="s">
        <v>49</v>
      </c>
      <c r="C54" s="33" t="s">
        <v>28</v>
      </c>
      <c r="D54" s="34">
        <v>1</v>
      </c>
      <c r="E54" s="3">
        <v>100</v>
      </c>
      <c r="F54" s="4">
        <v>100</v>
      </c>
      <c r="G54" s="58">
        <v>100</v>
      </c>
      <c r="H54" s="56">
        <v>100</v>
      </c>
      <c r="I54" s="3">
        <v>200</v>
      </c>
      <c r="J54" s="4">
        <v>100</v>
      </c>
      <c r="K54" s="58">
        <v>80</v>
      </c>
      <c r="L54" s="56">
        <v>100</v>
      </c>
      <c r="M54" s="3">
        <v>80</v>
      </c>
      <c r="N54" s="4">
        <v>100</v>
      </c>
      <c r="O54" s="58">
        <v>120</v>
      </c>
      <c r="P54" s="56">
        <v>100</v>
      </c>
      <c r="Q54" s="3">
        <v>300</v>
      </c>
      <c r="R54" s="4">
        <v>100</v>
      </c>
      <c r="S54" s="58">
        <v>130</v>
      </c>
      <c r="T54" s="56">
        <v>100</v>
      </c>
      <c r="U54" s="3">
        <v>120</v>
      </c>
      <c r="V54" s="4">
        <v>100</v>
      </c>
      <c r="W54" s="58">
        <v>120</v>
      </c>
      <c r="X54" s="56">
        <v>100</v>
      </c>
      <c r="Y54" s="3">
        <v>130</v>
      </c>
      <c r="Z54" s="4">
        <v>100</v>
      </c>
      <c r="AA54" s="58">
        <v>130</v>
      </c>
      <c r="AB54" s="56">
        <v>100</v>
      </c>
      <c r="AC54" s="3">
        <v>130</v>
      </c>
      <c r="AD54" s="4">
        <v>100</v>
      </c>
      <c r="AE54" s="58">
        <v>110</v>
      </c>
      <c r="AF54" s="56">
        <v>100</v>
      </c>
      <c r="AG54" s="3">
        <v>120</v>
      </c>
      <c r="AH54" s="4">
        <v>100</v>
      </c>
      <c r="AI54" s="5">
        <f t="shared" si="0"/>
        <v>9890</v>
      </c>
    </row>
    <row r="55" spans="1:35" x14ac:dyDescent="0.45">
      <c r="A55" s="31" t="s">
        <v>161</v>
      </c>
      <c r="B55" s="32" t="s">
        <v>50</v>
      </c>
      <c r="C55" s="33" t="s">
        <v>18</v>
      </c>
      <c r="D55" s="34">
        <v>1</v>
      </c>
      <c r="E55" s="3">
        <v>6</v>
      </c>
      <c r="F55" s="4">
        <v>50</v>
      </c>
      <c r="G55" s="58">
        <v>6</v>
      </c>
      <c r="H55" s="56">
        <v>50</v>
      </c>
      <c r="I55" s="3">
        <v>80</v>
      </c>
      <c r="J55" s="4">
        <v>50</v>
      </c>
      <c r="K55" s="58">
        <v>0.01</v>
      </c>
      <c r="L55" s="56">
        <v>0.01</v>
      </c>
      <c r="M55" s="3">
        <v>0.01</v>
      </c>
      <c r="N55" s="4">
        <v>0.01</v>
      </c>
      <c r="O55" s="58">
        <v>0.01</v>
      </c>
      <c r="P55" s="56">
        <v>0.01</v>
      </c>
      <c r="Q55" s="3">
        <v>35</v>
      </c>
      <c r="R55" s="4">
        <v>50</v>
      </c>
      <c r="S55" s="58">
        <v>12</v>
      </c>
      <c r="T55" s="56">
        <v>50</v>
      </c>
      <c r="U55" s="3">
        <v>0.01</v>
      </c>
      <c r="V55" s="4">
        <v>0.01</v>
      </c>
      <c r="W55" s="58">
        <v>0.01</v>
      </c>
      <c r="X55" s="56">
        <v>0.01</v>
      </c>
      <c r="Y55" s="3">
        <v>0.01</v>
      </c>
      <c r="Z55" s="4">
        <v>0.01</v>
      </c>
      <c r="AA55" s="58">
        <v>0.01</v>
      </c>
      <c r="AB55" s="56">
        <v>0.01</v>
      </c>
      <c r="AC55" s="3">
        <v>12</v>
      </c>
      <c r="AD55" s="4">
        <v>50</v>
      </c>
      <c r="AE55" s="58">
        <v>60</v>
      </c>
      <c r="AF55" s="56">
        <v>50</v>
      </c>
      <c r="AG55" s="3">
        <v>12</v>
      </c>
      <c r="AH55" s="4">
        <v>50</v>
      </c>
      <c r="AI55" s="5">
        <f t="shared" si="0"/>
        <v>1604.4599999999998</v>
      </c>
    </row>
    <row r="56" spans="1:35" x14ac:dyDescent="0.45">
      <c r="A56" s="31" t="s">
        <v>163</v>
      </c>
      <c r="B56" s="32" t="s">
        <v>51</v>
      </c>
      <c r="C56" s="33" t="s">
        <v>28</v>
      </c>
      <c r="D56" s="34">
        <v>1</v>
      </c>
      <c r="E56" s="3">
        <v>50</v>
      </c>
      <c r="F56" s="4">
        <v>100</v>
      </c>
      <c r="G56" s="58">
        <v>50</v>
      </c>
      <c r="H56" s="56">
        <v>100</v>
      </c>
      <c r="I56" s="3">
        <v>200</v>
      </c>
      <c r="J56" s="4">
        <v>100</v>
      </c>
      <c r="K56" s="58">
        <v>120</v>
      </c>
      <c r="L56" s="56">
        <v>40</v>
      </c>
      <c r="M56" s="3">
        <v>120</v>
      </c>
      <c r="N56" s="4">
        <v>40</v>
      </c>
      <c r="O56" s="58">
        <v>30</v>
      </c>
      <c r="P56" s="56">
        <v>40</v>
      </c>
      <c r="Q56" s="3">
        <v>90</v>
      </c>
      <c r="R56" s="4">
        <v>50</v>
      </c>
      <c r="S56" s="58">
        <v>50</v>
      </c>
      <c r="T56" s="56">
        <v>40</v>
      </c>
      <c r="U56" s="3">
        <v>50</v>
      </c>
      <c r="V56" s="4">
        <v>40</v>
      </c>
      <c r="W56" s="58">
        <v>50</v>
      </c>
      <c r="X56" s="56">
        <v>40</v>
      </c>
      <c r="Y56" s="3">
        <v>60</v>
      </c>
      <c r="Z56" s="4">
        <v>40</v>
      </c>
      <c r="AA56" s="58">
        <v>60</v>
      </c>
      <c r="AB56" s="56">
        <v>40</v>
      </c>
      <c r="AC56" s="3">
        <v>50</v>
      </c>
      <c r="AD56" s="4">
        <v>40</v>
      </c>
      <c r="AE56" s="58">
        <v>100</v>
      </c>
      <c r="AF56" s="56">
        <v>40</v>
      </c>
      <c r="AG56" s="3">
        <v>35</v>
      </c>
      <c r="AH56" s="4">
        <v>40</v>
      </c>
      <c r="AI56" s="5">
        <f t="shared" si="0"/>
        <v>6225</v>
      </c>
    </row>
    <row r="57" spans="1:35" x14ac:dyDescent="0.45">
      <c r="A57" s="31" t="s">
        <v>162</v>
      </c>
      <c r="B57" s="32" t="s">
        <v>52</v>
      </c>
      <c r="C57" s="33" t="s">
        <v>18</v>
      </c>
      <c r="D57" s="34">
        <v>1</v>
      </c>
      <c r="E57" s="3">
        <v>6</v>
      </c>
      <c r="F57" s="4">
        <v>50</v>
      </c>
      <c r="G57" s="58">
        <v>6</v>
      </c>
      <c r="H57" s="56">
        <v>50</v>
      </c>
      <c r="I57" s="3">
        <v>30</v>
      </c>
      <c r="J57" s="4">
        <v>50</v>
      </c>
      <c r="K57" s="58">
        <v>0.01</v>
      </c>
      <c r="L57" s="56">
        <v>0.01</v>
      </c>
      <c r="M57" s="3">
        <v>0.01</v>
      </c>
      <c r="N57" s="4">
        <v>0.01</v>
      </c>
      <c r="O57" s="58">
        <v>0.01</v>
      </c>
      <c r="P57" s="56">
        <v>0.01</v>
      </c>
      <c r="Q57" s="3">
        <v>0.01</v>
      </c>
      <c r="R57" s="4">
        <v>0.01</v>
      </c>
      <c r="S57" s="58">
        <v>0.01</v>
      </c>
      <c r="T57" s="56">
        <v>0.01</v>
      </c>
      <c r="U57" s="3">
        <v>0.01</v>
      </c>
      <c r="V57" s="4">
        <v>0.01</v>
      </c>
      <c r="W57" s="58">
        <v>0.01</v>
      </c>
      <c r="X57" s="56">
        <v>0.01</v>
      </c>
      <c r="Y57" s="3">
        <v>0.01</v>
      </c>
      <c r="Z57" s="4">
        <v>0.01</v>
      </c>
      <c r="AA57" s="58">
        <v>0.01</v>
      </c>
      <c r="AB57" s="56">
        <v>0.01</v>
      </c>
      <c r="AC57" s="3">
        <v>0.01</v>
      </c>
      <c r="AD57" s="4">
        <v>0.01</v>
      </c>
      <c r="AE57" s="58">
        <v>0.01</v>
      </c>
      <c r="AF57" s="56">
        <v>0.01</v>
      </c>
      <c r="AG57" s="3">
        <v>0.01</v>
      </c>
      <c r="AH57" s="4">
        <v>0.01</v>
      </c>
      <c r="AI57" s="5">
        <f t="shared" si="0"/>
        <v>768.61999999999966</v>
      </c>
    </row>
    <row r="58" spans="1:35" x14ac:dyDescent="0.45">
      <c r="A58" s="44" t="s">
        <v>164</v>
      </c>
      <c r="B58" s="45" t="s">
        <v>53</v>
      </c>
      <c r="C58" s="33" t="s">
        <v>18</v>
      </c>
      <c r="D58" s="34">
        <v>1</v>
      </c>
      <c r="E58" s="3">
        <v>120</v>
      </c>
      <c r="F58" s="4">
        <v>5</v>
      </c>
      <c r="G58" s="58">
        <v>120</v>
      </c>
      <c r="H58" s="56">
        <v>5</v>
      </c>
      <c r="I58" s="3">
        <v>120</v>
      </c>
      <c r="J58" s="4">
        <v>5</v>
      </c>
      <c r="K58" s="58">
        <v>130</v>
      </c>
      <c r="L58" s="56">
        <v>5</v>
      </c>
      <c r="M58" s="3">
        <v>130</v>
      </c>
      <c r="N58" s="4">
        <v>5</v>
      </c>
      <c r="O58" s="58">
        <v>130</v>
      </c>
      <c r="P58" s="56">
        <v>5</v>
      </c>
      <c r="Q58" s="3">
        <v>80</v>
      </c>
      <c r="R58" s="4">
        <v>5</v>
      </c>
      <c r="S58" s="58">
        <v>70</v>
      </c>
      <c r="T58" s="56">
        <v>5</v>
      </c>
      <c r="U58" s="3">
        <v>85</v>
      </c>
      <c r="V58" s="4">
        <v>5</v>
      </c>
      <c r="W58" s="58">
        <v>85</v>
      </c>
      <c r="X58" s="56">
        <v>5</v>
      </c>
      <c r="Y58" s="3">
        <v>130</v>
      </c>
      <c r="Z58" s="4">
        <v>5</v>
      </c>
      <c r="AA58" s="58">
        <v>130</v>
      </c>
      <c r="AB58" s="56">
        <v>5</v>
      </c>
      <c r="AC58" s="3">
        <v>70</v>
      </c>
      <c r="AD58" s="4">
        <v>5</v>
      </c>
      <c r="AE58" s="58">
        <v>120</v>
      </c>
      <c r="AF58" s="56">
        <v>5</v>
      </c>
      <c r="AG58" s="3">
        <v>83</v>
      </c>
      <c r="AH58" s="4">
        <v>5</v>
      </c>
      <c r="AI58" s="5">
        <f t="shared" si="0"/>
        <v>5038</v>
      </c>
    </row>
    <row r="59" spans="1:35" x14ac:dyDescent="0.45">
      <c r="A59" s="27" t="s">
        <v>165</v>
      </c>
      <c r="B59" s="28"/>
      <c r="C59" s="29"/>
      <c r="D59" s="35"/>
      <c r="E59" s="52"/>
      <c r="F59" s="56"/>
      <c r="G59" s="52"/>
      <c r="H59" s="56"/>
      <c r="I59" s="52"/>
      <c r="J59" s="56"/>
      <c r="K59" s="52"/>
      <c r="L59" s="56"/>
      <c r="M59" s="52"/>
      <c r="N59" s="56"/>
      <c r="O59" s="52"/>
      <c r="P59" s="56"/>
      <c r="Q59" s="54"/>
      <c r="R59" s="56"/>
      <c r="S59" s="52"/>
      <c r="T59" s="56"/>
      <c r="U59" s="54"/>
      <c r="V59" s="56"/>
      <c r="W59" s="54"/>
      <c r="X59" s="56"/>
      <c r="Y59" s="54"/>
      <c r="Z59" s="56"/>
      <c r="AA59" s="54"/>
      <c r="AB59" s="56"/>
      <c r="AC59" s="52"/>
      <c r="AD59" s="56"/>
      <c r="AE59" s="54"/>
      <c r="AF59" s="56"/>
      <c r="AG59" s="52"/>
      <c r="AH59" s="56"/>
      <c r="AI59" s="65"/>
    </row>
    <row r="60" spans="1:35" ht="51" x14ac:dyDescent="0.45">
      <c r="A60" s="31" t="s">
        <v>166</v>
      </c>
      <c r="B60" s="46" t="s">
        <v>175</v>
      </c>
      <c r="C60" s="42" t="s">
        <v>18</v>
      </c>
      <c r="D60" s="43">
        <v>1</v>
      </c>
      <c r="E60" s="8" t="s">
        <v>54</v>
      </c>
      <c r="F60" s="9">
        <v>10</v>
      </c>
      <c r="G60" s="57" t="s">
        <v>54</v>
      </c>
      <c r="H60" s="59">
        <v>10</v>
      </c>
      <c r="I60" s="8" t="s">
        <v>54</v>
      </c>
      <c r="J60" s="9">
        <v>10</v>
      </c>
      <c r="K60" s="57" t="s">
        <v>54</v>
      </c>
      <c r="L60" s="59">
        <v>10</v>
      </c>
      <c r="M60" s="8" t="s">
        <v>54</v>
      </c>
      <c r="N60" s="9">
        <v>10</v>
      </c>
      <c r="O60" s="57" t="s">
        <v>54</v>
      </c>
      <c r="P60" s="59">
        <v>10</v>
      </c>
      <c r="Q60" s="8" t="s">
        <v>54</v>
      </c>
      <c r="R60" s="9">
        <v>11</v>
      </c>
      <c r="S60" s="57" t="s">
        <v>54</v>
      </c>
      <c r="T60" s="59">
        <v>11</v>
      </c>
      <c r="U60" s="8" t="s">
        <v>54</v>
      </c>
      <c r="V60" s="9">
        <v>10</v>
      </c>
      <c r="W60" s="57" t="s">
        <v>54</v>
      </c>
      <c r="X60" s="59">
        <v>10</v>
      </c>
      <c r="Y60" s="8" t="s">
        <v>54</v>
      </c>
      <c r="Z60" s="9">
        <v>10</v>
      </c>
      <c r="AA60" s="57" t="s">
        <v>54</v>
      </c>
      <c r="AB60" s="59">
        <v>10</v>
      </c>
      <c r="AC60" s="8" t="s">
        <v>54</v>
      </c>
      <c r="AD60" s="9">
        <v>11</v>
      </c>
      <c r="AE60" s="57" t="s">
        <v>54</v>
      </c>
      <c r="AF60" s="59">
        <v>11</v>
      </c>
      <c r="AG60" s="8" t="s">
        <v>54</v>
      </c>
      <c r="AH60" s="9">
        <v>11</v>
      </c>
      <c r="AI60" s="10">
        <f t="shared" si="0"/>
        <v>438</v>
      </c>
    </row>
    <row r="61" spans="1:35" ht="25.5" x14ac:dyDescent="0.45">
      <c r="A61" s="31" t="s">
        <v>167</v>
      </c>
      <c r="B61" s="46" t="s">
        <v>55</v>
      </c>
      <c r="C61" s="42" t="s">
        <v>18</v>
      </c>
      <c r="D61" s="43">
        <v>1</v>
      </c>
      <c r="E61" s="8" t="s">
        <v>54</v>
      </c>
      <c r="F61" s="9">
        <v>40</v>
      </c>
      <c r="G61" s="57" t="s">
        <v>54</v>
      </c>
      <c r="H61" s="59">
        <v>40</v>
      </c>
      <c r="I61" s="8" t="s">
        <v>54</v>
      </c>
      <c r="J61" s="9">
        <v>40</v>
      </c>
      <c r="K61" s="57" t="s">
        <v>54</v>
      </c>
      <c r="L61" s="59">
        <v>40</v>
      </c>
      <c r="M61" s="8" t="s">
        <v>54</v>
      </c>
      <c r="N61" s="9">
        <v>40</v>
      </c>
      <c r="O61" s="57" t="s">
        <v>54</v>
      </c>
      <c r="P61" s="59">
        <v>40</v>
      </c>
      <c r="Q61" s="8" t="s">
        <v>54</v>
      </c>
      <c r="R61" s="9">
        <v>40</v>
      </c>
      <c r="S61" s="57" t="s">
        <v>54</v>
      </c>
      <c r="T61" s="59">
        <v>40</v>
      </c>
      <c r="U61" s="8" t="s">
        <v>54</v>
      </c>
      <c r="V61" s="9">
        <v>40</v>
      </c>
      <c r="W61" s="57" t="s">
        <v>54</v>
      </c>
      <c r="X61" s="59">
        <v>40</v>
      </c>
      <c r="Y61" s="8" t="s">
        <v>54</v>
      </c>
      <c r="Z61" s="9">
        <v>40</v>
      </c>
      <c r="AA61" s="57" t="s">
        <v>54</v>
      </c>
      <c r="AB61" s="59">
        <v>40</v>
      </c>
      <c r="AC61" s="8" t="s">
        <v>54</v>
      </c>
      <c r="AD61" s="9">
        <v>40</v>
      </c>
      <c r="AE61" s="57" t="s">
        <v>54</v>
      </c>
      <c r="AF61" s="59">
        <v>40</v>
      </c>
      <c r="AG61" s="8" t="s">
        <v>54</v>
      </c>
      <c r="AH61" s="9">
        <v>40</v>
      </c>
      <c r="AI61" s="10">
        <f t="shared" si="0"/>
        <v>1720</v>
      </c>
    </row>
    <row r="62" spans="1:35" ht="25.5" x14ac:dyDescent="0.45">
      <c r="A62" s="31" t="s">
        <v>168</v>
      </c>
      <c r="B62" s="46" t="s">
        <v>56</v>
      </c>
      <c r="C62" s="42" t="s">
        <v>18</v>
      </c>
      <c r="D62" s="43">
        <v>1</v>
      </c>
      <c r="E62" s="8" t="s">
        <v>54</v>
      </c>
      <c r="F62" s="9">
        <v>1</v>
      </c>
      <c r="G62" s="57" t="s">
        <v>54</v>
      </c>
      <c r="H62" s="59">
        <v>1</v>
      </c>
      <c r="I62" s="8" t="s">
        <v>54</v>
      </c>
      <c r="J62" s="9">
        <v>1</v>
      </c>
      <c r="K62" s="57" t="s">
        <v>54</v>
      </c>
      <c r="L62" s="59">
        <v>1</v>
      </c>
      <c r="M62" s="8" t="s">
        <v>54</v>
      </c>
      <c r="N62" s="9">
        <v>1</v>
      </c>
      <c r="O62" s="57" t="s">
        <v>54</v>
      </c>
      <c r="P62" s="59">
        <v>1</v>
      </c>
      <c r="Q62" s="8" t="s">
        <v>54</v>
      </c>
      <c r="R62" s="9" t="s">
        <v>54</v>
      </c>
      <c r="S62" s="57" t="s">
        <v>54</v>
      </c>
      <c r="T62" s="59">
        <v>1</v>
      </c>
      <c r="U62" s="8" t="s">
        <v>54</v>
      </c>
      <c r="V62" s="9">
        <v>1</v>
      </c>
      <c r="W62" s="57" t="s">
        <v>54</v>
      </c>
      <c r="X62" s="59">
        <v>1</v>
      </c>
      <c r="Y62" s="8" t="s">
        <v>54</v>
      </c>
      <c r="Z62" s="9">
        <v>1</v>
      </c>
      <c r="AA62" s="57" t="s">
        <v>54</v>
      </c>
      <c r="AB62" s="59">
        <v>1</v>
      </c>
      <c r="AC62" s="8" t="s">
        <v>54</v>
      </c>
      <c r="AD62" s="9">
        <v>1</v>
      </c>
      <c r="AE62" s="57" t="s">
        <v>54</v>
      </c>
      <c r="AF62" s="59">
        <v>1</v>
      </c>
      <c r="AG62" s="8" t="s">
        <v>54</v>
      </c>
      <c r="AH62" s="9">
        <v>1</v>
      </c>
      <c r="AI62" s="10">
        <f t="shared" si="0"/>
        <v>39</v>
      </c>
    </row>
    <row r="63" spans="1:35" x14ac:dyDescent="0.45">
      <c r="A63" s="31" t="s">
        <v>169</v>
      </c>
      <c r="B63" s="46" t="s">
        <v>63</v>
      </c>
      <c r="C63" s="42" t="s">
        <v>18</v>
      </c>
      <c r="D63" s="43">
        <v>1</v>
      </c>
      <c r="E63" s="8" t="s">
        <v>54</v>
      </c>
      <c r="F63" s="9">
        <v>5</v>
      </c>
      <c r="G63" s="57" t="s">
        <v>54</v>
      </c>
      <c r="H63" s="59">
        <v>5</v>
      </c>
      <c r="I63" s="8" t="s">
        <v>54</v>
      </c>
      <c r="J63" s="9">
        <v>5</v>
      </c>
      <c r="K63" s="57" t="s">
        <v>54</v>
      </c>
      <c r="L63" s="59">
        <v>5</v>
      </c>
      <c r="M63" s="8" t="s">
        <v>54</v>
      </c>
      <c r="N63" s="9">
        <v>5</v>
      </c>
      <c r="O63" s="57" t="s">
        <v>54</v>
      </c>
      <c r="P63" s="59">
        <v>5</v>
      </c>
      <c r="Q63" s="8" t="s">
        <v>54</v>
      </c>
      <c r="R63" s="9">
        <v>5</v>
      </c>
      <c r="S63" s="57" t="s">
        <v>54</v>
      </c>
      <c r="T63" s="59">
        <v>5</v>
      </c>
      <c r="U63" s="8" t="s">
        <v>54</v>
      </c>
      <c r="V63" s="9">
        <v>5</v>
      </c>
      <c r="W63" s="57" t="s">
        <v>54</v>
      </c>
      <c r="X63" s="59">
        <v>5</v>
      </c>
      <c r="Y63" s="8" t="s">
        <v>54</v>
      </c>
      <c r="Z63" s="9">
        <v>5</v>
      </c>
      <c r="AA63" s="57" t="s">
        <v>54</v>
      </c>
      <c r="AB63" s="59">
        <v>5</v>
      </c>
      <c r="AC63" s="8" t="s">
        <v>54</v>
      </c>
      <c r="AD63" s="9">
        <v>5</v>
      </c>
      <c r="AE63" s="57" t="s">
        <v>54</v>
      </c>
      <c r="AF63" s="59">
        <v>5</v>
      </c>
      <c r="AG63" s="8" t="s">
        <v>54</v>
      </c>
      <c r="AH63" s="9">
        <v>5</v>
      </c>
      <c r="AI63" s="10">
        <f t="shared" si="0"/>
        <v>215</v>
      </c>
    </row>
    <row r="64" spans="1:35" x14ac:dyDescent="0.45">
      <c r="A64" s="31" t="s">
        <v>170</v>
      </c>
      <c r="B64" s="46" t="s">
        <v>71</v>
      </c>
      <c r="C64" s="42" t="s">
        <v>18</v>
      </c>
      <c r="D64" s="43">
        <v>1</v>
      </c>
      <c r="E64" s="8" t="s">
        <v>54</v>
      </c>
      <c r="F64" s="9">
        <v>1</v>
      </c>
      <c r="G64" s="57" t="s">
        <v>54</v>
      </c>
      <c r="H64" s="59">
        <v>1</v>
      </c>
      <c r="I64" s="8" t="s">
        <v>54</v>
      </c>
      <c r="J64" s="9">
        <v>1</v>
      </c>
      <c r="K64" s="57" t="s">
        <v>54</v>
      </c>
      <c r="L64" s="59">
        <v>1</v>
      </c>
      <c r="M64" s="8" t="s">
        <v>54</v>
      </c>
      <c r="N64" s="9">
        <v>1</v>
      </c>
      <c r="O64" s="57" t="s">
        <v>54</v>
      </c>
      <c r="P64" s="59">
        <v>1</v>
      </c>
      <c r="Q64" s="8" t="s">
        <v>54</v>
      </c>
      <c r="R64" s="9">
        <v>1</v>
      </c>
      <c r="S64" s="57" t="s">
        <v>54</v>
      </c>
      <c r="T64" s="59">
        <v>1</v>
      </c>
      <c r="U64" s="8" t="s">
        <v>54</v>
      </c>
      <c r="V64" s="9">
        <v>1</v>
      </c>
      <c r="W64" s="57" t="s">
        <v>54</v>
      </c>
      <c r="X64" s="59">
        <v>1</v>
      </c>
      <c r="Y64" s="8" t="s">
        <v>54</v>
      </c>
      <c r="Z64" s="9">
        <v>1</v>
      </c>
      <c r="AA64" s="57" t="s">
        <v>54</v>
      </c>
      <c r="AB64" s="59">
        <v>1</v>
      </c>
      <c r="AC64" s="8" t="s">
        <v>54</v>
      </c>
      <c r="AD64" s="9">
        <v>1</v>
      </c>
      <c r="AE64" s="57" t="s">
        <v>54</v>
      </c>
      <c r="AF64" s="59">
        <v>1</v>
      </c>
      <c r="AG64" s="8" t="s">
        <v>54</v>
      </c>
      <c r="AH64" s="9">
        <v>1</v>
      </c>
      <c r="AI64" s="10">
        <f t="shared" si="0"/>
        <v>43</v>
      </c>
    </row>
    <row r="65" spans="1:35" ht="25.5" x14ac:dyDescent="0.45">
      <c r="A65" s="31" t="s">
        <v>171</v>
      </c>
      <c r="B65" s="46" t="s">
        <v>57</v>
      </c>
      <c r="C65" s="42" t="s">
        <v>58</v>
      </c>
      <c r="D65" s="43">
        <v>1</v>
      </c>
      <c r="E65" s="8" t="s">
        <v>54</v>
      </c>
      <c r="F65" s="9">
        <v>25</v>
      </c>
      <c r="G65" s="57" t="s">
        <v>54</v>
      </c>
      <c r="H65" s="59">
        <v>25</v>
      </c>
      <c r="I65" s="8" t="s">
        <v>54</v>
      </c>
      <c r="J65" s="9">
        <v>25</v>
      </c>
      <c r="K65" s="57" t="s">
        <v>54</v>
      </c>
      <c r="L65" s="59">
        <v>25</v>
      </c>
      <c r="M65" s="8" t="s">
        <v>54</v>
      </c>
      <c r="N65" s="9">
        <v>25</v>
      </c>
      <c r="O65" s="57" t="s">
        <v>54</v>
      </c>
      <c r="P65" s="59">
        <v>25</v>
      </c>
      <c r="Q65" s="8" t="s">
        <v>54</v>
      </c>
      <c r="R65" s="9" t="s">
        <v>54</v>
      </c>
      <c r="S65" s="57" t="s">
        <v>54</v>
      </c>
      <c r="T65" s="59">
        <v>25</v>
      </c>
      <c r="U65" s="8" t="s">
        <v>54</v>
      </c>
      <c r="V65" s="9">
        <v>25</v>
      </c>
      <c r="W65" s="57" t="s">
        <v>54</v>
      </c>
      <c r="X65" s="59">
        <v>25</v>
      </c>
      <c r="Y65" s="8" t="s">
        <v>54</v>
      </c>
      <c r="Z65" s="9">
        <v>25</v>
      </c>
      <c r="AA65" s="57" t="s">
        <v>54</v>
      </c>
      <c r="AB65" s="59">
        <v>25</v>
      </c>
      <c r="AC65" s="8" t="s">
        <v>54</v>
      </c>
      <c r="AD65" s="9">
        <v>25</v>
      </c>
      <c r="AE65" s="57" t="s">
        <v>54</v>
      </c>
      <c r="AF65" s="59">
        <v>25</v>
      </c>
      <c r="AG65" s="8" t="s">
        <v>54</v>
      </c>
      <c r="AH65" s="9">
        <v>25</v>
      </c>
      <c r="AI65" s="10">
        <f t="shared" si="0"/>
        <v>975</v>
      </c>
    </row>
    <row r="66" spans="1:35" x14ac:dyDescent="0.45">
      <c r="A66" s="31" t="s">
        <v>172</v>
      </c>
      <c r="B66" s="46" t="s">
        <v>59</v>
      </c>
      <c r="C66" s="42" t="s">
        <v>58</v>
      </c>
      <c r="D66" s="43">
        <v>1</v>
      </c>
      <c r="E66" s="8" t="s">
        <v>54</v>
      </c>
      <c r="F66" s="9">
        <v>25</v>
      </c>
      <c r="G66" s="57" t="s">
        <v>54</v>
      </c>
      <c r="H66" s="59">
        <v>25</v>
      </c>
      <c r="I66" s="8" t="s">
        <v>54</v>
      </c>
      <c r="J66" s="9">
        <v>25</v>
      </c>
      <c r="K66" s="57" t="s">
        <v>54</v>
      </c>
      <c r="L66" s="59">
        <v>25</v>
      </c>
      <c r="M66" s="8" t="s">
        <v>54</v>
      </c>
      <c r="N66" s="9">
        <v>25</v>
      </c>
      <c r="O66" s="57" t="s">
        <v>54</v>
      </c>
      <c r="P66" s="59">
        <v>25</v>
      </c>
      <c r="Q66" s="8" t="s">
        <v>54</v>
      </c>
      <c r="R66" s="9">
        <v>25</v>
      </c>
      <c r="S66" s="57" t="s">
        <v>54</v>
      </c>
      <c r="T66" s="59">
        <v>25</v>
      </c>
      <c r="U66" s="8" t="s">
        <v>54</v>
      </c>
      <c r="V66" s="9">
        <v>25</v>
      </c>
      <c r="W66" s="57" t="s">
        <v>54</v>
      </c>
      <c r="X66" s="59">
        <v>25</v>
      </c>
      <c r="Y66" s="8" t="s">
        <v>54</v>
      </c>
      <c r="Z66" s="9">
        <v>25</v>
      </c>
      <c r="AA66" s="57" t="s">
        <v>54</v>
      </c>
      <c r="AB66" s="59">
        <v>25</v>
      </c>
      <c r="AC66" s="8" t="s">
        <v>54</v>
      </c>
      <c r="AD66" s="9">
        <v>25</v>
      </c>
      <c r="AE66" s="57" t="s">
        <v>54</v>
      </c>
      <c r="AF66" s="59">
        <v>25</v>
      </c>
      <c r="AG66" s="8" t="s">
        <v>54</v>
      </c>
      <c r="AH66" s="9">
        <v>25</v>
      </c>
      <c r="AI66" s="10">
        <f t="shared" si="0"/>
        <v>1075</v>
      </c>
    </row>
    <row r="67" spans="1:35" x14ac:dyDescent="0.45">
      <c r="A67" s="38" t="s">
        <v>173</v>
      </c>
      <c r="B67" s="47"/>
      <c r="C67" s="40"/>
      <c r="D67" s="35"/>
      <c r="E67" s="57"/>
      <c r="F67" s="53"/>
      <c r="G67" s="57"/>
      <c r="H67" s="53"/>
      <c r="I67" s="57"/>
      <c r="J67" s="53"/>
      <c r="K67" s="57"/>
      <c r="L67" s="53"/>
      <c r="M67" s="57"/>
      <c r="N67" s="53"/>
      <c r="O67" s="57"/>
      <c r="P67" s="53"/>
      <c r="Q67" s="57"/>
      <c r="R67" s="53"/>
      <c r="S67" s="57"/>
      <c r="T67" s="53"/>
      <c r="U67" s="57"/>
      <c r="V67" s="53"/>
      <c r="W67" s="57"/>
      <c r="X67" s="53"/>
      <c r="Y67" s="57"/>
      <c r="Z67" s="53"/>
      <c r="AA67" s="57"/>
      <c r="AB67" s="53"/>
      <c r="AC67" s="57"/>
      <c r="AD67" s="53"/>
      <c r="AE67" s="57"/>
      <c r="AF67" s="53"/>
      <c r="AG67" s="57"/>
      <c r="AH67" s="53"/>
      <c r="AI67" s="53"/>
    </row>
    <row r="68" spans="1:35" ht="51.4" thickBot="1" x14ac:dyDescent="0.5">
      <c r="A68" s="48" t="s">
        <v>174</v>
      </c>
      <c r="B68" s="49" t="s">
        <v>60</v>
      </c>
      <c r="C68" s="50" t="s">
        <v>18</v>
      </c>
      <c r="D68" s="51">
        <v>1</v>
      </c>
      <c r="E68" s="11" t="s">
        <v>54</v>
      </c>
      <c r="F68" s="19">
        <v>45</v>
      </c>
      <c r="G68" s="60" t="s">
        <v>54</v>
      </c>
      <c r="H68" s="61">
        <v>45</v>
      </c>
      <c r="I68" s="11" t="s">
        <v>54</v>
      </c>
      <c r="J68" s="19">
        <v>45</v>
      </c>
      <c r="K68" s="60" t="s">
        <v>54</v>
      </c>
      <c r="L68" s="61">
        <v>45</v>
      </c>
      <c r="M68" s="11" t="s">
        <v>54</v>
      </c>
      <c r="N68" s="19">
        <v>45</v>
      </c>
      <c r="O68" s="60" t="s">
        <v>54</v>
      </c>
      <c r="P68" s="61">
        <v>45</v>
      </c>
      <c r="Q68" s="11" t="s">
        <v>54</v>
      </c>
      <c r="R68" s="19">
        <v>45</v>
      </c>
      <c r="S68" s="60" t="s">
        <v>54</v>
      </c>
      <c r="T68" s="61">
        <v>45</v>
      </c>
      <c r="U68" s="11" t="s">
        <v>54</v>
      </c>
      <c r="V68" s="19">
        <v>45</v>
      </c>
      <c r="W68" s="60" t="s">
        <v>54</v>
      </c>
      <c r="X68" s="61">
        <v>45</v>
      </c>
      <c r="Y68" s="11" t="s">
        <v>54</v>
      </c>
      <c r="Z68" s="19">
        <v>45</v>
      </c>
      <c r="AA68" s="60" t="s">
        <v>54</v>
      </c>
      <c r="AB68" s="61">
        <v>45</v>
      </c>
      <c r="AC68" s="11" t="s">
        <v>54</v>
      </c>
      <c r="AD68" s="19">
        <v>45</v>
      </c>
      <c r="AE68" s="60" t="s">
        <v>54</v>
      </c>
      <c r="AF68" s="61">
        <v>45</v>
      </c>
      <c r="AG68" s="11" t="s">
        <v>54</v>
      </c>
      <c r="AH68" s="19">
        <v>45</v>
      </c>
      <c r="AI68" s="73">
        <f t="shared" si="0"/>
        <v>1935</v>
      </c>
    </row>
    <row r="69" spans="1:35" ht="14.65" thickBot="1" x14ac:dyDescent="0.5">
      <c r="A69" s="1"/>
      <c r="B69" s="1"/>
      <c r="C69" s="1"/>
      <c r="D69" s="1"/>
      <c r="E69" s="17"/>
      <c r="F69" s="12"/>
      <c r="G69" s="17"/>
      <c r="H69" s="12"/>
      <c r="J69" s="13"/>
      <c r="AI69" s="74">
        <f>SUM(AI11:AI68)</f>
        <v>182905.85999999996</v>
      </c>
    </row>
    <row r="70" spans="1:35" x14ac:dyDescent="0.45">
      <c r="B70" s="75" t="s">
        <v>61</v>
      </c>
      <c r="C70" s="75"/>
      <c r="K70" s="17"/>
    </row>
    <row r="71" spans="1:35" x14ac:dyDescent="0.45">
      <c r="B71" s="75" t="s">
        <v>82</v>
      </c>
      <c r="C71" s="75"/>
      <c r="K71" s="17"/>
    </row>
    <row r="72" spans="1:35" x14ac:dyDescent="0.45">
      <c r="B72" t="s">
        <v>79</v>
      </c>
      <c r="K72" s="17"/>
    </row>
    <row r="73" spans="1:35" x14ac:dyDescent="0.45">
      <c r="B73" t="s">
        <v>176</v>
      </c>
    </row>
    <row r="74" spans="1:35" x14ac:dyDescent="0.45">
      <c r="B74" s="20" t="s">
        <v>177</v>
      </c>
    </row>
  </sheetData>
  <mergeCells count="100">
    <mergeCell ref="A1:AI1"/>
    <mergeCell ref="B71:C71"/>
    <mergeCell ref="M2:N2"/>
    <mergeCell ref="A2:C2"/>
    <mergeCell ref="E2:F2"/>
    <mergeCell ref="I2:J2"/>
    <mergeCell ref="K2:L2"/>
    <mergeCell ref="A4:C4"/>
    <mergeCell ref="E4:F4"/>
    <mergeCell ref="I4:J4"/>
    <mergeCell ref="K4:L4"/>
    <mergeCell ref="B70:C70"/>
    <mergeCell ref="A8:C8"/>
    <mergeCell ref="E8:F8"/>
    <mergeCell ref="I8:J8"/>
    <mergeCell ref="AG2:AH2"/>
    <mergeCell ref="AI2:AI9"/>
    <mergeCell ref="A3:C3"/>
    <mergeCell ref="E3:F3"/>
    <mergeCell ref="I3:J3"/>
    <mergeCell ref="K3:L3"/>
    <mergeCell ref="M3:N3"/>
    <mergeCell ref="O3:P3"/>
    <mergeCell ref="Q3:R3"/>
    <mergeCell ref="O2:P2"/>
    <mergeCell ref="Q2:R2"/>
    <mergeCell ref="S2:T2"/>
    <mergeCell ref="U2:V2"/>
    <mergeCell ref="AC2:AD2"/>
    <mergeCell ref="AE2:AF2"/>
    <mergeCell ref="S3:T3"/>
    <mergeCell ref="U3:V3"/>
    <mergeCell ref="K6:L6"/>
    <mergeCell ref="M6:N6"/>
    <mergeCell ref="AC3:AD3"/>
    <mergeCell ref="AE3:AF3"/>
    <mergeCell ref="AG3:AH3"/>
    <mergeCell ref="AE4:AF4"/>
    <mergeCell ref="AG4:AH4"/>
    <mergeCell ref="AC4:AD4"/>
    <mergeCell ref="AG6:AH6"/>
    <mergeCell ref="S6:T6"/>
    <mergeCell ref="U6:V6"/>
    <mergeCell ref="AC6:AD6"/>
    <mergeCell ref="AE6:AF6"/>
    <mergeCell ref="AA6:AB6"/>
    <mergeCell ref="W6:X6"/>
    <mergeCell ref="O8:P8"/>
    <mergeCell ref="Q8:R8"/>
    <mergeCell ref="S4:T4"/>
    <mergeCell ref="U4:V4"/>
    <mergeCell ref="A7:C7"/>
    <mergeCell ref="E7:F7"/>
    <mergeCell ref="I7:J7"/>
    <mergeCell ref="K7:L7"/>
    <mergeCell ref="O6:P6"/>
    <mergeCell ref="Q6:R6"/>
    <mergeCell ref="M4:N4"/>
    <mergeCell ref="O4:P4"/>
    <mergeCell ref="Q4:R4"/>
    <mergeCell ref="A6:C6"/>
    <mergeCell ref="E6:F6"/>
    <mergeCell ref="I6:J6"/>
    <mergeCell ref="AE7:AF7"/>
    <mergeCell ref="AG7:AH7"/>
    <mergeCell ref="AE8:AF8"/>
    <mergeCell ref="AG8:AH8"/>
    <mergeCell ref="S7:T7"/>
    <mergeCell ref="U7:V7"/>
    <mergeCell ref="S8:T8"/>
    <mergeCell ref="U8:V8"/>
    <mergeCell ref="AC8:AD8"/>
    <mergeCell ref="Y7:Z7"/>
    <mergeCell ref="AA7:AB7"/>
    <mergeCell ref="Y8:Z8"/>
    <mergeCell ref="AA8:AB8"/>
    <mergeCell ref="W7:X7"/>
    <mergeCell ref="W8:X8"/>
    <mergeCell ref="AC7:AD7"/>
    <mergeCell ref="AA2:AB2"/>
    <mergeCell ref="Y3:Z3"/>
    <mergeCell ref="AA3:AB3"/>
    <mergeCell ref="Y4:Z4"/>
    <mergeCell ref="AA4:AB4"/>
    <mergeCell ref="G8:H8"/>
    <mergeCell ref="Y2:Z2"/>
    <mergeCell ref="Y6:Z6"/>
    <mergeCell ref="W2:X2"/>
    <mergeCell ref="W3:X3"/>
    <mergeCell ref="W4:X4"/>
    <mergeCell ref="G2:H2"/>
    <mergeCell ref="G3:H3"/>
    <mergeCell ref="G4:H4"/>
    <mergeCell ref="G6:H6"/>
    <mergeCell ref="G7:H7"/>
    <mergeCell ref="Q7:R7"/>
    <mergeCell ref="K8:L8"/>
    <mergeCell ref="M7:N7"/>
    <mergeCell ref="O7:P7"/>
    <mergeCell ref="M8:N8"/>
  </mergeCells>
  <pageMargins left="0.25" right="0.25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P.O.D. Kretingos 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Litvaitis | VMU</dc:creator>
  <cp:lastModifiedBy>Inga Žilinskaitė | VMU</cp:lastModifiedBy>
  <cp:lastPrinted>2022-09-08T06:06:11Z</cp:lastPrinted>
  <dcterms:created xsi:type="dcterms:W3CDTF">2022-05-06T09:02:42Z</dcterms:created>
  <dcterms:modified xsi:type="dcterms:W3CDTF">2025-12-11T14:05:14Z</dcterms:modified>
</cp:coreProperties>
</file>