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2025 m\MAISTAS\ĮVAIRŪS MAISTO produktai (1) - Ekonominis naudingumas\SUTARTIS OFFICEDAY 6,8,12,15,17,20,22,23,24,25,26\sutartis Officeday GRA\"/>
    </mc:Choice>
  </mc:AlternateContent>
  <bookViews>
    <workbookView xWindow="-34065" yWindow="1920" windowWidth="28800" windowHeight="15345"/>
  </bookViews>
  <sheets>
    <sheet name="LK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2" l="1"/>
  <c r="K15" i="2"/>
  <c r="K9" i="2"/>
  <c r="K10" i="2"/>
  <c r="K11" i="2"/>
  <c r="K12" i="2"/>
  <c r="K13" i="2"/>
  <c r="K14" i="2"/>
  <c r="K7" i="2"/>
  <c r="K8" i="2"/>
  <c r="K6" i="2" l="1"/>
</calcChain>
</file>

<file path=xl/sharedStrings.xml><?xml version="1.0" encoding="utf-8"?>
<sst xmlns="http://schemas.openxmlformats.org/spreadsheetml/2006/main" count="115" uniqueCount="85">
  <si>
    <t>Pavadinimas</t>
  </si>
  <si>
    <t>Mato vnt.</t>
  </si>
  <si>
    <t>kg</t>
  </si>
  <si>
    <t>Saugojimo sąlygos</t>
  </si>
  <si>
    <t>Tinkamumo vartoti terminas</t>
  </si>
  <si>
    <t>Maksimalus kiekis kg</t>
  </si>
  <si>
    <t>SUMA IŠ VISO (maksimali) Eur su PVM</t>
  </si>
  <si>
    <t>Pristatymo periodiškumas</t>
  </si>
  <si>
    <t>Išfasavimas</t>
  </si>
  <si>
    <t xml:space="preserve">Eil. Nr. </t>
  </si>
  <si>
    <t xml:space="preserve">2025  m. ......………… d. sutarties Nr. ……
1 priedas
</t>
  </si>
  <si>
    <t>Prekių pavadinimai, reikalavimai, kiekia, pristatymo dažnumas ir įkainiai</t>
  </si>
  <si>
    <t>2.</t>
  </si>
  <si>
    <t>1.</t>
  </si>
  <si>
    <t>Mato vnt. kaina (įkainis), Eur su PVM</t>
  </si>
  <si>
    <t>Prekei keliami techniniai reikalavimai</t>
  </si>
  <si>
    <t>Prekės gamintojas      (-ai), šalis</t>
  </si>
  <si>
    <t>3.</t>
  </si>
  <si>
    <t>4.</t>
  </si>
  <si>
    <t>2 kartus per mėnesį</t>
  </si>
  <si>
    <t>5.</t>
  </si>
  <si>
    <t>24 mėn.</t>
  </si>
  <si>
    <t xml:space="preserve">kg </t>
  </si>
  <si>
    <t>2 kartus per savaitę</t>
  </si>
  <si>
    <t>1 kartą per savaitę</t>
  </si>
  <si>
    <t>-18 °C</t>
  </si>
  <si>
    <t>UAB Vilroka, Lietuva</t>
  </si>
  <si>
    <t>Spanguolių uogienė</t>
  </si>
  <si>
    <t>600 g</t>
  </si>
  <si>
    <t>0 °C... + 25 °C</t>
  </si>
  <si>
    <t>l</t>
  </si>
  <si>
    <t>120 g</t>
  </si>
  <si>
    <t>36 mėn.</t>
  </si>
  <si>
    <t>SIA Banga Ltd, Latvija</t>
  </si>
  <si>
    <t>2 kg</t>
  </si>
  <si>
    <t>12 mėn.</t>
  </si>
  <si>
    <t>UAB Jolada, Lietuva</t>
  </si>
  <si>
    <t>6.</t>
  </si>
  <si>
    <t>7.</t>
  </si>
  <si>
    <t>8.</t>
  </si>
  <si>
    <t>9.</t>
  </si>
  <si>
    <t>LLC Universal Fish Company, Ukraina</t>
  </si>
  <si>
    <t>2 °C... + 6 °C</t>
  </si>
  <si>
    <t>40 d.</t>
  </si>
  <si>
    <t>10 g</t>
  </si>
  <si>
    <t>0 °C... + 6 °C</t>
  </si>
  <si>
    <t>4 mėn.</t>
  </si>
  <si>
    <t xml:space="preserve"> S.M. "Mlekpol", Lenkija</t>
  </si>
  <si>
    <t>1460 d.</t>
  </si>
  <si>
    <t>480 g</t>
  </si>
  <si>
    <t>UAB "Kėdainių konservų fabrikas", Lietuva</t>
  </si>
  <si>
    <t xml:space="preserve">480 g </t>
  </si>
  <si>
    <t>10.</t>
  </si>
  <si>
    <t>11.</t>
  </si>
  <si>
    <t>UAB Grybai LT,  Lietuva</t>
  </si>
  <si>
    <t xml:space="preserve">280 g </t>
  </si>
  <si>
    <t>400 g</t>
  </si>
  <si>
    <t>546 d.</t>
  </si>
  <si>
    <t>730 d.</t>
  </si>
  <si>
    <r>
      <rPr>
        <b/>
        <sz val="12"/>
        <rFont val="Times New Roman"/>
        <family val="1"/>
        <charset val="186"/>
      </rPr>
      <t>Vaisių, uogų sirupas.</t>
    </r>
    <r>
      <rPr>
        <sz val="12"/>
        <rFont val="Times New Roman"/>
        <family val="1"/>
        <charset val="186"/>
      </rPr>
      <t xml:space="preserve">   2 – jų rūšių, t. y.: vyšnių ir aviečių, sirupų sudėtyje privalomos sultys iš koncentrato (vyšnių sirupe – iš vyšnių, aviečių sirupe – iš aviečių), ne didesnėse kaip 1,0 l pakuotėse (pagal veikiančią NTD).</t>
    </r>
  </si>
  <si>
    <r>
      <rPr>
        <b/>
        <sz val="12"/>
        <rFont val="Times New Roman"/>
        <family val="1"/>
        <charset val="186"/>
      </rPr>
      <t>Spanguolių uogienė</t>
    </r>
    <r>
      <rPr>
        <sz val="12"/>
        <rFont val="Times New Roman"/>
        <family val="1"/>
        <charset val="186"/>
      </rPr>
      <t>. Spanguolių kiekis 1000 g gaminio pagaminti turi būti ne mažesnis kaip 400 g, ne didesnėse kaip 1,0 kg pakuotėse (LST 1988:2006+1K:2014 arba lygiavertis).</t>
    </r>
  </si>
  <si>
    <r>
      <rPr>
        <b/>
        <sz val="12"/>
        <rFont val="Times New Roman"/>
        <family val="1"/>
        <charset val="186"/>
      </rPr>
      <t xml:space="preserve">Lašiša savo sultyse konservai. </t>
    </r>
    <r>
      <rPr>
        <sz val="12"/>
        <rFont val="Times New Roman"/>
        <family val="1"/>
        <charset val="186"/>
      </rPr>
      <t>Lašišų kiekis turi būti ne mažesnis kaip 70 proc., ne didesnėse kaip 0,5 kg pakuotėse (pagal veikiančią NTD).</t>
    </r>
  </si>
  <si>
    <r>
      <rPr>
        <b/>
        <sz val="12"/>
        <rFont val="Times New Roman"/>
        <family val="1"/>
        <charset val="186"/>
      </rPr>
      <t>Lašišų didkepsniai.</t>
    </r>
    <r>
      <rPr>
        <sz val="12"/>
        <rFont val="Times New Roman"/>
        <family val="1"/>
        <charset val="186"/>
      </rPr>
      <t xml:space="preserve"> Užšaldyti lašišų didkepsniai, kurių svoris 200 g ± 20 g, ne didesnėse kaip 5,0 kg pakuotėse (pagal veikiančią NTD).</t>
    </r>
  </si>
  <si>
    <r>
      <rPr>
        <b/>
        <sz val="12"/>
        <rFont val="Times New Roman"/>
        <family val="1"/>
        <charset val="186"/>
      </rPr>
      <t>Šaltai rūkyta lašišų filė (fasuota).</t>
    </r>
    <r>
      <rPr>
        <sz val="12"/>
        <rFont val="Times New Roman"/>
        <family val="1"/>
        <charset val="186"/>
      </rPr>
      <t xml:space="preserve"> Be odos, pjaustyta, ne didesnėse kaip 200 g pakuotėse (pagal veikiančią NTD).</t>
    </r>
  </si>
  <si>
    <r>
      <rPr>
        <b/>
        <sz val="12"/>
        <rFont val="Times New Roman"/>
        <family val="1"/>
        <charset val="186"/>
      </rPr>
      <t>Grietinėlė kavai.</t>
    </r>
    <r>
      <rPr>
        <sz val="12"/>
        <rFont val="Times New Roman"/>
        <family val="1"/>
        <charset val="186"/>
      </rPr>
      <t xml:space="preserve"> Sufasuota po 10 g (Europos Parlamento ir Tarybos reglamentas (ES) Nr. 1308/2013).</t>
    </r>
  </si>
  <si>
    <r>
      <rPr>
        <b/>
        <sz val="12"/>
        <rFont val="Times New Roman"/>
        <family val="1"/>
        <charset val="186"/>
      </rPr>
      <t>Ukrainietiški barščiai (konservai).</t>
    </r>
    <r>
      <rPr>
        <sz val="12"/>
        <rFont val="Times New Roman"/>
        <family val="1"/>
        <charset val="186"/>
      </rPr>
      <t xml:space="preserve"> Sudėtyje privalomi ingredientai: raudonieji burokėliai, kopūstai, bulvės ir morkos, ne didesnėse kaip 1,0 kg pakuotėse (pagal veikiančią NTD).</t>
    </r>
  </si>
  <si>
    <r>
      <rPr>
        <b/>
        <sz val="12"/>
        <rFont val="Times New Roman"/>
        <family val="1"/>
        <charset val="186"/>
      </rPr>
      <t xml:space="preserve">Raugintų agurkų sriuba (konservai). </t>
    </r>
    <r>
      <rPr>
        <sz val="12"/>
        <rFont val="Times New Roman"/>
        <family val="1"/>
        <charset val="186"/>
      </rPr>
      <t>Sudėtyje privalomi ingredientai: rauginti agurkai, bulvės, perlinės kruopos ir pomidorų pasta, ne didesnėse kaip 1,0 kg pakuotėse (pagal veikiančią NTD).</t>
    </r>
  </si>
  <si>
    <r>
      <rPr>
        <b/>
        <sz val="12"/>
        <rFont val="Times New Roman"/>
        <family val="1"/>
        <charset val="186"/>
      </rPr>
      <t>Šiupininė sriuba (konservai).</t>
    </r>
    <r>
      <rPr>
        <sz val="12"/>
        <rFont val="Times New Roman"/>
        <family val="1"/>
        <charset val="186"/>
      </rPr>
      <t xml:space="preserve"> Sudėtyje privalomi ingredientai: mėsa, bulvės, švieži kopūstai, svogūnai ir pomidorų pasta, ne didesnėse kaip 1,0 kg pakuotėse (pagal veikiančią NTD).</t>
    </r>
  </si>
  <si>
    <r>
      <rPr>
        <b/>
        <sz val="12"/>
        <rFont val="Times New Roman"/>
        <family val="1"/>
        <charset val="186"/>
      </rPr>
      <t>Daržovių sriuba.</t>
    </r>
    <r>
      <rPr>
        <sz val="12"/>
        <rFont val="Times New Roman"/>
        <family val="1"/>
        <charset val="186"/>
      </rPr>
      <t xml:space="preserve"> Konservuota sriuba pagaminta iš ne mažiau kaip 4 rūšių daržovių, ne didesnėse kaip 1,0 kg pakuotėse (pagal veikiančią NTD).</t>
    </r>
  </si>
  <si>
    <r>
      <rPr>
        <b/>
        <sz val="12"/>
        <rFont val="Times New Roman"/>
        <family val="1"/>
        <charset val="186"/>
      </rPr>
      <t>Meksikietiškas avokadų trintinys.</t>
    </r>
    <r>
      <rPr>
        <sz val="12"/>
        <rFont val="Times New Roman"/>
        <family val="1"/>
        <charset val="186"/>
      </rPr>
      <t xml:space="preserve"> Be gyvūninės kilmės maisto produktų, ne didesnėse kaip 1,0 kg plastikinėse pakuotėse su dozatoriumi (pagal veikiančią NTD).</t>
    </r>
  </si>
  <si>
    <t>1) 48 mėn. (vyšnių sirupas); 2) 36 mėn. (aviečių skonio)</t>
  </si>
  <si>
    <t>1) 0,75 l (vyšnių sirupas); 2) 1 l (aviečių sirupas)</t>
  </si>
  <si>
    <t>VISO SUMA:</t>
  </si>
  <si>
    <t>Vyšnių sirupas, 0,75 l / 950 g
Aviečių sirupas, 1 l</t>
  </si>
  <si>
    <t>Lašiša savo sultyse, 120g</t>
  </si>
  <si>
    <t>Šaltai rūkyta pjaustyta atlantinių lašišų filė,   120 g</t>
  </si>
  <si>
    <t>Grietinėlė UAT MARGĖ, 10%, 10 x 10 g</t>
  </si>
  <si>
    <t>Ekologiška Minestrone daržovių sriuba ACTIVUS</t>
  </si>
  <si>
    <t>Užtepėlė KĖDAINIŲ avokadų gvakamolė, 280g
(gvakamolė)</t>
  </si>
  <si>
    <t xml:space="preserve">Raugintų agurkų sriuba </t>
  </si>
  <si>
    <t>Ukrainietiški barščiai</t>
  </si>
  <si>
    <t>Šiupininė sriuba su mėsa</t>
  </si>
  <si>
    <t>*  produkto įkainis nurodytas už kg grynos žuvies be glazūros</t>
  </si>
  <si>
    <r>
      <t xml:space="preserve">Šaldyti Atlantinių lašišų didkepsniai, su kaulu, (200 g x 10 vnt.) </t>
    </r>
    <r>
      <rPr>
        <b/>
        <sz val="16"/>
        <rFont val="Times New Roman"/>
        <family val="1"/>
        <charset val="186"/>
      </rPr>
      <t xml:space="preserve"> *</t>
    </r>
  </si>
  <si>
    <t>1) UAB Aljasas, Lietuva 2) Teisseire, Prancūzija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</si>
</sst>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;[Red]0.00"/>
  </numFmts>
  <fonts count="10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164" fontId="0" fillId="0" borderId="0" xfId="0" applyNumberFormat="1"/>
    <xf numFmtId="0" fontId="0" fillId="0" borderId="0" xfId="0" applyFill="1"/>
    <xf numFmtId="2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left" vertical="top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/>
    <xf numFmtId="0" fontId="0" fillId="0" borderId="0" xfId="0" applyAlignment="1"/>
    <xf numFmtId="0" fontId="9" fillId="3" borderId="3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0"/>
  <sheetViews>
    <sheetView tabSelected="1" topLeftCell="A13" zoomScale="80" zoomScaleNormal="80" zoomScaleSheetLayoutView="80" workbookViewId="0">
      <selection activeCell="L15" sqref="L15"/>
    </sheetView>
  </sheetViews>
  <sheetFormatPr defaultRowHeight="14.25" x14ac:dyDescent="0.2"/>
  <cols>
    <col min="1" max="1" width="5" style="10" customWidth="1"/>
    <col min="2" max="2" width="21.125" customWidth="1"/>
    <col min="3" max="3" width="48.25" customWidth="1"/>
    <col min="4" max="4" width="9.5" customWidth="1"/>
    <col min="5" max="5" width="12.625" customWidth="1"/>
    <col min="6" max="6" width="15.375" customWidth="1"/>
    <col min="7" max="7" width="13.375" customWidth="1"/>
    <col min="8" max="11" width="13.125" customWidth="1"/>
    <col min="12" max="12" width="19.625" customWidth="1"/>
    <col min="16" max="16" width="12.125" bestFit="1" customWidth="1"/>
  </cols>
  <sheetData>
    <row r="2" spans="1:12" ht="40.5" customHeight="1" x14ac:dyDescent="0.25">
      <c r="C2" s="1"/>
      <c r="D2" s="1"/>
      <c r="E2" s="1"/>
      <c r="F2" s="1"/>
      <c r="G2" s="1"/>
      <c r="H2" s="47" t="s">
        <v>10</v>
      </c>
      <c r="I2" s="48"/>
      <c r="J2" s="48"/>
      <c r="K2" s="48"/>
      <c r="L2" s="26"/>
    </row>
    <row r="3" spans="1:12" ht="48.75" customHeight="1" x14ac:dyDescent="0.25">
      <c r="C3" s="49" t="s">
        <v>11</v>
      </c>
      <c r="D3" s="49"/>
      <c r="E3" s="49"/>
      <c r="F3" s="49"/>
      <c r="G3" s="49"/>
      <c r="H3" s="49"/>
      <c r="I3" s="49"/>
      <c r="J3" s="49"/>
      <c r="K3" s="1"/>
      <c r="L3" s="1"/>
    </row>
    <row r="4" spans="1:12" ht="66.75" customHeight="1" x14ac:dyDescent="0.2">
      <c r="A4" s="19" t="s">
        <v>9</v>
      </c>
      <c r="B4" s="17" t="s">
        <v>0</v>
      </c>
      <c r="C4" s="17" t="s">
        <v>15</v>
      </c>
      <c r="D4" s="17" t="s">
        <v>1</v>
      </c>
      <c r="E4" s="17" t="s">
        <v>8</v>
      </c>
      <c r="F4" s="18" t="s">
        <v>7</v>
      </c>
      <c r="G4" s="18" t="s">
        <v>3</v>
      </c>
      <c r="H4" s="18" t="s">
        <v>4</v>
      </c>
      <c r="I4" s="18" t="s">
        <v>5</v>
      </c>
      <c r="J4" s="18" t="s">
        <v>14</v>
      </c>
      <c r="K4" s="18" t="s">
        <v>6</v>
      </c>
      <c r="L4" s="18" t="s">
        <v>16</v>
      </c>
    </row>
    <row r="5" spans="1:12" ht="24" customHeight="1" x14ac:dyDescent="0.2">
      <c r="A5" s="20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17"/>
    </row>
    <row r="6" spans="1:12" ht="123" customHeight="1" x14ac:dyDescent="0.2">
      <c r="A6" s="21" t="s">
        <v>13</v>
      </c>
      <c r="B6" s="43" t="s">
        <v>27</v>
      </c>
      <c r="C6" s="14" t="s">
        <v>60</v>
      </c>
      <c r="D6" s="12" t="s">
        <v>2</v>
      </c>
      <c r="E6" s="23" t="s">
        <v>28</v>
      </c>
      <c r="F6" s="22" t="s">
        <v>19</v>
      </c>
      <c r="G6" s="28" t="s">
        <v>29</v>
      </c>
      <c r="H6" s="15" t="s">
        <v>21</v>
      </c>
      <c r="I6" s="15">
        <v>7996</v>
      </c>
      <c r="J6" s="24">
        <v>8.35</v>
      </c>
      <c r="K6" s="16">
        <f>SUM(I6*J6)</f>
        <v>66766.599999999991</v>
      </c>
      <c r="L6" s="27" t="s">
        <v>26</v>
      </c>
    </row>
    <row r="7" spans="1:12" ht="121.5" customHeight="1" x14ac:dyDescent="0.2">
      <c r="A7" s="21" t="s">
        <v>12</v>
      </c>
      <c r="B7" s="14" t="s">
        <v>73</v>
      </c>
      <c r="C7" s="14" t="s">
        <v>59</v>
      </c>
      <c r="D7" s="12" t="s">
        <v>30</v>
      </c>
      <c r="E7" s="23" t="s">
        <v>71</v>
      </c>
      <c r="F7" s="22" t="s">
        <v>19</v>
      </c>
      <c r="G7" s="14" t="s">
        <v>29</v>
      </c>
      <c r="H7" s="14" t="s">
        <v>70</v>
      </c>
      <c r="I7" s="15">
        <v>6534</v>
      </c>
      <c r="J7" s="24">
        <v>5.93</v>
      </c>
      <c r="K7" s="16">
        <f t="shared" ref="K7" si="0">SUM(I7*J7)</f>
        <v>38746.619999999995</v>
      </c>
      <c r="L7" s="55" t="s">
        <v>84</v>
      </c>
    </row>
    <row r="8" spans="1:12" ht="108.75" customHeight="1" x14ac:dyDescent="0.2">
      <c r="A8" s="21" t="s">
        <v>17</v>
      </c>
      <c r="B8" s="14" t="s">
        <v>74</v>
      </c>
      <c r="C8" s="14" t="s">
        <v>61</v>
      </c>
      <c r="D8" s="12" t="s">
        <v>22</v>
      </c>
      <c r="E8" s="13" t="s">
        <v>31</v>
      </c>
      <c r="F8" s="22" t="s">
        <v>24</v>
      </c>
      <c r="G8" s="14" t="s">
        <v>29</v>
      </c>
      <c r="H8" s="15" t="s">
        <v>32</v>
      </c>
      <c r="I8" s="15">
        <v>10641</v>
      </c>
      <c r="J8" s="24">
        <v>16.7</v>
      </c>
      <c r="K8" s="16">
        <f>SUM(I8*J8)</f>
        <v>177704.69999999998</v>
      </c>
      <c r="L8" s="27" t="s">
        <v>33</v>
      </c>
    </row>
    <row r="9" spans="1:12" ht="108.75" customHeight="1" x14ac:dyDescent="0.2">
      <c r="A9" s="21" t="s">
        <v>18</v>
      </c>
      <c r="B9" s="14" t="s">
        <v>83</v>
      </c>
      <c r="C9" s="14" t="s">
        <v>62</v>
      </c>
      <c r="D9" s="12" t="s">
        <v>2</v>
      </c>
      <c r="E9" s="13" t="s">
        <v>34</v>
      </c>
      <c r="F9" s="22" t="s">
        <v>23</v>
      </c>
      <c r="G9" s="14" t="s">
        <v>25</v>
      </c>
      <c r="H9" s="15" t="s">
        <v>35</v>
      </c>
      <c r="I9" s="15">
        <v>18766</v>
      </c>
      <c r="J9" s="24">
        <v>11.86</v>
      </c>
      <c r="K9" s="16">
        <f t="shared" ref="K9:K16" si="1">SUM(I9*J9)</f>
        <v>222564.75999999998</v>
      </c>
      <c r="L9" s="27" t="s">
        <v>36</v>
      </c>
    </row>
    <row r="10" spans="1:12" ht="108.75" customHeight="1" x14ac:dyDescent="0.2">
      <c r="A10" s="21" t="s">
        <v>20</v>
      </c>
      <c r="B10" s="14" t="s">
        <v>75</v>
      </c>
      <c r="C10" s="44" t="s">
        <v>63</v>
      </c>
      <c r="D10" s="12" t="s">
        <v>2</v>
      </c>
      <c r="E10" s="13" t="s">
        <v>31</v>
      </c>
      <c r="F10" s="22" t="s">
        <v>23</v>
      </c>
      <c r="G10" s="14" t="s">
        <v>42</v>
      </c>
      <c r="H10" s="15" t="s">
        <v>43</v>
      </c>
      <c r="I10" s="15">
        <v>3260</v>
      </c>
      <c r="J10" s="24">
        <v>23.98</v>
      </c>
      <c r="K10" s="16">
        <f t="shared" si="1"/>
        <v>78174.8</v>
      </c>
      <c r="L10" s="27" t="s">
        <v>41</v>
      </c>
    </row>
    <row r="11" spans="1:12" ht="108.75" customHeight="1" x14ac:dyDescent="0.2">
      <c r="A11" s="21" t="s">
        <v>37</v>
      </c>
      <c r="B11" s="44" t="s">
        <v>76</v>
      </c>
      <c r="C11" s="14" t="s">
        <v>64</v>
      </c>
      <c r="D11" s="12" t="s">
        <v>2</v>
      </c>
      <c r="E11" s="13" t="s">
        <v>44</v>
      </c>
      <c r="F11" s="22" t="s">
        <v>24</v>
      </c>
      <c r="G11" s="14" t="s">
        <v>45</v>
      </c>
      <c r="H11" s="15" t="s">
        <v>46</v>
      </c>
      <c r="I11" s="15">
        <v>2531</v>
      </c>
      <c r="J11" s="24">
        <v>5.8</v>
      </c>
      <c r="K11" s="16">
        <f t="shared" si="1"/>
        <v>14679.8</v>
      </c>
      <c r="L11" s="27" t="s">
        <v>47</v>
      </c>
    </row>
    <row r="12" spans="1:12" ht="108.75" customHeight="1" x14ac:dyDescent="0.2">
      <c r="A12" s="21" t="s">
        <v>38</v>
      </c>
      <c r="B12" s="14" t="s">
        <v>80</v>
      </c>
      <c r="C12" s="44" t="s">
        <v>65</v>
      </c>
      <c r="D12" s="12" t="s">
        <v>2</v>
      </c>
      <c r="E12" s="13" t="s">
        <v>51</v>
      </c>
      <c r="F12" s="22" t="s">
        <v>19</v>
      </c>
      <c r="G12" s="14" t="s">
        <v>29</v>
      </c>
      <c r="H12" s="15" t="s">
        <v>48</v>
      </c>
      <c r="I12" s="15">
        <v>5998</v>
      </c>
      <c r="J12" s="24">
        <v>4.24</v>
      </c>
      <c r="K12" s="16">
        <f t="shared" si="1"/>
        <v>25431.52</v>
      </c>
      <c r="L12" s="27" t="s">
        <v>50</v>
      </c>
    </row>
    <row r="13" spans="1:12" ht="108.75" customHeight="1" x14ac:dyDescent="0.2">
      <c r="A13" s="21" t="s">
        <v>39</v>
      </c>
      <c r="B13" s="14" t="s">
        <v>79</v>
      </c>
      <c r="C13" s="14" t="s">
        <v>66</v>
      </c>
      <c r="D13" s="12" t="s">
        <v>2</v>
      </c>
      <c r="E13" s="13" t="s">
        <v>49</v>
      </c>
      <c r="F13" s="22" t="s">
        <v>19</v>
      </c>
      <c r="G13" s="14" t="s">
        <v>29</v>
      </c>
      <c r="H13" s="15" t="s">
        <v>48</v>
      </c>
      <c r="I13" s="15">
        <v>5803</v>
      </c>
      <c r="J13" s="24">
        <v>4.24</v>
      </c>
      <c r="K13" s="16">
        <f t="shared" si="1"/>
        <v>24604.720000000001</v>
      </c>
      <c r="L13" s="27" t="s">
        <v>50</v>
      </c>
    </row>
    <row r="14" spans="1:12" ht="108.75" customHeight="1" x14ac:dyDescent="0.2">
      <c r="A14" s="21" t="s">
        <v>40</v>
      </c>
      <c r="B14" s="14" t="s">
        <v>81</v>
      </c>
      <c r="C14" s="14" t="s">
        <v>67</v>
      </c>
      <c r="D14" s="12" t="s">
        <v>22</v>
      </c>
      <c r="E14" s="13" t="s">
        <v>49</v>
      </c>
      <c r="F14" s="22" t="s">
        <v>19</v>
      </c>
      <c r="G14" s="14" t="s">
        <v>29</v>
      </c>
      <c r="H14" s="15" t="s">
        <v>48</v>
      </c>
      <c r="I14" s="15">
        <v>7274</v>
      </c>
      <c r="J14" s="24">
        <v>4.4800000000000004</v>
      </c>
      <c r="K14" s="16">
        <f t="shared" si="1"/>
        <v>32587.520000000004</v>
      </c>
      <c r="L14" s="27" t="s">
        <v>50</v>
      </c>
    </row>
    <row r="15" spans="1:12" ht="141" customHeight="1" x14ac:dyDescent="0.2">
      <c r="A15" s="21" t="s">
        <v>52</v>
      </c>
      <c r="B15" s="14" t="s">
        <v>77</v>
      </c>
      <c r="C15" s="25" t="s">
        <v>68</v>
      </c>
      <c r="D15" s="12" t="s">
        <v>2</v>
      </c>
      <c r="E15" s="13" t="s">
        <v>56</v>
      </c>
      <c r="F15" s="22" t="s">
        <v>19</v>
      </c>
      <c r="G15" s="14" t="s">
        <v>29</v>
      </c>
      <c r="H15" s="15" t="s">
        <v>57</v>
      </c>
      <c r="I15" s="15">
        <v>2900</v>
      </c>
      <c r="J15" s="24">
        <v>4.4800000000000004</v>
      </c>
      <c r="K15" s="16">
        <f t="shared" si="1"/>
        <v>12992.000000000002</v>
      </c>
      <c r="L15" s="27" t="s">
        <v>54</v>
      </c>
    </row>
    <row r="16" spans="1:12" ht="117.75" customHeight="1" x14ac:dyDescent="0.2">
      <c r="A16" s="21" t="s">
        <v>53</v>
      </c>
      <c r="B16" s="14" t="s">
        <v>78</v>
      </c>
      <c r="C16" s="25" t="s">
        <v>69</v>
      </c>
      <c r="D16" s="12" t="s">
        <v>2</v>
      </c>
      <c r="E16" s="13" t="s">
        <v>55</v>
      </c>
      <c r="F16" s="22" t="s">
        <v>19</v>
      </c>
      <c r="G16" s="14" t="s">
        <v>29</v>
      </c>
      <c r="H16" s="15" t="s">
        <v>58</v>
      </c>
      <c r="I16" s="15">
        <v>2635</v>
      </c>
      <c r="J16" s="24">
        <v>9.8000000000000007</v>
      </c>
      <c r="K16" s="16">
        <f t="shared" si="1"/>
        <v>25823.000000000004</v>
      </c>
      <c r="L16" s="27" t="s">
        <v>50</v>
      </c>
    </row>
    <row r="17" spans="1:13" ht="66" customHeight="1" x14ac:dyDescent="0.2">
      <c r="A17" s="29"/>
      <c r="B17" s="30"/>
      <c r="C17" s="31"/>
      <c r="D17" s="32"/>
      <c r="E17" s="33"/>
      <c r="F17" s="34"/>
      <c r="G17" s="30"/>
      <c r="H17" s="35"/>
      <c r="I17" s="35"/>
      <c r="J17" s="45" t="s">
        <v>72</v>
      </c>
      <c r="K17" s="46">
        <v>720076.04</v>
      </c>
      <c r="L17" s="36"/>
    </row>
    <row r="18" spans="1:13" ht="31.5" customHeight="1" x14ac:dyDescent="0.25">
      <c r="A18" s="37"/>
      <c r="B18" s="53" t="s">
        <v>82</v>
      </c>
      <c r="C18" s="54"/>
      <c r="D18" s="54"/>
      <c r="E18" s="54"/>
      <c r="F18" s="54"/>
      <c r="G18" s="38"/>
      <c r="H18" s="39"/>
      <c r="I18" s="39"/>
      <c r="J18" s="40"/>
      <c r="K18" s="41"/>
      <c r="L18" s="42"/>
    </row>
    <row r="19" spans="1:13" ht="47.25" customHeight="1" x14ac:dyDescent="0.2">
      <c r="K19" s="11"/>
      <c r="L19" s="11"/>
      <c r="M19" s="9"/>
    </row>
    <row r="23" spans="1:13" ht="15.75" x14ac:dyDescent="0.2">
      <c r="C23" s="2"/>
      <c r="D23" s="50"/>
      <c r="E23" s="8"/>
      <c r="F23" s="51"/>
      <c r="G23" s="51"/>
    </row>
    <row r="24" spans="1:13" ht="15.75" x14ac:dyDescent="0.2">
      <c r="C24" s="3"/>
      <c r="D24" s="50"/>
      <c r="E24" s="8"/>
      <c r="F24" s="5"/>
      <c r="G24" s="6"/>
    </row>
    <row r="25" spans="1:13" ht="15.75" x14ac:dyDescent="0.2">
      <c r="C25" s="3"/>
      <c r="D25" s="50"/>
      <c r="E25" s="8"/>
      <c r="F25" s="51"/>
      <c r="G25" s="51"/>
    </row>
    <row r="26" spans="1:13" ht="15.75" x14ac:dyDescent="0.2">
      <c r="C26" s="3"/>
      <c r="D26" s="50"/>
      <c r="E26" s="8"/>
      <c r="F26" s="5"/>
      <c r="G26" s="6"/>
    </row>
    <row r="27" spans="1:13" ht="15.75" x14ac:dyDescent="0.2">
      <c r="C27" s="2"/>
      <c r="D27" s="50"/>
      <c r="E27" s="8"/>
      <c r="F27" s="7"/>
      <c r="G27" s="6"/>
    </row>
    <row r="28" spans="1:13" ht="15.75" x14ac:dyDescent="0.2">
      <c r="C28" s="4"/>
      <c r="D28" s="50"/>
      <c r="E28" s="8"/>
      <c r="F28" s="52"/>
      <c r="G28" s="52"/>
    </row>
    <row r="29" spans="1:13" ht="15.75" x14ac:dyDescent="0.2">
      <c r="C29" s="4"/>
      <c r="D29" s="50"/>
      <c r="E29" s="8"/>
      <c r="F29" s="52"/>
      <c r="G29" s="52"/>
    </row>
    <row r="30" spans="1:13" ht="15.75" x14ac:dyDescent="0.2">
      <c r="C30" s="4"/>
      <c r="D30" s="50"/>
      <c r="E30" s="8"/>
      <c r="F30" s="52"/>
      <c r="G30" s="52"/>
    </row>
  </sheetData>
  <mergeCells count="9">
    <mergeCell ref="H2:K2"/>
    <mergeCell ref="C3:J3"/>
    <mergeCell ref="D23:D30"/>
    <mergeCell ref="F23:G23"/>
    <mergeCell ref="F25:G25"/>
    <mergeCell ref="F28:G28"/>
    <mergeCell ref="F29:G29"/>
    <mergeCell ref="F30:G30"/>
    <mergeCell ref="B18:F18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2025-12-08T08:42:26Z</cp:lastPrinted>
  <dcterms:created xsi:type="dcterms:W3CDTF">2016-11-16T11:29:38Z</dcterms:created>
  <dcterms:modified xsi:type="dcterms:W3CDTF">2025-12-08T08:58:50Z</dcterms:modified>
</cp:coreProperties>
</file>