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2025 m\Zuvis ir prieskoniai\SUTARTYS\Officeday\GRA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20" i="2" l="1"/>
  <c r="K11" i="2"/>
  <c r="K12" i="2"/>
  <c r="K13" i="2"/>
  <c r="K14" i="2"/>
  <c r="K15" i="2"/>
  <c r="K16" i="2"/>
  <c r="K17" i="2"/>
  <c r="K18" i="2"/>
  <c r="K19" i="2"/>
  <c r="K8" i="2" l="1"/>
  <c r="K9" i="2"/>
  <c r="K10" i="2"/>
  <c r="K6" i="2" l="1"/>
  <c r="K7" i="2" l="1"/>
  <c r="K21" i="2" s="1"/>
</calcChain>
</file>

<file path=xl/sharedStrings.xml><?xml version="1.0" encoding="utf-8"?>
<sst xmlns="http://schemas.openxmlformats.org/spreadsheetml/2006/main" count="151" uniqueCount="93">
  <si>
    <t>Pavadinimas</t>
  </si>
  <si>
    <t>Mato vnt.</t>
  </si>
  <si>
    <t>kg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</si>
  <si>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</si>
  <si>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</si>
  <si>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</si>
  <si>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</si>
  <si>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</si>
  <si>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</si>
  <si>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</si>
  <si>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</si>
  <si>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</si>
  <si>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</si>
  <si>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</si>
  <si>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</si>
  <si>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Mato vnt. kaina (įkainis), Eur su PVM</t>
  </si>
  <si>
    <t>3.</t>
  </si>
  <si>
    <t>4.</t>
  </si>
  <si>
    <t>5.</t>
  </si>
  <si>
    <t>6.</t>
  </si>
  <si>
    <t>0°C iki +25°C</t>
  </si>
  <si>
    <t>Prekei keliami techniniai reikalavimai</t>
  </si>
  <si>
    <t>36 mėn.</t>
  </si>
  <si>
    <t>Džiovintų daržovių mišinys</t>
  </si>
  <si>
    <t>24 mėn.</t>
  </si>
  <si>
    <t>UAB "Spaisvilė", Lietuva</t>
  </si>
  <si>
    <t>Bulvių prieskoniai</t>
  </si>
  <si>
    <t>Paulig group, Švedija</t>
  </si>
  <si>
    <t>0,75 kg</t>
  </si>
  <si>
    <t>Marinatas jautienai (sausasis), marinato sudėtyje privalomi ingredientai: prieskoninės džiovintos daržovės stambios frakcijos (česnakai, paprikos, aitriosios paprikos, svogūnai ir salierai), juodieji pipirai ir cukrus, ne didesnėse kaip 1,0 kg pakuotėse (pagal veikiančią NTD)</t>
  </si>
  <si>
    <t>15 mėn.</t>
  </si>
  <si>
    <t>Unilever Food Solutions, Europos sąjunga</t>
  </si>
  <si>
    <t>Jautienos marinatas KNORR</t>
  </si>
  <si>
    <t>Kiaulienos marinatas KNORR</t>
  </si>
  <si>
    <t>Marinatas kiaulienai (sausasis), marinato sudėtyje privalomi ingredientai: prieskoninės džiovintos daržovės (svogūnai, česnakai, paprikos, aitriosios paprikos, bazilikai ir kalendros) stambios frakcijos, cukrus, juodieji pipirai, ne didesnėse kaip 1,0 kg pakuotėse (pagal veikiančią NTD)</t>
  </si>
  <si>
    <t>2 kartus per mėnesį</t>
  </si>
  <si>
    <t>Kepsnių padažas (BBQ) su slyvomis, padažo sudėtyje privalomi ingredientai: džiovintos slyvos, česnakai, medus, actas,   aliejus, pomidorų pasta ir kvapiosios rūkymo medžiagos, ne didesnėse kaip 1,0 kg pakuotėse (pagal veikiančią NTD)</t>
  </si>
  <si>
    <t>9 mėn.</t>
  </si>
  <si>
    <t>UAB Farmer circle, Lietuva</t>
  </si>
  <si>
    <t>Kepsnių padažas su burbonu (BBQ), padažo sudėtyje privalomi ingredientai: pomidorai arba pomidorų tyrė, cukrus ir viskis burbonas, ne didesnėse kaip 1,0 kg plastikinėse pakuotėse su dozatoriumi, (pagal veikiančią NTD)</t>
  </si>
  <si>
    <t>Padažas KNORR, Olandiškas</t>
  </si>
  <si>
    <t>Olandiškas padažas, padažo sudėtyje privalomi ingredientai: sviesto milteliai, krakmolas, kiaušinių trynių milteliai ir pieno milteliai, ne didesnėse kaip 1,0 kg pakuotėse (pagal veikiančią NTD)</t>
  </si>
  <si>
    <t>Prancūziškas padažas (sausasis), sausasis padažas (Cafe de Paris), kurio sudėtyje privalomi ingredientai: sviestas ar sviesto milteliai, pieno milteliai, pomidorų tyrė, kvietiniai miltai, karis, česnakų milteliai ir įvairios prieskoninės žolelės, ne didesnėse kaip 1,0 kg pakuotėse (pagal veikiančią NTD)</t>
  </si>
  <si>
    <t>Laikyti sausoje ir vėsioje vietoje</t>
  </si>
  <si>
    <t>l</t>
  </si>
  <si>
    <t>Saldus sojos padažas KNORR, Ketjap Manis</t>
  </si>
  <si>
    <t>Sojų padažas (saldusis, Ketjap Manis), padažo sudėtyje privalomi ingredientai: sojų pupelės, cukrus ir kviečiai, ne didesnėse kaip 1,0 l pakuotėse (pagal veikiančią NTD)</t>
  </si>
  <si>
    <t>12 mėn.</t>
  </si>
  <si>
    <t>Prieskoninių žolelių pasta, sudėtyje privalomi ingredientai: aliejus, bazilikai, mairūnai, čiobreliai, česnakai ir rozmarinai, ne didesnėse kaip 0,5 kg pakuotėse (pagal veikiančią NTD)</t>
  </si>
  <si>
    <t>Raudonojo kario pasta SANTA MARIA</t>
  </si>
  <si>
    <t>Prieskonių mišinys Tandoori SANTA MARIA</t>
  </si>
  <si>
    <t>Prieskoninė raudonojo pesto pasta, pastos sudėtyje privalomi ingredientai: pomidorai, aliejus, česnakai, svogūnai ir prieskoninės žolelės (bazilikai, raudonėliai, rozmarinai ir pan.), ne didesnėse kaip 0,5 kg pakuotėse (pagal veikiančią NTD)</t>
  </si>
  <si>
    <t>Pasta SESALI, Tahini Sesame</t>
  </si>
  <si>
    <t>Sezamų pasta, pagaminta iš sezamų sėklų, ne didesnėse kaip 0,5 kg pakuotėse (pagal veikiančią NTD)</t>
  </si>
  <si>
    <t>Asian Food Group B.V., Turkija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</si>
  <si>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</si>
  <si>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</si>
  <si>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</si>
  <si>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</si>
  <si>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</si>
  <si>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</si>
  <si>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</si>
  <si>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</si>
  <si>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</si>
  <si>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Šamų filė, be odos, filė svoris nuo 300 g iki 800 g, ne didesnėse kaip 5,0 kg pakuotėse (pagal veikiančią NTD)</t>
  </si>
  <si>
    <t>0,750 kg</t>
  </si>
  <si>
    <t>0,100 kg</t>
  </si>
  <si>
    <t>0,500 kg</t>
  </si>
  <si>
    <t>2 kartus per savaite</t>
  </si>
  <si>
    <t>+2°C iki +6°C</t>
  </si>
  <si>
    <t>5 d.</t>
  </si>
  <si>
    <t>UAB "Kintai", Lietuva</t>
  </si>
  <si>
    <t>Prieskonių mišinyje privalomi ingredientai: morkos, porai, saldžiosios paprikos, salierai ir svogūnai, ne didesnėse kaip 0,5 kg pakuotėse (pagal veikiančią NTD)</t>
  </si>
  <si>
    <t>Prieskonių sudėtyje privalomi ingredientai: svogūnai, česnakai, saldžiosios paprikos, ciberžolės, juodieji pipirai ir aitriosios paprikos, ne didesnėse kaip 100 g pakuotėse (pagal veikiančią NTD)</t>
  </si>
  <si>
    <t>Sudėtyje privalomi ingredientai: raudonosios aitriosios paprikos, česnakai ir citrinžolės, ne didesnėse kaip 0,5 kg pakuotėse (pagal veikiančią NTD)</t>
  </si>
  <si>
    <t>Mišinio sudėtyje privalomi ingredientai: saldžiosios paprikos, česnakai, kmynai (arba kuminai), kalendros, cinamonas, imbierai ir juodieji pipirai, ne didesnėse kaip 1,0 kg pakuotėse (pagal veikiančią NTD)</t>
  </si>
  <si>
    <t>Viso:</t>
  </si>
  <si>
    <t>Slyvų BBQ padažas</t>
  </si>
  <si>
    <t>BBQ padažas Bourbon Whiskey</t>
  </si>
  <si>
    <t>Prieskoninė Provanso žolelių pasta KNORR</t>
  </si>
  <si>
    <t>Raudonasis pesto KNORR</t>
  </si>
  <si>
    <t>1 kg</t>
  </si>
  <si>
    <t>1 l</t>
  </si>
  <si>
    <t>0,340 kg</t>
  </si>
  <si>
    <t>0,470 kg</t>
  </si>
  <si>
    <t>0,560 kg</t>
  </si>
  <si>
    <t>0,370 kg</t>
  </si>
  <si>
    <t>0,300 kg</t>
  </si>
  <si>
    <t>iki 5,0 kg</t>
  </si>
  <si>
    <t>Padažas KNORR PROFESSIONAL, Cafe De Paris</t>
  </si>
  <si>
    <t>314 ml / 315 g</t>
  </si>
  <si>
    <t xml:space="preserve">Afrikinio šamo plėšiko filė </t>
  </si>
  <si>
    <t xml:space="preserve">Pastaba: tiekiant šaldytą žuvį, žuvies kainos pateikiamos be glazūros, t. y. nurodomas įkainis už kg grynos žuvies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</si>
</sst>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8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0" fontId="2" fillId="0" borderId="1" xfId="0" applyFont="1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topLeftCell="A16" zoomScale="115" zoomScaleNormal="115" zoomScaleSheetLayoutView="80" workbookViewId="0">
      <selection activeCell="B20" sqref="B20"/>
    </sheetView>
  </sheetViews>
  <sheetFormatPr defaultRowHeight="14.25" x14ac:dyDescent="0.2"/>
  <cols>
    <col min="1" max="1" width="5" style="10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3.25" customWidth="1"/>
    <col min="16" max="16" width="12.125" bestFit="1" customWidth="1"/>
  </cols>
  <sheetData>
    <row r="2" spans="1:12" ht="40.5" customHeight="1" x14ac:dyDescent="0.25">
      <c r="C2" s="1"/>
      <c r="D2" s="1"/>
      <c r="E2" s="1"/>
      <c r="F2" s="1"/>
      <c r="G2" s="1"/>
      <c r="H2" s="31" t="s">
        <v>11</v>
      </c>
      <c r="I2" s="32"/>
      <c r="J2" s="32"/>
      <c r="K2" s="32"/>
      <c r="L2" s="32"/>
    </row>
    <row r="3" spans="1:12" ht="48.75" customHeight="1" x14ac:dyDescent="0.25">
      <c r="A3" s="25"/>
      <c r="B3" s="26"/>
      <c r="C3" s="33" t="s">
        <v>12</v>
      </c>
      <c r="D3" s="33"/>
      <c r="E3" s="33"/>
      <c r="F3" s="33"/>
      <c r="G3" s="33"/>
      <c r="H3" s="33"/>
      <c r="I3" s="33"/>
      <c r="J3" s="33"/>
      <c r="K3" s="27"/>
      <c r="L3" s="27"/>
    </row>
    <row r="4" spans="1:12" ht="66.75" customHeight="1" x14ac:dyDescent="0.2">
      <c r="A4" s="20" t="s">
        <v>10</v>
      </c>
      <c r="B4" s="17" t="s">
        <v>0</v>
      </c>
      <c r="C4" s="17" t="s">
        <v>21</v>
      </c>
      <c r="D4" s="17" t="s">
        <v>1</v>
      </c>
      <c r="E4" s="17" t="s">
        <v>9</v>
      </c>
      <c r="F4" s="18" t="s">
        <v>8</v>
      </c>
      <c r="G4" s="18" t="s">
        <v>3</v>
      </c>
      <c r="H4" s="18" t="s">
        <v>4</v>
      </c>
      <c r="I4" s="18" t="s">
        <v>5</v>
      </c>
      <c r="J4" s="18" t="s">
        <v>15</v>
      </c>
      <c r="K4" s="18" t="s">
        <v>6</v>
      </c>
      <c r="L4" s="18" t="s">
        <v>7</v>
      </c>
    </row>
    <row r="5" spans="1:12" ht="24" customHeight="1" x14ac:dyDescent="0.2">
      <c r="A5" s="21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</row>
    <row r="6" spans="1:12" ht="80.25" customHeight="1" x14ac:dyDescent="0.2">
      <c r="A6" s="22" t="s">
        <v>14</v>
      </c>
      <c r="B6" s="19" t="s">
        <v>23</v>
      </c>
      <c r="C6" s="11" t="s">
        <v>72</v>
      </c>
      <c r="D6" s="12" t="s">
        <v>2</v>
      </c>
      <c r="E6" s="13" t="s">
        <v>67</v>
      </c>
      <c r="F6" s="14" t="s">
        <v>35</v>
      </c>
      <c r="G6" s="24" t="s">
        <v>20</v>
      </c>
      <c r="H6" s="15" t="s">
        <v>24</v>
      </c>
      <c r="I6" s="15">
        <v>1817</v>
      </c>
      <c r="J6" s="23">
        <v>9.44</v>
      </c>
      <c r="K6" s="16">
        <f t="shared" ref="K6:K20" si="0">SUM(J6*I6)</f>
        <v>17152.48</v>
      </c>
      <c r="L6" s="14" t="s">
        <v>25</v>
      </c>
    </row>
    <row r="7" spans="1:12" ht="82.5" customHeight="1" x14ac:dyDescent="0.2">
      <c r="A7" s="22" t="s">
        <v>13</v>
      </c>
      <c r="B7" s="11" t="s">
        <v>26</v>
      </c>
      <c r="C7" s="11" t="s">
        <v>73</v>
      </c>
      <c r="D7" s="12" t="s">
        <v>2</v>
      </c>
      <c r="E7" s="13" t="s">
        <v>66</v>
      </c>
      <c r="F7" s="14" t="s">
        <v>35</v>
      </c>
      <c r="G7" s="24" t="s">
        <v>20</v>
      </c>
      <c r="H7" s="15" t="s">
        <v>22</v>
      </c>
      <c r="I7" s="15">
        <v>1161</v>
      </c>
      <c r="J7" s="23">
        <v>16.34</v>
      </c>
      <c r="K7" s="16">
        <f t="shared" si="0"/>
        <v>18970.740000000002</v>
      </c>
      <c r="L7" s="14" t="s">
        <v>27</v>
      </c>
    </row>
    <row r="8" spans="1:12" ht="96.75" customHeight="1" x14ac:dyDescent="0.2">
      <c r="A8" s="22" t="s">
        <v>16</v>
      </c>
      <c r="B8" s="11" t="s">
        <v>32</v>
      </c>
      <c r="C8" s="11" t="s">
        <v>29</v>
      </c>
      <c r="D8" s="12" t="s">
        <v>2</v>
      </c>
      <c r="E8" s="28" t="s">
        <v>65</v>
      </c>
      <c r="F8" s="14" t="s">
        <v>35</v>
      </c>
      <c r="G8" s="24" t="s">
        <v>20</v>
      </c>
      <c r="H8" s="15" t="s">
        <v>30</v>
      </c>
      <c r="I8" s="15">
        <v>270</v>
      </c>
      <c r="J8" s="23">
        <v>30.01</v>
      </c>
      <c r="K8" s="16">
        <f t="shared" si="0"/>
        <v>8102.7000000000007</v>
      </c>
      <c r="L8" s="14" t="s">
        <v>31</v>
      </c>
    </row>
    <row r="9" spans="1:12" ht="93.75" customHeight="1" x14ac:dyDescent="0.2">
      <c r="A9" s="22" t="s">
        <v>17</v>
      </c>
      <c r="B9" s="11" t="s">
        <v>33</v>
      </c>
      <c r="C9" s="11" t="s">
        <v>34</v>
      </c>
      <c r="D9" s="12" t="s">
        <v>2</v>
      </c>
      <c r="E9" s="13" t="s">
        <v>28</v>
      </c>
      <c r="F9" s="14" t="s">
        <v>35</v>
      </c>
      <c r="G9" s="24" t="s">
        <v>20</v>
      </c>
      <c r="H9" s="15" t="s">
        <v>30</v>
      </c>
      <c r="I9" s="15">
        <v>1035</v>
      </c>
      <c r="J9" s="23">
        <v>30.01</v>
      </c>
      <c r="K9" s="16">
        <f t="shared" si="0"/>
        <v>31060.350000000002</v>
      </c>
      <c r="L9" s="14" t="s">
        <v>31</v>
      </c>
    </row>
    <row r="10" spans="1:12" ht="90" customHeight="1" x14ac:dyDescent="0.2">
      <c r="A10" s="22" t="s">
        <v>18</v>
      </c>
      <c r="B10" s="11" t="s">
        <v>77</v>
      </c>
      <c r="C10" s="11" t="s">
        <v>36</v>
      </c>
      <c r="D10" s="12" t="s">
        <v>2</v>
      </c>
      <c r="E10" s="13" t="s">
        <v>90</v>
      </c>
      <c r="F10" s="14" t="s">
        <v>35</v>
      </c>
      <c r="G10" s="24" t="s">
        <v>20</v>
      </c>
      <c r="H10" s="15" t="s">
        <v>37</v>
      </c>
      <c r="I10" s="15">
        <v>2418</v>
      </c>
      <c r="J10" s="23">
        <v>10.65</v>
      </c>
      <c r="K10" s="16">
        <f t="shared" si="0"/>
        <v>25751.7</v>
      </c>
      <c r="L10" s="14" t="s">
        <v>38</v>
      </c>
    </row>
    <row r="11" spans="1:12" ht="75.75" customHeight="1" x14ac:dyDescent="0.2">
      <c r="A11" s="22" t="s">
        <v>19</v>
      </c>
      <c r="B11" s="11" t="s">
        <v>78</v>
      </c>
      <c r="C11" s="11" t="s">
        <v>39</v>
      </c>
      <c r="D11" s="12" t="s">
        <v>2</v>
      </c>
      <c r="E11" s="28" t="s">
        <v>86</v>
      </c>
      <c r="F11" s="14" t="s">
        <v>35</v>
      </c>
      <c r="G11" s="24" t="s">
        <v>20</v>
      </c>
      <c r="H11" s="15" t="s">
        <v>24</v>
      </c>
      <c r="I11" s="15">
        <v>4470</v>
      </c>
      <c r="J11" s="23">
        <v>11.13</v>
      </c>
      <c r="K11" s="16">
        <f t="shared" si="0"/>
        <v>49751.100000000006</v>
      </c>
      <c r="L11" s="14" t="s">
        <v>27</v>
      </c>
    </row>
    <row r="12" spans="1:12" ht="74.25" customHeight="1" x14ac:dyDescent="0.2">
      <c r="A12" s="22" t="s">
        <v>55</v>
      </c>
      <c r="B12" s="11" t="s">
        <v>40</v>
      </c>
      <c r="C12" s="11" t="s">
        <v>41</v>
      </c>
      <c r="D12" s="12" t="s">
        <v>2</v>
      </c>
      <c r="E12" s="28" t="s">
        <v>81</v>
      </c>
      <c r="F12" s="14" t="s">
        <v>35</v>
      </c>
      <c r="G12" s="24" t="s">
        <v>20</v>
      </c>
      <c r="H12" s="15" t="s">
        <v>30</v>
      </c>
      <c r="I12" s="15">
        <v>3424</v>
      </c>
      <c r="J12" s="23">
        <v>30.01</v>
      </c>
      <c r="K12" s="16">
        <f t="shared" si="0"/>
        <v>102754.24000000001</v>
      </c>
      <c r="L12" s="14" t="s">
        <v>31</v>
      </c>
    </row>
    <row r="13" spans="1:12" ht="100.5" customHeight="1" x14ac:dyDescent="0.2">
      <c r="A13" s="22" t="s">
        <v>56</v>
      </c>
      <c r="B13" s="11" t="s">
        <v>89</v>
      </c>
      <c r="C13" s="11" t="s">
        <v>42</v>
      </c>
      <c r="D13" s="12" t="s">
        <v>2</v>
      </c>
      <c r="E13" s="28" t="s">
        <v>81</v>
      </c>
      <c r="F13" s="14" t="s">
        <v>35</v>
      </c>
      <c r="G13" s="24" t="s">
        <v>43</v>
      </c>
      <c r="H13" s="15" t="s">
        <v>47</v>
      </c>
      <c r="I13" s="15">
        <v>1616</v>
      </c>
      <c r="J13" s="23">
        <v>31.34</v>
      </c>
      <c r="K13" s="16">
        <f t="shared" si="0"/>
        <v>50645.440000000002</v>
      </c>
      <c r="L13" s="14" t="s">
        <v>31</v>
      </c>
    </row>
    <row r="14" spans="1:12" ht="69" customHeight="1" x14ac:dyDescent="0.2">
      <c r="A14" s="22" t="s">
        <v>57</v>
      </c>
      <c r="B14" s="11" t="s">
        <v>45</v>
      </c>
      <c r="C14" s="11" t="s">
        <v>46</v>
      </c>
      <c r="D14" s="12" t="s">
        <v>44</v>
      </c>
      <c r="E14" s="28" t="s">
        <v>82</v>
      </c>
      <c r="F14" s="14" t="s">
        <v>35</v>
      </c>
      <c r="G14" s="24" t="s">
        <v>20</v>
      </c>
      <c r="H14" s="15" t="s">
        <v>47</v>
      </c>
      <c r="I14" s="15">
        <v>4600</v>
      </c>
      <c r="J14" s="23">
        <v>15</v>
      </c>
      <c r="K14" s="16">
        <f t="shared" si="0"/>
        <v>69000</v>
      </c>
      <c r="L14" s="14" t="s">
        <v>31</v>
      </c>
    </row>
    <row r="15" spans="1:12" ht="74.25" customHeight="1" x14ac:dyDescent="0.2">
      <c r="A15" s="22" t="s">
        <v>58</v>
      </c>
      <c r="B15" s="11" t="s">
        <v>79</v>
      </c>
      <c r="C15" s="11" t="s">
        <v>48</v>
      </c>
      <c r="D15" s="12" t="s">
        <v>2</v>
      </c>
      <c r="E15" s="28" t="s">
        <v>83</v>
      </c>
      <c r="F15" s="14" t="s">
        <v>35</v>
      </c>
      <c r="G15" s="24" t="s">
        <v>20</v>
      </c>
      <c r="H15" s="15" t="s">
        <v>47</v>
      </c>
      <c r="I15" s="15">
        <v>3116</v>
      </c>
      <c r="J15" s="23">
        <v>66.55</v>
      </c>
      <c r="K15" s="16">
        <f t="shared" si="0"/>
        <v>207369.8</v>
      </c>
      <c r="L15" s="14" t="s">
        <v>31</v>
      </c>
    </row>
    <row r="16" spans="1:12" ht="62.25" customHeight="1" x14ac:dyDescent="0.2">
      <c r="A16" s="22" t="s">
        <v>59</v>
      </c>
      <c r="B16" s="11" t="s">
        <v>49</v>
      </c>
      <c r="C16" s="11" t="s">
        <v>74</v>
      </c>
      <c r="D16" s="12" t="s">
        <v>2</v>
      </c>
      <c r="E16" s="28" t="s">
        <v>84</v>
      </c>
      <c r="F16" s="14" t="s">
        <v>35</v>
      </c>
      <c r="G16" s="24" t="s">
        <v>20</v>
      </c>
      <c r="H16" s="15" t="s">
        <v>24</v>
      </c>
      <c r="I16" s="15">
        <v>1560</v>
      </c>
      <c r="J16" s="23">
        <v>13.55</v>
      </c>
      <c r="K16" s="16">
        <f t="shared" si="0"/>
        <v>21138</v>
      </c>
      <c r="L16" s="14" t="s">
        <v>27</v>
      </c>
    </row>
    <row r="17" spans="1:13" ht="81.75" customHeight="1" x14ac:dyDescent="0.2">
      <c r="A17" s="22" t="s">
        <v>60</v>
      </c>
      <c r="B17" s="11" t="s">
        <v>50</v>
      </c>
      <c r="C17" s="11" t="s">
        <v>75</v>
      </c>
      <c r="D17" s="12" t="s">
        <v>2</v>
      </c>
      <c r="E17" s="28" t="s">
        <v>85</v>
      </c>
      <c r="F17" s="14" t="s">
        <v>35</v>
      </c>
      <c r="G17" s="24" t="s">
        <v>20</v>
      </c>
      <c r="H17" s="15" t="s">
        <v>22</v>
      </c>
      <c r="I17" s="15">
        <v>350</v>
      </c>
      <c r="J17" s="23">
        <v>22.02</v>
      </c>
      <c r="K17" s="16">
        <f t="shared" si="0"/>
        <v>7707</v>
      </c>
      <c r="L17" s="14" t="s">
        <v>27</v>
      </c>
    </row>
    <row r="18" spans="1:13" ht="91.5" customHeight="1" x14ac:dyDescent="0.2">
      <c r="A18" s="22" t="s">
        <v>61</v>
      </c>
      <c r="B18" s="11" t="s">
        <v>80</v>
      </c>
      <c r="C18" s="11" t="s">
        <v>51</v>
      </c>
      <c r="D18" s="12" t="s">
        <v>2</v>
      </c>
      <c r="E18" s="28" t="s">
        <v>83</v>
      </c>
      <c r="F18" s="14" t="s">
        <v>35</v>
      </c>
      <c r="G18" s="24" t="s">
        <v>20</v>
      </c>
      <c r="H18" s="15" t="s">
        <v>47</v>
      </c>
      <c r="I18" s="15">
        <v>2500</v>
      </c>
      <c r="J18" s="23">
        <v>66.55</v>
      </c>
      <c r="K18" s="16">
        <f t="shared" si="0"/>
        <v>166375</v>
      </c>
      <c r="L18" s="14" t="s">
        <v>31</v>
      </c>
    </row>
    <row r="19" spans="1:13" ht="62.25" customHeight="1" x14ac:dyDescent="0.2">
      <c r="A19" s="22" t="s">
        <v>62</v>
      </c>
      <c r="B19" s="11" t="s">
        <v>52</v>
      </c>
      <c r="C19" s="11" t="s">
        <v>53</v>
      </c>
      <c r="D19" s="12" t="s">
        <v>2</v>
      </c>
      <c r="E19" s="28" t="s">
        <v>87</v>
      </c>
      <c r="F19" s="14" t="s">
        <v>35</v>
      </c>
      <c r="G19" s="24" t="s">
        <v>20</v>
      </c>
      <c r="H19" s="15" t="s">
        <v>24</v>
      </c>
      <c r="I19" s="15">
        <v>3500</v>
      </c>
      <c r="J19" s="23">
        <v>9.1999999999999993</v>
      </c>
      <c r="K19" s="16">
        <f t="shared" si="0"/>
        <v>32199.999999999996</v>
      </c>
      <c r="L19" s="14" t="s">
        <v>54</v>
      </c>
    </row>
    <row r="20" spans="1:13" ht="54.75" customHeight="1" x14ac:dyDescent="0.2">
      <c r="A20" s="22" t="s">
        <v>63</v>
      </c>
      <c r="B20" s="11" t="s">
        <v>91</v>
      </c>
      <c r="C20" s="11" t="s">
        <v>64</v>
      </c>
      <c r="D20" s="12" t="s">
        <v>2</v>
      </c>
      <c r="E20" s="28" t="s">
        <v>88</v>
      </c>
      <c r="F20" s="14" t="s">
        <v>68</v>
      </c>
      <c r="G20" s="24" t="s">
        <v>69</v>
      </c>
      <c r="H20" s="15" t="s">
        <v>70</v>
      </c>
      <c r="I20" s="15">
        <v>17625</v>
      </c>
      <c r="J20" s="23">
        <v>17.18</v>
      </c>
      <c r="K20" s="16">
        <f t="shared" si="0"/>
        <v>302797.5</v>
      </c>
      <c r="L20" s="14" t="s">
        <v>71</v>
      </c>
    </row>
    <row r="21" spans="1:13" ht="21.75" customHeight="1" x14ac:dyDescent="0.25">
      <c r="J21" s="29" t="s">
        <v>76</v>
      </c>
      <c r="K21" s="30">
        <f>SUM(K6:K20)</f>
        <v>1110776.05</v>
      </c>
    </row>
    <row r="22" spans="1:13" ht="47.25" customHeight="1" x14ac:dyDescent="0.2">
      <c r="C22" s="11" t="s">
        <v>92</v>
      </c>
      <c r="M22" s="9"/>
    </row>
    <row r="25" spans="1:13" ht="15.75" x14ac:dyDescent="0.2">
      <c r="C25" s="2"/>
      <c r="D25" s="34"/>
      <c r="E25" s="8"/>
      <c r="F25" s="35"/>
      <c r="G25" s="35"/>
    </row>
    <row r="26" spans="1:13" ht="15.75" x14ac:dyDescent="0.2">
      <c r="C26" s="3"/>
      <c r="D26" s="34"/>
      <c r="E26" s="8"/>
      <c r="F26" s="5"/>
      <c r="G26" s="6"/>
    </row>
    <row r="27" spans="1:13" ht="15.75" x14ac:dyDescent="0.2">
      <c r="C27" s="3"/>
      <c r="D27" s="34"/>
      <c r="E27" s="8"/>
      <c r="F27" s="35"/>
      <c r="G27" s="35"/>
    </row>
    <row r="28" spans="1:13" ht="15.75" x14ac:dyDescent="0.2">
      <c r="C28" s="3"/>
      <c r="D28" s="34"/>
      <c r="E28" s="8"/>
      <c r="F28" s="5"/>
      <c r="G28" s="6"/>
    </row>
    <row r="29" spans="1:13" ht="15.75" x14ac:dyDescent="0.2">
      <c r="C29" s="2"/>
      <c r="D29" s="34"/>
      <c r="E29" s="8"/>
      <c r="F29" s="7"/>
      <c r="G29" s="6"/>
    </row>
    <row r="30" spans="1:13" ht="15.75" x14ac:dyDescent="0.2">
      <c r="C30" s="4"/>
      <c r="D30" s="34"/>
      <c r="E30" s="8"/>
      <c r="F30" s="36"/>
      <c r="G30" s="36"/>
    </row>
    <row r="31" spans="1:13" ht="15.75" x14ac:dyDescent="0.2">
      <c r="C31" s="4"/>
      <c r="D31" s="34"/>
      <c r="E31" s="8"/>
      <c r="F31" s="36"/>
      <c r="G31" s="36"/>
    </row>
    <row r="32" spans="1:13" ht="15.75" x14ac:dyDescent="0.2">
      <c r="C32" s="4"/>
      <c r="D32" s="34"/>
      <c r="E32" s="8"/>
      <c r="F32" s="36"/>
      <c r="G32" s="36"/>
    </row>
  </sheetData>
  <mergeCells count="8">
    <mergeCell ref="H2:L2"/>
    <mergeCell ref="C3:J3"/>
    <mergeCell ref="D25:D32"/>
    <mergeCell ref="F25:G25"/>
    <mergeCell ref="F27:G27"/>
    <mergeCell ref="F30:G30"/>
    <mergeCell ref="F31:G31"/>
    <mergeCell ref="F32:G3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2024-04-15T04:09:18Z</cp:lastPrinted>
  <dcterms:created xsi:type="dcterms:W3CDTF">2016-11-16T11:29:38Z</dcterms:created>
  <dcterms:modified xsi:type="dcterms:W3CDTF">2025-12-11T12:14:42Z</dcterms:modified>
</cp:coreProperties>
</file>