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ija.Burokiene\Desktop\Dokumentai\2025 m\Įvairūs maisto produktai 2\SUTARTYS\SAMSONAS\GRA\"/>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M11" i="2" l="1"/>
  <c r="M12" i="2"/>
  <c r="M13" i="2"/>
  <c r="M14" i="2"/>
  <c r="M15" i="2"/>
  <c r="M16" i="2"/>
  <c r="M8" i="2" l="1"/>
  <c r="M9" i="2"/>
  <c r="M10" i="2"/>
  <c r="M6" i="2" l="1"/>
  <c r="M7" i="2" l="1"/>
  <c r="M17" i="2" s="1"/>
</calcChain>
</file>

<file path=xl/sharedStrings.xml><?xml version="1.0" encoding="utf-8"?>
<sst xmlns="http://schemas.openxmlformats.org/spreadsheetml/2006/main" count="136" uniqueCount="82">
  <si>
    <t>Pavadinimas</t>
  </si>
  <si>
    <t>Mato vnt.</t>
  </si>
  <si>
    <t>kg</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</si>
  <si>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</si>
  <si>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</si>
  <si>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</si>
  <si>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</si>
  <si>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</si>
  <si>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</si>
  <si>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</si>
  <si>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</si>
  <si>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</si>
  <si>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</si>
  <si>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</si>
  <si>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</si>
  <si>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</si>
  <si>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3.</t>
  </si>
  <si>
    <t>4.</t>
  </si>
  <si>
    <t>5.</t>
  </si>
  <si>
    <t>6.</t>
  </si>
  <si>
    <t>Prekei keliami techniniai reikalavimai</t>
  </si>
  <si>
    <t>24 mėn.</t>
  </si>
  <si>
    <t>2 kartus per mėnesį</t>
  </si>
  <si>
    <t>12 mėn.</t>
  </si>
  <si>
    <t>7.</t>
  </si>
  <si>
    <t>8.</t>
  </si>
  <si>
    <t>9.</t>
  </si>
  <si>
    <t>10.</t>
  </si>
  <si>
    <t>11.</t>
  </si>
  <si>
    <t>0,100 kg</t>
  </si>
  <si>
    <t>Valytos bulvės (fasuotos)</t>
  </si>
  <si>
    <t>Pjaustytos kubeliais, ne didesnėse kaip 5,0 kg pakuotėse (pagal veikiančią NTD).</t>
  </si>
  <si>
    <t>Šaldytų daržovių mišinys</t>
  </si>
  <si>
    <t>Mišinyje privalomos daržovės: žiediniai kopūstai, brokoliai, šparaginės pupelės ir morkos (morkų turi būti ne daugiau kaip 30 proc.), ne didesnėse kaip 5,0 kg pakuotėse (pagal veikiančią NTD).</t>
  </si>
  <si>
    <t>Šaldytų daržovių mišinys kepimui</t>
  </si>
  <si>
    <t>Mišinyje privalomos daržovės: paprikos, cukinijos ir baklažanai, ne didesnėse kaip 5,0 kg pakuotėse (pagal veikiančią NTD).</t>
  </si>
  <si>
    <t>Džiovinti abrikosai</t>
  </si>
  <si>
    <t>II klasės, nepjaustyti, be kauliukų, ne didesnėse kaip 1,0 kg pakuotėse, atitinkantys kokybės reikalavimus, nustatytus Džiovintų vaisių techniniu reglamentu, patvirtintu Lietuvos Respublikos žemės ūkio ministro 2006 m. balandžio 19 d. įsakymu Nr. 3D-155 ,,Dėl džiovintų vaisių techninio reglamento patvirtinimo“ (Lietuvos Respublikos žemės ūkio ministro 2020 m. gegužės 11 d. įsakymo Nr. 3D-360 redakcija).</t>
  </si>
  <si>
    <t>Džiovintos slyvos</t>
  </si>
  <si>
    <t>II klasės, nepjaustytos, be kauliukų, ne didesnėse kaip 1,0 kg pakuotėse, atitinkančios kokybės reikalavimus, nustatytus Džiovintų vaisių techniniu reglamentu, patvirtintu Lietuvos Respublikos žemės ūkio ministro 2006 m. balandžio 19 d. įsakymu Nr. 3D-155 ,,Dėl džiovintų vaisių techninio reglamento patvirtinimo“ (Lietuvos Respublikos žemės ūkio ministro 2020 m. gegužės 11 d. įsakymo Nr. 3D-360 redakcija).</t>
  </si>
  <si>
    <t>Razinos</t>
  </si>
  <si>
    <t>II klasės, be sėklų, ne didesnėse kaip 1,0 kg pakuotėse, atitinkančios kokybės reikalavimus, nustatytus Džiovintų vaisių techniniu reglamentu, patvirtintu Lietuvos Respublikos žemės ūkio ministro 2006 m. balandžio 19 d. įsakymu Nr. 3D-155 ,,Dėl džiovintų vaisių techninio reglamento patvirtinimo“ (Lietuvos Respublikos žemės ūkio ministro 2020 m. gegužės 11 d. įsakymo Nr. 3D-360 redakcija).</t>
  </si>
  <si>
    <t>Vanilinis cukrus</t>
  </si>
  <si>
    <t>Ne didesnėse kaip 0,5 kg pakuotėse (pagal veikiančią NTD).</t>
  </si>
  <si>
    <t>Užpilas salotoms</t>
  </si>
  <si>
    <t>Skaidrus, sudėtyje privalomi ingredientai: aliejus, actas ir prieskoninės daržovės, ne didesnėse kaip 1,0 kg pakuotėse (pagal veikiančią NTD).</t>
  </si>
  <si>
    <t>Bolonijos padažas (milteliai)</t>
  </si>
  <si>
    <t>Ruošinys (milteliai) Bolonijos padažui paruošti, ne didesnėse kaip 1,0 kg pakuotėse (pagal veikiančią NTD).</t>
  </si>
  <si>
    <t>1 kartą per savaitę</t>
  </si>
  <si>
    <t>UAB "Samsonas" Lietuva</t>
  </si>
  <si>
    <t>UAB "Tandemus" Lietuva</t>
  </si>
  <si>
    <t>UAB "Bidfood" Belgija</t>
  </si>
  <si>
    <t>UAB "Alvas ir Ko" Turkija</t>
  </si>
  <si>
    <t>UAB "Alvas ir Ko" ES</t>
  </si>
  <si>
    <t>UAB "Alvas ir KO" Čilė</t>
  </si>
  <si>
    <t>UAB "Alvas ir ko" Kinija</t>
  </si>
  <si>
    <t>UAB "Sauda" Švedija, Prancūzija, Meksika, Italija</t>
  </si>
  <si>
    <t>Kepimo mielės, sausos, ne didesnėse kaip 100 g pakuotėse (pagal veikiančią NTD).</t>
  </si>
  <si>
    <t>Sausos mielės</t>
  </si>
  <si>
    <t>UAB "Gardukas" Lietuva</t>
  </si>
  <si>
    <t>UAB "Tomata" Lietuva</t>
  </si>
  <si>
    <t>UAB "Spaisvilė" Lietuva</t>
  </si>
  <si>
    <t>5 kg</t>
  </si>
  <si>
    <t>0°C iki +6°C</t>
  </si>
  <si>
    <t>7 paros</t>
  </si>
  <si>
    <t>2,5 kg</t>
  </si>
  <si>
    <t xml:space="preserve">
-18 °C</t>
  </si>
  <si>
    <t>24 mėn</t>
  </si>
  <si>
    <t>1 kg</t>
  </si>
  <si>
    <t>Laikyti sausoje, švarioje, vėsioje vietoje, atokiai nuo tiesioginių saulės spindulių</t>
  </si>
  <si>
    <t>Laikomos sausoje, vėsioje vietoje</t>
  </si>
  <si>
    <t>Laikomas sausoje patalpoje (santykinė oro drėgmė ne daugiau kaip 85 proc.) saugant nuo tiesioginių saulės spindulių</t>
  </si>
  <si>
    <t>0°C iki +23°C</t>
  </si>
  <si>
    <t>iki + 25 °C</t>
  </si>
  <si>
    <t>Daržovė (tik žaliava). Kaina Eur su PVM*</t>
  </si>
  <si>
    <t>Valymas, perdirbimas, fasuotė ir kt. išlaidos. Kaina Eur su PVM/kg*</t>
  </si>
  <si>
    <t xml:space="preserve">*- peržiūrimas ir keičiamas tik žaliavos (daržovės ar jų produkto) įkainis tiekėjo pasiūlyme pateiktame bendrame fasuotos daržovės įkainyje. </t>
  </si>
  <si>
    <t>-</t>
  </si>
  <si>
    <t>Mokymų ir pratybų metu 3 kartus per savaitę</t>
  </si>
  <si>
    <t xml:space="preserve">
iki + 25 °C</t>
  </si>
  <si>
    <t>Džiovinti obuoliai</t>
  </si>
  <si>
    <t xml:space="preserve"> II klasės, nulupti, be šerdžių, supjaustyti griežinėliais arba skiltelėmis, ne didesnėse kaip 1,0 kg pakuotėse, atitinkantys kokybės reikalavimus, nustatytus Džiovintų vaisių techniniu reglamentu, patvirtintu Lietuvos Respublikos žemės ūkio ministro 2006 m. balandžio 19 d. įsakymu Nr. 3D-155 ,,Dėl džiovintų vaisių techninio reglamento patvirtinimo“ (Lietuvos Respublikos žemės ūkio ministro 2020 m. gegužės 11 d. įsakymo Nr. 3D-360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</si>
</sst>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0" fontId="2" fillId="0" borderId="0" xfId="0" applyFont="1"/>
    <xf numFmtId="0" fontId="6" fillId="0" borderId="0" xfId="0" applyFont="1" applyAlignment="1">
      <alignment horizontal="justify"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Fill="1" applyBorder="1"/>
    <xf numFmtId="0" fontId="0" fillId="0" borderId="1" xfId="0" applyBorder="1"/>
    <xf numFmtId="0" fontId="2" fillId="0" borderId="1" xfId="0" applyFont="1" applyBorder="1"/>
    <xf numFmtId="164" fontId="3"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center" vertical="center"/>
    </xf>
    <xf numFmtId="0" fontId="4"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1" xfId="0" applyFont="1" applyBorder="1"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tabSelected="1" topLeftCell="A7" zoomScaleNormal="100" zoomScaleSheetLayoutView="80" workbookViewId="0">
      <selection activeCell="C10" sqref="C10"/>
    </sheetView>
  </sheetViews>
  <sheetFormatPr defaultRowHeight="14.25" x14ac:dyDescent="0.2"/>
  <cols>
    <col min="1" max="1" width="5" style="5" customWidth="1"/>
    <col min="2" max="2" width="20.125" customWidth="1"/>
    <col min="3" max="3" width="43.625" customWidth="1"/>
    <col min="4" max="4" width="6.5" customWidth="1"/>
    <col min="5" max="5" width="10.375" customWidth="1"/>
    <col min="6" max="6" width="14.125" customWidth="1"/>
    <col min="7" max="7" width="13.75" customWidth="1"/>
    <col min="8" max="8" width="11.25" customWidth="1"/>
    <col min="9" max="11" width="11.75" customWidth="1"/>
    <col min="12" max="13" width="13.125" customWidth="1"/>
    <col min="14" max="14" width="14.875" customWidth="1"/>
    <col min="18" max="18" width="12.125" bestFit="1" customWidth="1"/>
  </cols>
  <sheetData>
    <row r="2" spans="1:14" ht="40.5" customHeight="1" x14ac:dyDescent="0.25">
      <c r="C2" s="1"/>
      <c r="D2" s="1"/>
      <c r="E2" s="1"/>
      <c r="F2" s="1"/>
      <c r="G2" s="1"/>
      <c r="H2" s="27" t="s">
        <v>11</v>
      </c>
      <c r="I2" s="28"/>
      <c r="J2" s="28"/>
      <c r="K2" s="28"/>
      <c r="L2" s="28"/>
      <c r="M2" s="28"/>
      <c r="N2" s="28"/>
    </row>
    <row r="3" spans="1:14" ht="48.75" customHeight="1" x14ac:dyDescent="0.25">
      <c r="A3" s="19"/>
      <c r="B3" s="20"/>
      <c r="C3" s="29" t="s">
        <v>12</v>
      </c>
      <c r="D3" s="29"/>
      <c r="E3" s="29"/>
      <c r="F3" s="29"/>
      <c r="G3" s="29"/>
      <c r="H3" s="29"/>
      <c r="I3" s="29"/>
      <c r="J3" s="29"/>
      <c r="K3" s="29"/>
      <c r="L3" s="29"/>
      <c r="M3" s="21"/>
      <c r="N3" s="21"/>
    </row>
    <row r="4" spans="1:14" ht="95.25" customHeight="1" x14ac:dyDescent="0.2">
      <c r="A4" s="14" t="s">
        <v>10</v>
      </c>
      <c r="B4" s="12" t="s">
        <v>0</v>
      </c>
      <c r="C4" s="12" t="s">
        <v>20</v>
      </c>
      <c r="D4" s="13" t="s">
        <v>1</v>
      </c>
      <c r="E4" s="12" t="s">
        <v>9</v>
      </c>
      <c r="F4" s="13" t="s">
        <v>8</v>
      </c>
      <c r="G4" s="13" t="s">
        <v>3</v>
      </c>
      <c r="H4" s="13" t="s">
        <v>4</v>
      </c>
      <c r="I4" s="13" t="s">
        <v>5</v>
      </c>
      <c r="J4" s="13" t="s">
        <v>74</v>
      </c>
      <c r="K4" s="13" t="s">
        <v>75</v>
      </c>
      <c r="L4" s="13" t="s">
        <v>15</v>
      </c>
      <c r="M4" s="13" t="s">
        <v>6</v>
      </c>
      <c r="N4" s="13" t="s">
        <v>7</v>
      </c>
    </row>
    <row r="5" spans="1:14" ht="24" customHeight="1" x14ac:dyDescent="0.2">
      <c r="A5" s="15">
        <v>1</v>
      </c>
      <c r="B5" s="12">
        <v>2</v>
      </c>
      <c r="C5" s="12">
        <v>3</v>
      </c>
      <c r="D5" s="12">
        <v>4</v>
      </c>
      <c r="E5" s="12">
        <v>5</v>
      </c>
      <c r="F5" s="12">
        <v>6</v>
      </c>
      <c r="G5" s="12">
        <v>7</v>
      </c>
      <c r="H5" s="12">
        <v>8</v>
      </c>
      <c r="I5" s="12">
        <v>9</v>
      </c>
      <c r="J5" s="25">
        <v>10</v>
      </c>
      <c r="K5" s="25">
        <v>11</v>
      </c>
      <c r="L5" s="12">
        <v>12</v>
      </c>
      <c r="M5" s="12">
        <v>13</v>
      </c>
      <c r="N5" s="12">
        <v>14</v>
      </c>
    </row>
    <row r="6" spans="1:14" ht="71.25" customHeight="1" x14ac:dyDescent="0.2">
      <c r="A6" s="16" t="s">
        <v>14</v>
      </c>
      <c r="B6" s="6" t="s">
        <v>30</v>
      </c>
      <c r="C6" s="6" t="s">
        <v>31</v>
      </c>
      <c r="D6" s="7" t="s">
        <v>2</v>
      </c>
      <c r="E6" s="8" t="s">
        <v>62</v>
      </c>
      <c r="F6" s="9" t="s">
        <v>78</v>
      </c>
      <c r="G6" s="18" t="s">
        <v>63</v>
      </c>
      <c r="H6" s="9" t="s">
        <v>64</v>
      </c>
      <c r="I6" s="10">
        <v>5198</v>
      </c>
      <c r="J6" s="10">
        <v>0.97</v>
      </c>
      <c r="K6" s="10">
        <v>2.5299999999999998</v>
      </c>
      <c r="L6" s="17">
        <v>3.5</v>
      </c>
      <c r="M6" s="11">
        <f t="shared" ref="M6:M16" si="0">SUM(L6*I6)</f>
        <v>18193</v>
      </c>
      <c r="N6" s="9" t="s">
        <v>49</v>
      </c>
    </row>
    <row r="7" spans="1:14" ht="75" customHeight="1" x14ac:dyDescent="0.2">
      <c r="A7" s="16" t="s">
        <v>13</v>
      </c>
      <c r="B7" s="6" t="s">
        <v>32</v>
      </c>
      <c r="C7" s="23" t="s">
        <v>33</v>
      </c>
      <c r="D7" s="7" t="s">
        <v>2</v>
      </c>
      <c r="E7" s="8" t="s">
        <v>65</v>
      </c>
      <c r="F7" s="9" t="s">
        <v>48</v>
      </c>
      <c r="G7" s="18" t="s">
        <v>66</v>
      </c>
      <c r="H7" s="10" t="s">
        <v>67</v>
      </c>
      <c r="I7" s="10">
        <v>42438</v>
      </c>
      <c r="J7" s="26" t="s">
        <v>77</v>
      </c>
      <c r="K7" s="26" t="s">
        <v>77</v>
      </c>
      <c r="L7" s="17">
        <v>2.95</v>
      </c>
      <c r="M7" s="11">
        <f t="shared" si="0"/>
        <v>125192.1</v>
      </c>
      <c r="N7" s="9" t="s">
        <v>50</v>
      </c>
    </row>
    <row r="8" spans="1:14" ht="57.75" customHeight="1" x14ac:dyDescent="0.2">
      <c r="A8" s="16" t="s">
        <v>16</v>
      </c>
      <c r="B8" s="6" t="s">
        <v>34</v>
      </c>
      <c r="C8" s="6" t="s">
        <v>35</v>
      </c>
      <c r="D8" s="7" t="s">
        <v>2</v>
      </c>
      <c r="E8" s="8" t="s">
        <v>65</v>
      </c>
      <c r="F8" s="9" t="s">
        <v>48</v>
      </c>
      <c r="G8" s="18" t="s">
        <v>66</v>
      </c>
      <c r="H8" s="10" t="s">
        <v>67</v>
      </c>
      <c r="I8" s="10">
        <v>15233</v>
      </c>
      <c r="J8" s="10" t="s">
        <v>77</v>
      </c>
      <c r="K8" s="10" t="s">
        <v>77</v>
      </c>
      <c r="L8" s="17">
        <v>5.4</v>
      </c>
      <c r="M8" s="11">
        <f t="shared" si="0"/>
        <v>82258.200000000012</v>
      </c>
      <c r="N8" s="9" t="s">
        <v>51</v>
      </c>
    </row>
    <row r="9" spans="1:14" ht="139.5" customHeight="1" x14ac:dyDescent="0.2">
      <c r="A9" s="16" t="s">
        <v>17</v>
      </c>
      <c r="B9" s="23" t="s">
        <v>36</v>
      </c>
      <c r="C9" s="6" t="s">
        <v>37</v>
      </c>
      <c r="D9" s="7" t="s">
        <v>2</v>
      </c>
      <c r="E9" s="8" t="s">
        <v>68</v>
      </c>
      <c r="F9" s="9" t="s">
        <v>22</v>
      </c>
      <c r="G9" s="18" t="s">
        <v>69</v>
      </c>
      <c r="H9" s="10" t="s">
        <v>23</v>
      </c>
      <c r="I9" s="10">
        <v>5191</v>
      </c>
      <c r="J9" s="10" t="s">
        <v>77</v>
      </c>
      <c r="K9" s="10" t="s">
        <v>77</v>
      </c>
      <c r="L9" s="17">
        <v>8.9499999999999993</v>
      </c>
      <c r="M9" s="11">
        <f t="shared" si="0"/>
        <v>46459.45</v>
      </c>
      <c r="N9" s="9" t="s">
        <v>52</v>
      </c>
    </row>
    <row r="10" spans="1:14" ht="166.5" customHeight="1" x14ac:dyDescent="0.2">
      <c r="A10" s="16" t="s">
        <v>18</v>
      </c>
      <c r="B10" s="6" t="s">
        <v>80</v>
      </c>
      <c r="C10" s="6" t="s">
        <v>81</v>
      </c>
      <c r="D10" s="7" t="s">
        <v>2</v>
      </c>
      <c r="E10" s="22" t="s">
        <v>68</v>
      </c>
      <c r="F10" s="9" t="s">
        <v>22</v>
      </c>
      <c r="G10" s="18" t="s">
        <v>79</v>
      </c>
      <c r="H10" s="10" t="s">
        <v>23</v>
      </c>
      <c r="I10" s="10">
        <v>2985</v>
      </c>
      <c r="J10" s="10" t="s">
        <v>77</v>
      </c>
      <c r="K10" s="10" t="s">
        <v>77</v>
      </c>
      <c r="L10" s="17">
        <v>14.9</v>
      </c>
      <c r="M10" s="11">
        <f t="shared" si="0"/>
        <v>44476.5</v>
      </c>
      <c r="N10" s="9" t="s">
        <v>53</v>
      </c>
    </row>
    <row r="11" spans="1:14" ht="151.5" customHeight="1" x14ac:dyDescent="0.2">
      <c r="A11" s="16" t="s">
        <v>19</v>
      </c>
      <c r="B11" s="23" t="s">
        <v>38</v>
      </c>
      <c r="C11" s="6" t="s">
        <v>39</v>
      </c>
      <c r="D11" s="7" t="s">
        <v>2</v>
      </c>
      <c r="E11" s="22" t="s">
        <v>68</v>
      </c>
      <c r="F11" s="9" t="s">
        <v>22</v>
      </c>
      <c r="G11" s="18" t="s">
        <v>70</v>
      </c>
      <c r="H11" s="10" t="s">
        <v>23</v>
      </c>
      <c r="I11" s="10">
        <v>1750</v>
      </c>
      <c r="J11" s="10" t="s">
        <v>77</v>
      </c>
      <c r="K11" s="18" t="s">
        <v>77</v>
      </c>
      <c r="L11" s="17">
        <v>7.9</v>
      </c>
      <c r="M11" s="11">
        <f t="shared" si="0"/>
        <v>13825</v>
      </c>
      <c r="N11" s="9" t="s">
        <v>54</v>
      </c>
    </row>
    <row r="12" spans="1:14" ht="139.5" customHeight="1" x14ac:dyDescent="0.2">
      <c r="A12" s="16" t="s">
        <v>24</v>
      </c>
      <c r="B12" s="6" t="s">
        <v>40</v>
      </c>
      <c r="C12" s="6" t="s">
        <v>41</v>
      </c>
      <c r="D12" s="7" t="s">
        <v>2</v>
      </c>
      <c r="E12" s="22" t="s">
        <v>68</v>
      </c>
      <c r="F12" s="9" t="s">
        <v>22</v>
      </c>
      <c r="G12" s="18" t="s">
        <v>79</v>
      </c>
      <c r="H12" s="9" t="s">
        <v>21</v>
      </c>
      <c r="I12" s="10">
        <v>2220</v>
      </c>
      <c r="J12" s="10" t="s">
        <v>77</v>
      </c>
      <c r="K12" s="10" t="s">
        <v>77</v>
      </c>
      <c r="L12" s="17">
        <v>3.95</v>
      </c>
      <c r="M12" s="11">
        <f t="shared" si="0"/>
        <v>8769</v>
      </c>
      <c r="N12" s="9" t="s">
        <v>55</v>
      </c>
    </row>
    <row r="13" spans="1:14" ht="71.25" customHeight="1" x14ac:dyDescent="0.2">
      <c r="A13" s="16" t="s">
        <v>25</v>
      </c>
      <c r="B13" s="23" t="s">
        <v>58</v>
      </c>
      <c r="C13" s="6" t="s">
        <v>57</v>
      </c>
      <c r="D13" s="7" t="s">
        <v>2</v>
      </c>
      <c r="E13" s="22" t="s">
        <v>29</v>
      </c>
      <c r="F13" s="9" t="s">
        <v>22</v>
      </c>
      <c r="G13" s="18" t="s">
        <v>73</v>
      </c>
      <c r="H13" s="24" t="s">
        <v>23</v>
      </c>
      <c r="I13" s="10">
        <v>330</v>
      </c>
      <c r="J13" s="10" t="s">
        <v>77</v>
      </c>
      <c r="K13" s="10" t="s">
        <v>77</v>
      </c>
      <c r="L13" s="17">
        <v>25.9</v>
      </c>
      <c r="M13" s="11">
        <f t="shared" si="0"/>
        <v>8547</v>
      </c>
      <c r="N13" s="9" t="s">
        <v>56</v>
      </c>
    </row>
    <row r="14" spans="1:14" ht="157.5" customHeight="1" x14ac:dyDescent="0.2">
      <c r="A14" s="16" t="s">
        <v>26</v>
      </c>
      <c r="B14" s="6" t="s">
        <v>42</v>
      </c>
      <c r="C14" s="6" t="s">
        <v>43</v>
      </c>
      <c r="D14" s="7" t="s">
        <v>2</v>
      </c>
      <c r="E14" s="22" t="s">
        <v>29</v>
      </c>
      <c r="F14" s="9" t="s">
        <v>22</v>
      </c>
      <c r="G14" s="18" t="s">
        <v>71</v>
      </c>
      <c r="H14" s="10" t="s">
        <v>21</v>
      </c>
      <c r="I14" s="10">
        <v>1470</v>
      </c>
      <c r="J14" s="10" t="s">
        <v>77</v>
      </c>
      <c r="K14" s="10" t="s">
        <v>77</v>
      </c>
      <c r="L14" s="17">
        <v>5.95</v>
      </c>
      <c r="M14" s="11">
        <f t="shared" si="0"/>
        <v>8746.5</v>
      </c>
      <c r="N14" s="9" t="s">
        <v>59</v>
      </c>
    </row>
    <row r="15" spans="1:14" ht="70.5" customHeight="1" x14ac:dyDescent="0.2">
      <c r="A15" s="16" t="s">
        <v>27</v>
      </c>
      <c r="B15" s="6" t="s">
        <v>44</v>
      </c>
      <c r="C15" s="6" t="s">
        <v>45</v>
      </c>
      <c r="D15" s="7" t="s">
        <v>2</v>
      </c>
      <c r="E15" s="22" t="s">
        <v>68</v>
      </c>
      <c r="F15" s="9" t="s">
        <v>22</v>
      </c>
      <c r="G15" s="18" t="s">
        <v>72</v>
      </c>
      <c r="H15" s="10" t="s">
        <v>23</v>
      </c>
      <c r="I15" s="10">
        <v>17849</v>
      </c>
      <c r="J15" s="10" t="s">
        <v>77</v>
      </c>
      <c r="K15" s="10" t="s">
        <v>77</v>
      </c>
      <c r="L15" s="17">
        <v>4.95</v>
      </c>
      <c r="M15" s="11">
        <f t="shared" si="0"/>
        <v>88352.55</v>
      </c>
      <c r="N15" s="9" t="s">
        <v>60</v>
      </c>
    </row>
    <row r="16" spans="1:14" ht="49.5" customHeight="1" x14ac:dyDescent="0.2">
      <c r="A16" s="16" t="s">
        <v>28</v>
      </c>
      <c r="B16" s="6" t="s">
        <v>46</v>
      </c>
      <c r="C16" s="6" t="s">
        <v>47</v>
      </c>
      <c r="D16" s="7" t="s">
        <v>2</v>
      </c>
      <c r="E16" s="22" t="s">
        <v>68</v>
      </c>
      <c r="F16" s="9" t="s">
        <v>22</v>
      </c>
      <c r="G16" s="18" t="s">
        <v>73</v>
      </c>
      <c r="H16" s="10" t="s">
        <v>23</v>
      </c>
      <c r="I16" s="10">
        <v>4222</v>
      </c>
      <c r="J16" s="10" t="s">
        <v>77</v>
      </c>
      <c r="K16" s="10" t="s">
        <v>77</v>
      </c>
      <c r="L16" s="17">
        <v>13.88</v>
      </c>
      <c r="M16" s="11">
        <f t="shared" si="0"/>
        <v>58601.36</v>
      </c>
      <c r="N16" s="9" t="s">
        <v>61</v>
      </c>
    </row>
    <row r="17" spans="3:15" ht="21.75" customHeight="1" x14ac:dyDescent="0.2">
      <c r="M17" s="11">
        <f>SUM(M6:M16)</f>
        <v>503420.66</v>
      </c>
    </row>
    <row r="18" spans="3:15" ht="47.25" customHeight="1" x14ac:dyDescent="0.2">
      <c r="C18" t="s">
        <v>76</v>
      </c>
      <c r="O18" s="4"/>
    </row>
    <row r="20" spans="3:15" ht="15.75" x14ac:dyDescent="0.2">
      <c r="C20" s="2"/>
      <c r="D20" s="30"/>
      <c r="E20" s="3"/>
      <c r="F20" s="31"/>
      <c r="G20" s="31"/>
    </row>
    <row r="21" spans="3:15" ht="15.75" x14ac:dyDescent="0.2">
      <c r="C21" s="2"/>
      <c r="D21" s="30"/>
      <c r="E21" s="3"/>
      <c r="F21" s="31"/>
      <c r="G21" s="31"/>
    </row>
    <row r="22" spans="3:15" ht="15.75" x14ac:dyDescent="0.2">
      <c r="C22" s="2"/>
      <c r="D22" s="30"/>
      <c r="E22" s="3"/>
      <c r="F22" s="31"/>
      <c r="G22" s="31"/>
    </row>
  </sheetData>
  <mergeCells count="6">
    <mergeCell ref="H2:N2"/>
    <mergeCell ref="C3:L3"/>
    <mergeCell ref="D20:D22"/>
    <mergeCell ref="F20:G20"/>
    <mergeCell ref="F21:G21"/>
    <mergeCell ref="F22:G22"/>
  </mergeCells>
  <pageMargins left="0.31496062992125984" right="0.31496062992125984"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2025-12-04T07:21:23Z</cp:lastPrinted>
  <dcterms:created xsi:type="dcterms:W3CDTF">2016-11-16T11:29:38Z</dcterms:created>
  <dcterms:modified xsi:type="dcterms:W3CDTF">2025-12-04T11:48:37Z</dcterms:modified>
</cp:coreProperties>
</file>