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heckCompatibility="1" defaultThemeVersion="124226"/>
  <mc:AlternateContent xmlns:mc="http://schemas.openxmlformats.org/markup-compatibility/2006">
    <mc:Choice Requires="x15">
      <x15ac:absPath xmlns:x15ac="http://schemas.microsoft.com/office/spreadsheetml/2010/11/ac" url="https://jnj-my.sharepoint.com/personal/scaike_its_jnj_com/Documents/Desktop/"/>
    </mc:Choice>
  </mc:AlternateContent>
  <xr:revisionPtr revIDLastSave="6" documentId="8_{36F3CDC0-F994-4ACA-9904-E63CF2333FFA}" xr6:coauthVersionLast="47" xr6:coauthVersionMax="47" xr10:uidLastSave="{DC544496-CA4E-41C7-A559-5AFC10FEC9FF}"/>
  <bookViews>
    <workbookView xWindow="-110" yWindow="-110" windowWidth="19420" windowHeight="10420" tabRatio="975" xr2:uid="{00000000-000D-0000-FFFF-FFFF00000000}"/>
  </bookViews>
  <sheets>
    <sheet name="Specifikacija" sheetId="5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56" l="1"/>
  <c r="J15" i="56" s="1"/>
  <c r="H15" i="56"/>
</calcChain>
</file>

<file path=xl/sharedStrings.xml><?xml version="1.0" encoding="utf-8"?>
<sst xmlns="http://schemas.openxmlformats.org/spreadsheetml/2006/main" count="29" uniqueCount="28">
  <si>
    <t>Bendrinis pavadinimas</t>
  </si>
  <si>
    <t>Forma, stiprumas</t>
  </si>
  <si>
    <t>Pirkimo dalies Nr.</t>
  </si>
  <si>
    <t>Mato  vnt.</t>
  </si>
  <si>
    <t>PVM tarifas</t>
  </si>
  <si>
    <t>VšĮ VILNIAUS UNIVERSITETO LIGONINĖ SANTAROS KLINIKOS</t>
  </si>
  <si>
    <t>Firminis prekės pavadinimas, siūloma pakuotė, gamintojas</t>
  </si>
  <si>
    <t>Vaisto registr. Nr. LR, EU VPR ar LI sąraše. Vardiniam VP - reg.Nr. EEE valstybėje ar gamintojo šalyje</t>
  </si>
  <si>
    <t>Maksimalus kiekis</t>
  </si>
  <si>
    <t>Vnt. įkainis be PVM, Eur</t>
  </si>
  <si>
    <t>Vnt. įkainis su PVM, Eur</t>
  </si>
  <si>
    <t>Suma be PVM, Eur</t>
  </si>
  <si>
    <t>Suma su PVM, Eur</t>
  </si>
  <si>
    <t>1 SPS priedas</t>
  </si>
  <si>
    <t>1. Siūlomi vaistiniai preparatai turi būti registruoti Lietuvos Respublikos vaistinių preparatų registre, Bendrijos vaistinių preparatų registre ar įrašyti į Lygiagrečiai importuojamų vaistinių preparatų sąrašą. Tais atvejais, kai  techninėje specifikacijoje nurodyti vaistiniai preparatai nėra įtraukti į Lietuvos Respublikos vaistinių preparatų registrą, Bendrijos vaistinių preparatų registrą ar Lygiagrečiai importuojamų vaistinių preparatų sąrašą, gali būti siūlomi vaistiniai preparatai, registruoti bent vienoje EEE valstybėje ar gamintojo šalyje kaip vardiniai vaistiniai preparatai.</t>
  </si>
  <si>
    <t>3. Kadangi vaistiniai preparatai sandėliuojami užšaldyti ( -18°C ir žemiau ), tiekėjas privalo užtikrinti laikymo sąlygų nustatytus reikalavimus.</t>
  </si>
  <si>
    <t>4. Registracijos sąlygų neatitinkantys imuniniai ir (ar) kraujo vaistiniai preparatai gali būti tiekiami rinkai, tik kai atitinka Lietuvos Respublikos farmacijos įstatymo 15 straipsnio 9 dalyje ir 17 straipsnio 12 dalies 3 punkte nustatytus reikalavimus.</t>
  </si>
  <si>
    <t>5. Tiekėjas privalo turėti teisę verstis vaistų prekyba. Atsižvelgiant į tai, kad VVKT vaistinių preparatų informacinės sistemos „VAPRIS“ licencijavimo posistemės duomenų bazės duomenys apie išduotas licencijas prieinami viešai, perkančioji organizacija didmeninio platinimo licencijos pateikti nereikalauja.</t>
  </si>
  <si>
    <t>Chirurginiai fibrino-trombino klijai</t>
  </si>
  <si>
    <t>6. Prekių, kurių kaina iki 3,00 Eur, vieneto įkainis pateikiamame pasiūlyme turi būti pateikiamas suapvalintas pagal aritmetikos taisykles iki dešimt tūkstantųjų (keturi skaičiai po kablelio) skaičiaus dalių. Prekių, kurių kaina virš 3,00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</si>
  <si>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2. Jei siūlomi vardiniai vaistiniai preparatai, neregistruoti nei vienoje EEE valstybėje, turi būti pateikiami vaisto registraciją patvirtinantys dokumentai, internetinė nuoroda anglų kalba ir pakuotės lapeliai.</t>
  </si>
  <si>
    <t>ATVIRAS KONKURSAS "VAISTINIŲ PREPARATŲ (CHIRURGINIŲ KLIJŲ) PIRKIMAS Nr. 7071"</t>
  </si>
  <si>
    <t>Chirurginiai fibrino-trombin klijai, tinkantys hemostazei, sumažinantys sąaugų susidarymą, pagreitinantys gijimą. Sudėtis: fibrinogeno 67-106mg/ml, trombino 400-625IU/ml, aprotinino 2250-3750KU/mL Du  atskiri švirkštai po 1 ml. Komplekte turi būti pakeitimo ir išpurškimo aplikatoriai.</t>
  </si>
  <si>
    <t>komplektas</t>
  </si>
  <si>
    <t>Žmogaus fibrinogenas/Žmogaus trombinas</t>
  </si>
  <si>
    <t>Tirpalas audinių klijams, tinkantis hemostazei, kai nepakanka standartinių chirurginių metodų ar kaip papildoma siūlės sutvirtinimo priemonė kraujavimui stabdyti, atliekant kraujagyslių operacijas.  Sudėtis: žmogaus fibrinogeno 80mg/ml, žmogaus trombino 500TV/ml. Rinkinį sudaro  du užpildyti švirkštai (I tipo stiklo) po 2ml su guminiais kamščiais; kiekvienas užpildytas steriliu užšaldytu tirpalu; sumontuoti švirkštų laikiklyje.</t>
  </si>
  <si>
    <r>
      <t xml:space="preserve">VeraSeal, N1 (4 ml (švirkštų laikiklis su 2 ml žmogaus fibrinogeno ir 2 ml žmogaus trombino) ir kaniulė), </t>
    </r>
    <r>
      <rPr>
        <sz val="11"/>
        <rFont val="Times New Roman"/>
        <family val="1"/>
      </rPr>
      <t>Gamintojas - Instituto Grifols, S.A., Ispanija. Nuoroda: https://www.jnjmedtech.com/en-EMEA/product/veraseal-solution-for-sealant; Tiekėjas - Johnson&amp;Johnson</t>
    </r>
  </si>
  <si>
    <t>EU/1/17/1239/002; https://vapris.vvkt.lt/vvkt-web/public/medications/view/27690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</si>
</sst>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
    <numFmt numFmtId="165" formatCode="#,##0.0000\ _€"/>
  </numFmts>
  <fonts count="10" x14ac:knownFonts="1">
    <font>
      <sz val="11"/>
      <color theme="1"/>
      <name val="Calibri"/>
      <family val="2"/>
      <charset val="186"/>
      <scheme val="minor"/>
    </font>
    <font>
      <sz val="11"/>
      <name val="Times New Roman"/>
      <family val="1"/>
      <charset val="186"/>
    </font>
    <font>
      <sz val="10"/>
      <name val="Arial"/>
      <family val="2"/>
      <charset val="186"/>
    </font>
    <font>
      <sz val="10"/>
      <name val="Arial"/>
      <family val="2"/>
    </font>
    <font>
      <b/>
      <sz val="11"/>
      <name val="Times New Roman"/>
      <family val="1"/>
      <charset val="186"/>
    </font>
    <font>
      <sz val="11"/>
      <color theme="1"/>
      <name val="Calibri"/>
      <family val="2"/>
      <charset val="186"/>
      <scheme val="minor"/>
    </font>
    <font>
      <sz val="11"/>
      <color theme="1"/>
      <name val="Times New Roman"/>
      <family val="1"/>
      <charset val="186"/>
    </font>
    <font>
      <b/>
      <sz val="11"/>
      <color theme="1"/>
      <name val="Times New Roman"/>
      <family val="1"/>
      <charset val="186"/>
    </font>
    <font>
      <sz val="11"/>
      <color rgb="FF000000"/>
      <name val="Times New Roman"/>
      <family val="1"/>
      <charset val="186"/>
    </font>
    <font>
      <sz val="1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5"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5" fillId="0" borderId="0"/>
    <xf numFmtId="0" fontId="3" fillId="0" borderId="0"/>
  </cellStyleXfs>
  <cellXfs count="31">
    <xf numFmtId="0" fontId="0" fillId="0" borderId="0" xfId="0"/>
    <xf numFmtId="0" fontId="1" fillId="0" borderId="1" xfId="0" applyFont="1" applyFill="1" applyBorder="1" applyAlignment="1">
      <alignment horizontal="left" vertical="top" wrapText="1"/>
    </xf>
    <xf numFmtId="0"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xf>
    <xf numFmtId="165" fontId="1" fillId="0" borderId="1" xfId="0" applyNumberFormat="1" applyFont="1" applyFill="1" applyBorder="1" applyAlignment="1">
      <alignment horizontal="center" vertical="top"/>
    </xf>
    <xf numFmtId="164" fontId="1" fillId="0" borderId="1" xfId="0" applyNumberFormat="1" applyFont="1" applyFill="1" applyBorder="1" applyAlignment="1">
      <alignment horizontal="center" vertical="top"/>
    </xf>
    <xf numFmtId="165" fontId="1" fillId="0" borderId="1" xfId="7" applyNumberFormat="1" applyFont="1" applyFill="1" applyBorder="1" applyAlignment="1">
      <alignment horizontal="center" vertical="top" wrapText="1"/>
    </xf>
    <xf numFmtId="0" fontId="1" fillId="0" borderId="1" xfId="7" applyNumberFormat="1" applyFont="1" applyFill="1" applyBorder="1" applyAlignment="1">
      <alignment horizontal="center" vertical="top" wrapText="1"/>
    </xf>
    <xf numFmtId="0" fontId="6" fillId="0" borderId="0" xfId="0" applyFont="1" applyAlignment="1">
      <alignment vertical="top"/>
    </xf>
    <xf numFmtId="0" fontId="6" fillId="0" borderId="0" xfId="0" applyFont="1" applyAlignment="1">
      <alignment horizontal="right" vertical="top"/>
    </xf>
    <xf numFmtId="0" fontId="7" fillId="0" borderId="0" xfId="0" applyFont="1" applyAlignment="1">
      <alignment vertical="top"/>
    </xf>
    <xf numFmtId="0" fontId="4" fillId="0" borderId="0" xfId="0" applyFont="1" applyFill="1" applyBorder="1" applyAlignment="1">
      <alignment vertical="top"/>
    </xf>
    <xf numFmtId="0" fontId="6" fillId="0" borderId="0" xfId="0" applyFont="1" applyAlignment="1">
      <alignment horizontal="center" vertical="top"/>
    </xf>
    <xf numFmtId="165" fontId="6" fillId="0" borderId="0" xfId="0" applyNumberFormat="1" applyFont="1" applyAlignment="1">
      <alignment horizontal="center" vertical="top"/>
    </xf>
    <xf numFmtId="0" fontId="6" fillId="0" borderId="0" xfId="0" applyNumberFormat="1" applyFont="1" applyAlignment="1">
      <alignment horizontal="center" vertical="top"/>
    </xf>
    <xf numFmtId="164" fontId="6" fillId="0" borderId="0" xfId="0" applyNumberFormat="1" applyFont="1" applyAlignment="1">
      <alignment horizontal="center" vertical="top"/>
    </xf>
    <xf numFmtId="164" fontId="6" fillId="0" borderId="0" xfId="0" applyNumberFormat="1" applyFont="1" applyAlignment="1">
      <alignment vertical="top"/>
    </xf>
    <xf numFmtId="0" fontId="6" fillId="0" borderId="1" xfId="0" applyFont="1" applyBorder="1" applyAlignment="1">
      <alignment horizontal="center" vertical="top"/>
    </xf>
    <xf numFmtId="0" fontId="4" fillId="2" borderId="1" xfId="0" applyFont="1" applyFill="1" applyBorder="1" applyAlignment="1">
      <alignment horizontal="center" vertical="top" wrapText="1"/>
    </xf>
    <xf numFmtId="165" fontId="4" fillId="2" borderId="1" xfId="5" applyNumberFormat="1" applyFont="1" applyFill="1" applyBorder="1" applyAlignment="1">
      <alignment horizontal="center" vertical="top" wrapText="1"/>
    </xf>
    <xf numFmtId="0" fontId="4" fillId="2" borderId="1" xfId="5" applyNumberFormat="1" applyFont="1" applyFill="1" applyBorder="1" applyAlignment="1">
      <alignment horizontal="center" vertical="top" wrapText="1"/>
    </xf>
    <xf numFmtId="164" fontId="4" fillId="2" borderId="1" xfId="5" applyNumberFormat="1" applyFont="1" applyFill="1" applyBorder="1" applyAlignment="1">
      <alignment horizontal="center" vertical="top" wrapText="1"/>
    </xf>
    <xf numFmtId="49" fontId="7" fillId="0" borderId="1" xfId="0" applyNumberFormat="1" applyFont="1" applyBorder="1" applyAlignment="1">
      <alignment horizontal="center" vertical="top"/>
    </xf>
    <xf numFmtId="0" fontId="8" fillId="0" borderId="1" xfId="0" applyFont="1" applyBorder="1" applyAlignment="1">
      <alignment horizontal="left" vertical="top" wrapText="1"/>
    </xf>
    <xf numFmtId="0" fontId="1" fillId="0" borderId="1" xfId="0" applyFont="1" applyFill="1" applyBorder="1" applyAlignment="1">
      <alignment vertical="top" wrapText="1"/>
    </xf>
    <xf numFmtId="9" fontId="1" fillId="0" borderId="1" xfId="0" applyNumberFormat="1" applyFont="1" applyBorder="1" applyAlignment="1">
      <alignment horizontal="center" vertical="top"/>
    </xf>
    <xf numFmtId="164" fontId="1" fillId="0" borderId="1" xfId="0" applyNumberFormat="1" applyFont="1" applyBorder="1" applyAlignment="1">
      <alignment horizontal="center" vertical="top"/>
    </xf>
    <xf numFmtId="0" fontId="1" fillId="0" borderId="1" xfId="0" applyFont="1" applyBorder="1" applyAlignment="1">
      <alignment horizontal="left" vertical="top" wrapText="1"/>
    </xf>
    <xf numFmtId="49" fontId="1" fillId="0" borderId="0" xfId="0" applyNumberFormat="1" applyFont="1" applyAlignment="1">
      <alignment horizontal="left" vertical="top" wrapText="1"/>
    </xf>
    <xf numFmtId="0" fontId="4" fillId="0" borderId="0" xfId="0" applyFont="1" applyFill="1" applyAlignment="1">
      <alignment horizontal="center" vertical="top"/>
    </xf>
    <xf numFmtId="164" fontId="1" fillId="0" borderId="1" xfId="7" applyNumberFormat="1" applyFont="1" applyBorder="1" applyAlignment="1">
      <alignment horizontal="center" vertical="top" wrapText="1"/>
    </xf>
  </cellXfs>
  <cellStyles count="12">
    <cellStyle name="Įprastas 2" xfId="1" xr:uid="{00000000-0005-0000-0000-000000000000}"/>
    <cellStyle name="Normal" xfId="0" builtinId="0"/>
    <cellStyle name="Normal 2" xfId="2" xr:uid="{00000000-0005-0000-0000-000002000000}"/>
    <cellStyle name="Normal 3" xfId="3" xr:uid="{00000000-0005-0000-0000-000003000000}"/>
    <cellStyle name="Normal 3 2" xfId="4" xr:uid="{00000000-0005-0000-0000-000004000000}"/>
    <cellStyle name="Normal 4" xfId="5" xr:uid="{00000000-0005-0000-0000-000005000000}"/>
    <cellStyle name="Normal 4 2" xfId="11" xr:uid="{00000000-0005-0000-0000-000006000000}"/>
    <cellStyle name="Normal 4 4" xfId="10" xr:uid="{00000000-0005-0000-0000-000007000000}"/>
    <cellStyle name="Normal 6" xfId="6" xr:uid="{00000000-0005-0000-0000-000008000000}"/>
    <cellStyle name="Normal 7" xfId="7" xr:uid="{00000000-0005-0000-0000-000009000000}"/>
    <cellStyle name="Normal 7 2" xfId="8" xr:uid="{00000000-0005-0000-0000-00000A000000}"/>
    <cellStyle name="Normal 8"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
  <sheetViews>
    <sheetView tabSelected="1" topLeftCell="A9" zoomScale="70" zoomScaleNormal="70" workbookViewId="0">
      <selection activeCell="J15" sqref="J15"/>
    </sheetView>
  </sheetViews>
  <sheetFormatPr defaultColWidth="9.1796875" defaultRowHeight="14" x14ac:dyDescent="0.35"/>
  <cols>
    <col min="1" max="1" width="6.1796875" style="8" customWidth="1"/>
    <col min="2" max="2" width="28.26953125" style="8" customWidth="1"/>
    <col min="3" max="3" width="45.453125" style="8" customWidth="1"/>
    <col min="4" max="4" width="12.7265625" style="8" customWidth="1"/>
    <col min="5" max="5" width="10.54296875" style="12" customWidth="1"/>
    <col min="6" max="6" width="12.7265625" style="13" customWidth="1"/>
    <col min="7" max="7" width="7.7265625" style="14" customWidth="1"/>
    <col min="8" max="8" width="12.7265625" style="13" customWidth="1"/>
    <col min="9" max="9" width="15.7265625" style="15" customWidth="1"/>
    <col min="10" max="10" width="15.7265625" style="16" customWidth="1"/>
    <col min="11" max="11" width="33.7265625" style="8" customWidth="1"/>
    <col min="12" max="12" width="23.7265625" style="8" customWidth="1"/>
    <col min="13" max="16384" width="9.1796875" style="8"/>
  </cols>
  <sheetData>
    <row r="1" spans="1:12" x14ac:dyDescent="0.35">
      <c r="E1" s="8"/>
      <c r="F1" s="8"/>
      <c r="G1" s="8"/>
      <c r="H1" s="8"/>
      <c r="I1" s="8"/>
      <c r="J1" s="8"/>
      <c r="L1" s="9" t="s">
        <v>13</v>
      </c>
    </row>
    <row r="2" spans="1:12" x14ac:dyDescent="0.35">
      <c r="A2" s="29" t="s">
        <v>5</v>
      </c>
      <c r="B2" s="29"/>
      <c r="C2" s="29"/>
      <c r="D2" s="29"/>
      <c r="E2" s="29"/>
      <c r="F2" s="29"/>
      <c r="G2" s="29"/>
      <c r="H2" s="29"/>
      <c r="I2" s="29"/>
      <c r="J2" s="29"/>
      <c r="K2" s="29"/>
      <c r="L2" s="29"/>
    </row>
    <row r="3" spans="1:12" x14ac:dyDescent="0.35">
      <c r="A3" s="29" t="s">
        <v>21</v>
      </c>
      <c r="B3" s="29"/>
      <c r="C3" s="29"/>
      <c r="D3" s="29"/>
      <c r="E3" s="29"/>
      <c r="F3" s="29"/>
      <c r="G3" s="29"/>
      <c r="H3" s="29"/>
      <c r="I3" s="29"/>
      <c r="J3" s="29"/>
      <c r="K3" s="29"/>
      <c r="L3" s="29"/>
    </row>
    <row r="4" spans="1:12" x14ac:dyDescent="0.35">
      <c r="B4" s="10"/>
      <c r="E4" s="8"/>
      <c r="F4" s="8"/>
      <c r="G4" s="8"/>
      <c r="H4" s="8"/>
      <c r="I4" s="8"/>
      <c r="J4" s="8"/>
    </row>
    <row r="5" spans="1:12" ht="45" customHeight="1" x14ac:dyDescent="0.35">
      <c r="A5" s="28" t="s">
        <v>14</v>
      </c>
      <c r="B5" s="28"/>
      <c r="C5" s="28"/>
      <c r="D5" s="28"/>
      <c r="E5" s="28"/>
      <c r="F5" s="28"/>
      <c r="G5" s="28"/>
      <c r="H5" s="28"/>
      <c r="I5" s="28"/>
      <c r="J5" s="28"/>
      <c r="K5" s="28"/>
      <c r="L5" s="28"/>
    </row>
    <row r="6" spans="1:12" x14ac:dyDescent="0.35">
      <c r="A6" s="28" t="s">
        <v>20</v>
      </c>
      <c r="B6" s="28"/>
      <c r="C6" s="28"/>
      <c r="D6" s="28"/>
      <c r="E6" s="28"/>
      <c r="F6" s="28"/>
      <c r="G6" s="28"/>
      <c r="H6" s="28"/>
      <c r="I6" s="28"/>
      <c r="J6" s="28"/>
      <c r="K6" s="28"/>
      <c r="L6" s="28"/>
    </row>
    <row r="7" spans="1:12" ht="15" customHeight="1" x14ac:dyDescent="0.35">
      <c r="A7" s="28" t="s">
        <v>15</v>
      </c>
      <c r="B7" s="28"/>
      <c r="C7" s="28"/>
      <c r="D7" s="28"/>
      <c r="E7" s="28"/>
      <c r="F7" s="28"/>
      <c r="G7" s="28"/>
      <c r="H7" s="28"/>
      <c r="I7" s="28"/>
      <c r="J7" s="28"/>
      <c r="K7" s="28"/>
      <c r="L7" s="28"/>
    </row>
    <row r="8" spans="1:12" x14ac:dyDescent="0.35">
      <c r="A8" s="28" t="s">
        <v>16</v>
      </c>
      <c r="B8" s="28"/>
      <c r="C8" s="28"/>
      <c r="D8" s="28"/>
      <c r="E8" s="28"/>
      <c r="F8" s="28"/>
      <c r="G8" s="28"/>
      <c r="H8" s="28"/>
      <c r="I8" s="28"/>
      <c r="J8" s="28"/>
      <c r="K8" s="28"/>
      <c r="L8" s="28"/>
    </row>
    <row r="9" spans="1:12" ht="30" customHeight="1" x14ac:dyDescent="0.35">
      <c r="A9" s="28" t="s">
        <v>17</v>
      </c>
      <c r="B9" s="28"/>
      <c r="C9" s="28"/>
      <c r="D9" s="28"/>
      <c r="E9" s="28"/>
      <c r="F9" s="28"/>
      <c r="G9" s="28"/>
      <c r="H9" s="28"/>
      <c r="I9" s="28"/>
      <c r="J9" s="28"/>
      <c r="K9" s="28"/>
      <c r="L9" s="28"/>
    </row>
    <row r="10" spans="1:12" ht="30" customHeight="1" x14ac:dyDescent="0.35">
      <c r="A10" s="28" t="s">
        <v>19</v>
      </c>
      <c r="B10" s="28"/>
      <c r="C10" s="28"/>
      <c r="D10" s="28"/>
      <c r="E10" s="28"/>
      <c r="F10" s="28"/>
      <c r="G10" s="28"/>
      <c r="H10" s="28"/>
      <c r="I10" s="28"/>
      <c r="J10" s="28"/>
      <c r="K10" s="28"/>
      <c r="L10" s="28"/>
    </row>
    <row r="11" spans="1:12" x14ac:dyDescent="0.35">
      <c r="A11" s="11"/>
      <c r="B11" s="11"/>
      <c r="C11" s="12"/>
      <c r="D11" s="12"/>
    </row>
    <row r="12" spans="1:12" ht="70" x14ac:dyDescent="0.35">
      <c r="A12" s="18" t="s">
        <v>2</v>
      </c>
      <c r="B12" s="18" t="s">
        <v>0</v>
      </c>
      <c r="C12" s="18" t="s">
        <v>1</v>
      </c>
      <c r="D12" s="18" t="s">
        <v>3</v>
      </c>
      <c r="E12" s="18" t="s">
        <v>8</v>
      </c>
      <c r="F12" s="19" t="s">
        <v>9</v>
      </c>
      <c r="G12" s="20" t="s">
        <v>4</v>
      </c>
      <c r="H12" s="19" t="s">
        <v>10</v>
      </c>
      <c r="I12" s="21" t="s">
        <v>11</v>
      </c>
      <c r="J12" s="21" t="s">
        <v>12</v>
      </c>
      <c r="K12" s="18" t="s">
        <v>6</v>
      </c>
      <c r="L12" s="18" t="s">
        <v>7</v>
      </c>
    </row>
    <row r="13" spans="1:12" x14ac:dyDescent="0.35">
      <c r="A13" s="22">
        <v>1</v>
      </c>
      <c r="B13" s="22">
        <v>2</v>
      </c>
      <c r="C13" s="22">
        <v>3</v>
      </c>
      <c r="D13" s="22">
        <v>4</v>
      </c>
      <c r="E13" s="22">
        <v>5</v>
      </c>
      <c r="F13" s="22">
        <v>6</v>
      </c>
      <c r="G13" s="22">
        <v>7</v>
      </c>
      <c r="H13" s="22">
        <v>8</v>
      </c>
      <c r="I13" s="22">
        <v>9</v>
      </c>
      <c r="J13" s="22">
        <v>10</v>
      </c>
      <c r="K13" s="22">
        <v>11</v>
      </c>
      <c r="L13" s="22">
        <v>12</v>
      </c>
    </row>
    <row r="14" spans="1:12" ht="95.25" hidden="1" customHeight="1" x14ac:dyDescent="0.35">
      <c r="A14" s="2">
        <v>1</v>
      </c>
      <c r="B14" s="23" t="s">
        <v>18</v>
      </c>
      <c r="C14" s="24" t="s">
        <v>22</v>
      </c>
      <c r="D14" s="3" t="s">
        <v>23</v>
      </c>
      <c r="E14" s="3">
        <v>446</v>
      </c>
      <c r="F14" s="4"/>
      <c r="G14" s="7"/>
      <c r="H14" s="6"/>
      <c r="I14" s="5"/>
      <c r="J14" s="5"/>
      <c r="K14" s="17"/>
      <c r="L14" s="17"/>
    </row>
    <row r="15" spans="1:12" ht="179.5" customHeight="1" x14ac:dyDescent="0.35">
      <c r="A15" s="2">
        <v>2</v>
      </c>
      <c r="B15" s="24" t="s">
        <v>24</v>
      </c>
      <c r="C15" s="1" t="s">
        <v>25</v>
      </c>
      <c r="D15" s="3" t="s">
        <v>23</v>
      </c>
      <c r="E15" s="3">
        <v>180</v>
      </c>
      <c r="F15" s="26">
        <v>270</v>
      </c>
      <c r="G15" s="25">
        <v>0.05</v>
      </c>
      <c r="H15" s="30">
        <f>F15*1.05</f>
        <v>283.5</v>
      </c>
      <c r="I15" s="26">
        <f>F15*E15</f>
        <v>48600</v>
      </c>
      <c r="J15" s="26">
        <f>I15*1.05</f>
        <v>51030</v>
      </c>
      <c r="K15" s="27" t="s">
        <v>26</v>
      </c>
      <c r="L15" s="27" t="s">
        <v>27</v>
      </c>
    </row>
  </sheetData>
  <mergeCells count="8">
    <mergeCell ref="A10:L10"/>
    <mergeCell ref="A2:L2"/>
    <mergeCell ref="A3:L3"/>
    <mergeCell ref="A5:L5"/>
    <mergeCell ref="A6:L6"/>
    <mergeCell ref="A7:L7"/>
    <mergeCell ref="A8:L8"/>
    <mergeCell ref="A9:L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programuSK</dc:creator>
  <cp:lastModifiedBy>Caike, Sandra [MEDLT]</cp:lastModifiedBy>
  <cp:lastPrinted>2019-10-11T04:45:53Z</cp:lastPrinted>
  <dcterms:created xsi:type="dcterms:W3CDTF">2011-11-08T08:18:48Z</dcterms:created>
  <dcterms:modified xsi:type="dcterms:W3CDTF">2023-06-01T10:57:52Z</dcterms:modified>
</cp:coreProperties>
</file>