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231\"/>
    </mc:Choice>
  </mc:AlternateContent>
  <bookViews>
    <workbookView xWindow="0" yWindow="0" windowWidth="21570" windowHeight="7365" tabRatio="500"/>
  </bookViews>
  <sheets>
    <sheet name="Sheet1" sheetId="1" r:id="rId1"/>
  </sheets>
  <definedNames>
    <definedName name="_xlnm.Print_Area" localSheetId="0">Sheet1!$A$1:$H$39</definedName>
  </definedNames>
  <calcPr calcId="152511"/>
</workbook>
</file>

<file path=xl/calcChain.xml><?xml version="1.0" encoding="utf-8"?>
<calcChain xmlns="http://schemas.openxmlformats.org/spreadsheetml/2006/main">
  <c r="G30" i="1" l="1"/>
  <c r="G29" i="1"/>
  <c r="G28" i="1"/>
  <c r="G37" i="1" l="1"/>
  <c r="G35" i="1"/>
  <c r="G36" i="1"/>
  <c r="F34" i="1" l="1"/>
  <c r="H34" i="1" s="1"/>
  <c r="H38" i="1" s="1"/>
  <c r="F13" i="1"/>
  <c r="H18" i="1" s="1"/>
  <c r="F5" i="1"/>
  <c r="F27" i="1" l="1"/>
  <c r="H27" i="1" s="1"/>
  <c r="H31" i="1" s="1"/>
  <c r="H21" i="1"/>
  <c r="H22" i="1" s="1"/>
  <c r="H9" i="1"/>
  <c r="H8" i="1"/>
  <c r="H5" i="1"/>
  <c r="H13" i="1" l="1"/>
  <c r="H10" i="1"/>
</calcChain>
</file>

<file path=xl/sharedStrings.xml><?xml version="1.0" encoding="utf-8"?>
<sst xmlns="http://schemas.openxmlformats.org/spreadsheetml/2006/main" count="80" uniqueCount="63">
  <si>
    <t>5 priedas</t>
  </si>
  <si>
    <t>Kainų pasiūlymų lentelė</t>
  </si>
  <si>
    <t>Pirkimo dalies Nr.</t>
  </si>
  <si>
    <t>Pavadinimas</t>
  </si>
  <si>
    <t>Modelis, gamintojas</t>
  </si>
  <si>
    <t>Mato vnt.</t>
  </si>
  <si>
    <t>Kie-kis</t>
  </si>
  <si>
    <t>Vieno vnt. įkainis be PVM, Eur</t>
  </si>
  <si>
    <t>Kaina viso be PVM</t>
  </si>
  <si>
    <t>Kaina viso su PVM</t>
  </si>
  <si>
    <t>I.1</t>
  </si>
  <si>
    <t>kompl</t>
  </si>
  <si>
    <t>I.1.1</t>
  </si>
  <si>
    <t>vnt</t>
  </si>
  <si>
    <t>I.1.2</t>
  </si>
  <si>
    <t>I pirkimo dalies suma su PVM</t>
  </si>
  <si>
    <t>II.1</t>
  </si>
  <si>
    <t xml:space="preserve">Audinių papildomo užšaldymo ir automatinio greito fiksavimo, dehidravimo, skaidrinimo ir dažymo sistema </t>
  </si>
  <si>
    <t>II.1.1</t>
  </si>
  <si>
    <t>Audinių orientavimo ir standinimo įrenginys pjūviams šaldomuoju būdu</t>
  </si>
  <si>
    <t>II.1.2</t>
  </si>
  <si>
    <t>Automatinis kompaktiškas šaldomuoju būdu paruoštų pjūvių fiksavimo, dehidratavimo, skaidrinimo ir dažymo įrenginys</t>
  </si>
  <si>
    <t>Kriotomas</t>
  </si>
  <si>
    <t>Programuojama audinių paruošimo įranga laikymui ultra žemos temperatūros šaldiklyje</t>
  </si>
  <si>
    <t>II pirkimo dalies suma su PVM</t>
  </si>
  <si>
    <t xml:space="preserve">Skysčių atskyrimo ir išpilstymo su PGR boksais modulis </t>
  </si>
  <si>
    <t>II-os klasės laminarinio srauto spinta</t>
  </si>
  <si>
    <t>Išpilstymo boksas</t>
  </si>
  <si>
    <t>Centrifuga</t>
  </si>
  <si>
    <t>Keičiamo tūrio pipečių rinkinys</t>
  </si>
  <si>
    <t>Temperatūros monitoravimo įranga</t>
  </si>
  <si>
    <t>Bekiuvetė DNR matavimo sistema</t>
  </si>
  <si>
    <t>III pirkimo dalies suma su PVM</t>
  </si>
  <si>
    <t>V.1</t>
  </si>
  <si>
    <t>V pirkimo dalies suma su PVM</t>
  </si>
  <si>
    <t>Audinių permanentinio markiravimo modulis</t>
  </si>
  <si>
    <t>Histologinių kasečių markeris Nr. 1</t>
  </si>
  <si>
    <t>Histologinių kasečių markeris Nr. 2</t>
  </si>
  <si>
    <t>Objektinių stiklelių markeris</t>
  </si>
  <si>
    <t>Parafininių blokų (kasečių) archyvavimo modulis su mėginių monitoravimu</t>
  </si>
  <si>
    <t>Brūkšninių kodų spausdintuvas</t>
  </si>
  <si>
    <t>I.2</t>
  </si>
  <si>
    <t>I.3</t>
  </si>
  <si>
    <t>II.1.3</t>
  </si>
  <si>
    <t>II.1.4</t>
  </si>
  <si>
    <t>V.1.1</t>
  </si>
  <si>
    <t>V.1.2</t>
  </si>
  <si>
    <t>V.1.3</t>
  </si>
  <si>
    <t>VII.1</t>
  </si>
  <si>
    <t>VII.1.2</t>
  </si>
  <si>
    <t>VII.1.1</t>
  </si>
  <si>
    <t>VII.1.3</t>
  </si>
  <si>
    <t>VII pirkimo dalies suma su PVM</t>
  </si>
  <si>
    <t>III.1</t>
  </si>
  <si>
    <t>Parafininių blokų (kasečių) archyvavimo modulis</t>
  </si>
  <si>
    <t xml:space="preserve">III - pirkimo dalis.  Bekiuvetė DNR matavimo sistema </t>
  </si>
  <si>
    <t>IV - pirkimo dalis. Šaldymo įranga</t>
  </si>
  <si>
    <t>I pirkimo dalies kaina. Audinių parengimo saugojimui žemoje temperatūroje įranga</t>
  </si>
  <si>
    <t xml:space="preserve">II pirkimo dalies kaina. Skysčių atskyrimo ir išpilstymo su PGR boksais modulis </t>
  </si>
  <si>
    <t xml:space="preserve">V - pirkimo dalies kaina. Audinių permanentinio markiravimo modulis </t>
  </si>
  <si>
    <t xml:space="preserve">VII - pirkimo dalies kaina. Parafininių blokų (kasečių) archyvavimo modulis su mėginių monitoravimu </t>
  </si>
  <si>
    <t>G530, Epredia</t>
  </si>
  <si>
    <t>Smart Vue Pro, Thermo Fisher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</si>
</sst>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 %"/>
  </numFmts>
  <fonts count="14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"/>
    </font>
    <font>
      <sz val="9"/>
      <color rgb="FF008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rgb="FF006100"/>
      <name val="Calibri"/>
      <family val="2"/>
      <charset val="186"/>
      <scheme val="minor"/>
    </font>
    <font>
      <sz val="12"/>
      <color rgb="FF008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1" fillId="0" borderId="0" applyBorder="0" applyProtection="0"/>
    <xf numFmtId="0" fontId="2" fillId="0" borderId="0"/>
    <xf numFmtId="0" fontId="2" fillId="0" borderId="0"/>
    <xf numFmtId="0" fontId="12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6" fillId="2" borderId="0" xfId="0" applyFont="1" applyFill="1" applyAlignment="1">
      <alignment vertical="top" textRotation="90" wrapText="1"/>
    </xf>
    <xf numFmtId="0" fontId="6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4" fillId="0" borderId="0" xfId="0" applyFont="1" applyAlignment="1"/>
    <xf numFmtId="0" fontId="7" fillId="0" borderId="2" xfId="2" applyFont="1" applyBorder="1" applyAlignment="1">
      <alignment horizontal="left" vertical="top"/>
    </xf>
    <xf numFmtId="0" fontId="7" fillId="0" borderId="2" xfId="3" applyFont="1" applyBorder="1" applyAlignment="1">
      <alignment horizontal="center" vertical="top"/>
    </xf>
    <xf numFmtId="2" fontId="7" fillId="0" borderId="2" xfId="0" applyNumberFormat="1" applyFont="1" applyBorder="1" applyAlignment="1">
      <alignment horizontal="center" vertical="top" shrinkToFit="1"/>
    </xf>
    <xf numFmtId="2" fontId="7" fillId="2" borderId="2" xfId="0" applyNumberFormat="1" applyFont="1" applyFill="1" applyBorder="1" applyAlignment="1">
      <alignment horizontal="right" vertical="top"/>
    </xf>
    <xf numFmtId="0" fontId="8" fillId="0" borderId="2" xfId="2" applyFont="1" applyBorder="1" applyAlignment="1">
      <alignment horizontal="left" vertical="top"/>
    </xf>
    <xf numFmtId="0" fontId="8" fillId="0" borderId="2" xfId="3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2" fontId="6" fillId="0" borderId="0" xfId="0" applyNumberFormat="1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/>
    <xf numFmtId="0" fontId="4" fillId="0" borderId="0" xfId="0" applyFont="1" applyBorder="1" applyAlignment="1"/>
    <xf numFmtId="0" fontId="7" fillId="0" borderId="2" xfId="2" applyFont="1" applyBorder="1" applyAlignment="1" applyProtection="1">
      <alignment horizontal="center" vertical="top"/>
    </xf>
    <xf numFmtId="0" fontId="8" fillId="0" borderId="2" xfId="2" applyFont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 shrinkToFit="1"/>
    </xf>
    <xf numFmtId="0" fontId="12" fillId="0" borderId="0" xfId="4" applyFill="1" applyAlignment="1">
      <alignment vertical="top"/>
    </xf>
    <xf numFmtId="2" fontId="8" fillId="0" borderId="2" xfId="0" applyNumberFormat="1" applyFont="1" applyBorder="1" applyAlignment="1">
      <alignment horizontal="center" vertical="top" shrinkToFit="1"/>
    </xf>
    <xf numFmtId="2" fontId="8" fillId="2" borderId="2" xfId="0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164" fontId="8" fillId="0" borderId="2" xfId="1" applyFont="1" applyBorder="1" applyAlignment="1" applyProtection="1">
      <alignment horizontal="center" vertical="top" wrapText="1"/>
    </xf>
    <xf numFmtId="2" fontId="8" fillId="0" borderId="2" xfId="0" applyNumberFormat="1" applyFont="1" applyBorder="1" applyAlignment="1" applyProtection="1">
      <alignment horizontal="center" vertical="top" wrapText="1"/>
    </xf>
    <xf numFmtId="0" fontId="8" fillId="0" borderId="2" xfId="2" applyFont="1" applyBorder="1" applyAlignment="1" applyProtection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2" xfId="2" applyFont="1" applyFill="1" applyBorder="1" applyAlignment="1" applyProtection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3" xfId="2" applyFont="1" applyBorder="1" applyAlignment="1">
      <alignment horizontal="left" vertical="top"/>
    </xf>
    <xf numFmtId="0" fontId="10" fillId="0" borderId="4" xfId="2" applyFont="1" applyBorder="1" applyAlignment="1">
      <alignment horizontal="left" vertical="top"/>
    </xf>
    <xf numFmtId="0" fontId="10" fillId="0" borderId="6" xfId="2" applyFont="1" applyBorder="1" applyAlignment="1">
      <alignment horizontal="left" vertical="top"/>
    </xf>
    <xf numFmtId="0" fontId="7" fillId="0" borderId="2" xfId="2" applyFont="1" applyBorder="1" applyAlignment="1" applyProtection="1">
      <alignment horizontal="left" vertical="top" wrapText="1"/>
    </xf>
    <xf numFmtId="0" fontId="7" fillId="0" borderId="2" xfId="2" applyFont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0" fillId="0" borderId="2" xfId="2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7" fillId="0" borderId="2" xfId="2" applyFont="1" applyBorder="1" applyAlignment="1" applyProtection="1">
      <alignment vertical="top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</cellXfs>
  <cellStyles count="7">
    <cellStyle name="Good" xfId="4" builtinId="26"/>
    <cellStyle name="Normal" xfId="0" builtinId="0"/>
    <cellStyle name="Normal 2" xfId="5"/>
    <cellStyle name="Normal_SARASAS" xfId="2"/>
    <cellStyle name="Normal_Sheet1" xfId="3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tabSelected="1" zoomScale="80" zoomScaleNormal="80" workbookViewId="0">
      <pane ySplit="3" topLeftCell="A25" activePane="bottomLeft" state="frozen"/>
      <selection pane="bottomLeft" activeCell="A33" sqref="A33:XFD36"/>
    </sheetView>
  </sheetViews>
  <sheetFormatPr defaultRowHeight="15" outlineLevelRow="2"/>
  <cols>
    <col min="1" max="1" width="7.5703125" style="1" customWidth="1"/>
    <col min="2" max="2" width="44.42578125" style="2" customWidth="1"/>
    <col min="3" max="3" width="27.85546875" style="2" customWidth="1"/>
    <col min="4" max="4" width="6.7109375" style="3" customWidth="1"/>
    <col min="5" max="5" width="4.5703125" style="3" customWidth="1"/>
    <col min="6" max="6" width="12.140625" style="4" customWidth="1"/>
    <col min="7" max="7" width="14.85546875" style="5" customWidth="1"/>
    <col min="8" max="8" width="16.140625" style="4" customWidth="1"/>
    <col min="9" max="9" width="9.28515625" style="1" customWidth="1"/>
    <col min="10" max="1025" width="9.140625" style="1" customWidth="1"/>
  </cols>
  <sheetData>
    <row r="1" spans="1:13" s="10" customFormat="1" ht="15.75">
      <c r="A1" s="6"/>
      <c r="B1" s="6"/>
      <c r="C1" s="6"/>
      <c r="D1" s="7"/>
      <c r="E1" s="7"/>
      <c r="F1" s="7" t="s">
        <v>0</v>
      </c>
      <c r="G1" s="6"/>
      <c r="H1" s="8"/>
      <c r="I1" s="8"/>
      <c r="J1" s="8"/>
      <c r="K1" s="8"/>
      <c r="L1" s="9"/>
      <c r="M1" s="9"/>
    </row>
    <row r="2" spans="1:13" ht="15.75">
      <c r="A2" s="71" t="s">
        <v>1</v>
      </c>
      <c r="B2" s="71"/>
      <c r="C2" s="71"/>
      <c r="D2" s="71"/>
      <c r="E2" s="71"/>
      <c r="F2" s="71"/>
      <c r="G2" s="71"/>
      <c r="H2" s="11"/>
      <c r="I2" s="12"/>
      <c r="J2" s="12"/>
      <c r="K2" s="12"/>
      <c r="L2" s="13"/>
      <c r="M2" s="13"/>
    </row>
    <row r="3" spans="1:13" s="16" customFormat="1" ht="67.5" customHeight="1">
      <c r="A3" s="45" t="s">
        <v>2</v>
      </c>
      <c r="B3" s="45" t="s">
        <v>3</v>
      </c>
      <c r="C3" s="45" t="s">
        <v>4</v>
      </c>
      <c r="D3" s="44" t="s">
        <v>5</v>
      </c>
      <c r="E3" s="44" t="s">
        <v>6</v>
      </c>
      <c r="F3" s="46" t="s">
        <v>7</v>
      </c>
      <c r="G3" s="47" t="s">
        <v>8</v>
      </c>
      <c r="H3" s="48" t="s">
        <v>9</v>
      </c>
      <c r="I3" s="14"/>
      <c r="J3" s="14"/>
      <c r="K3" s="14"/>
      <c r="L3" s="15"/>
      <c r="M3" s="15"/>
    </row>
    <row r="4" spans="1:13" s="19" customFormat="1" ht="15.75" outlineLevel="2">
      <c r="A4" s="72" t="s">
        <v>57</v>
      </c>
      <c r="B4" s="72"/>
      <c r="C4" s="72"/>
      <c r="D4" s="72"/>
      <c r="E4" s="72"/>
      <c r="F4" s="72"/>
      <c r="G4" s="72"/>
      <c r="H4" s="72"/>
      <c r="I4" s="17"/>
      <c r="J4" s="26"/>
      <c r="K4" s="17"/>
      <c r="L4" s="18"/>
      <c r="M4" s="18"/>
    </row>
    <row r="5" spans="1:13" s="19" customFormat="1" ht="34.5" customHeight="1" outlineLevel="2">
      <c r="A5" s="30" t="s">
        <v>10</v>
      </c>
      <c r="B5" s="65" t="s">
        <v>17</v>
      </c>
      <c r="C5" s="65"/>
      <c r="D5" s="21" t="s">
        <v>11</v>
      </c>
      <c r="E5" s="21">
        <v>1</v>
      </c>
      <c r="F5" s="22">
        <f>G5+G7</f>
        <v>0</v>
      </c>
      <c r="G5" s="22"/>
      <c r="H5" s="23">
        <f>F5*1.21</f>
        <v>0</v>
      </c>
      <c r="I5" s="17"/>
      <c r="J5" s="17"/>
      <c r="K5" s="41"/>
      <c r="L5" s="18"/>
      <c r="M5" s="18"/>
    </row>
    <row r="6" spans="1:13" s="19" customFormat="1" ht="30" customHeight="1" outlineLevel="2">
      <c r="A6" s="27" t="s">
        <v>12</v>
      </c>
      <c r="B6" s="28" t="s">
        <v>19</v>
      </c>
      <c r="C6" s="28"/>
      <c r="D6" s="25" t="s">
        <v>13</v>
      </c>
      <c r="E6" s="25">
        <v>1</v>
      </c>
      <c r="F6" s="42"/>
      <c r="G6" s="42"/>
      <c r="H6" s="43"/>
      <c r="I6" s="17"/>
      <c r="J6" s="17"/>
      <c r="K6" s="17"/>
      <c r="L6" s="18"/>
      <c r="M6" s="18"/>
    </row>
    <row r="7" spans="1:13" s="19" customFormat="1" ht="48.75" customHeight="1" outlineLevel="2">
      <c r="A7" s="27" t="s">
        <v>14</v>
      </c>
      <c r="B7" s="29" t="s">
        <v>21</v>
      </c>
      <c r="C7" s="28"/>
      <c r="D7" s="25" t="s">
        <v>13</v>
      </c>
      <c r="E7" s="25">
        <v>1</v>
      </c>
      <c r="F7" s="42"/>
      <c r="G7" s="42"/>
      <c r="H7" s="43"/>
      <c r="I7" s="17"/>
      <c r="J7" s="17"/>
      <c r="K7" s="17"/>
      <c r="L7" s="18"/>
      <c r="M7" s="18"/>
    </row>
    <row r="8" spans="1:13" s="19" customFormat="1" ht="19.5" customHeight="1" outlineLevel="2">
      <c r="A8" s="30" t="s">
        <v>41</v>
      </c>
      <c r="B8" s="39" t="s">
        <v>22</v>
      </c>
      <c r="C8" s="28"/>
      <c r="D8" s="21" t="s">
        <v>13</v>
      </c>
      <c r="E8" s="21">
        <v>1</v>
      </c>
      <c r="F8" s="42"/>
      <c r="G8" s="22"/>
      <c r="H8" s="23">
        <f>F8*1.21</f>
        <v>0</v>
      </c>
      <c r="I8" s="17"/>
      <c r="J8" s="17"/>
      <c r="K8" s="17"/>
      <c r="L8" s="18"/>
      <c r="M8" s="18"/>
    </row>
    <row r="9" spans="1:13" s="19" customFormat="1" ht="32.25" customHeight="1" outlineLevel="2">
      <c r="A9" s="30" t="s">
        <v>42</v>
      </c>
      <c r="B9" s="31" t="s">
        <v>23</v>
      </c>
      <c r="C9" s="28"/>
      <c r="D9" s="21" t="s">
        <v>13</v>
      </c>
      <c r="E9" s="21">
        <v>1</v>
      </c>
      <c r="F9" s="22"/>
      <c r="G9" s="22"/>
      <c r="H9" s="23">
        <f>F9*1.21</f>
        <v>0</v>
      </c>
      <c r="I9" s="17"/>
      <c r="J9" s="17"/>
      <c r="K9" s="17"/>
      <c r="L9" s="18"/>
      <c r="M9" s="18"/>
    </row>
    <row r="10" spans="1:13" s="19" customFormat="1" ht="17.25" customHeight="1" outlineLevel="2">
      <c r="A10" s="60" t="s">
        <v>15</v>
      </c>
      <c r="B10" s="60"/>
      <c r="C10" s="60"/>
      <c r="D10" s="60"/>
      <c r="E10" s="60"/>
      <c r="F10" s="60"/>
      <c r="G10" s="60"/>
      <c r="H10" s="23">
        <f>H5+H8+H9</f>
        <v>0</v>
      </c>
      <c r="I10" s="17"/>
      <c r="J10" s="17"/>
      <c r="K10" s="17"/>
      <c r="L10" s="18"/>
      <c r="M10" s="18"/>
    </row>
    <row r="11" spans="1:13" s="19" customFormat="1" ht="17.25" customHeight="1" outlineLevel="2">
      <c r="A11" s="73"/>
      <c r="B11" s="73"/>
      <c r="C11" s="73"/>
      <c r="D11" s="73"/>
      <c r="E11" s="73"/>
      <c r="F11" s="73"/>
      <c r="G11" s="73"/>
      <c r="H11" s="73"/>
      <c r="I11" s="17"/>
      <c r="J11" s="17"/>
      <c r="K11" s="17"/>
      <c r="L11" s="18"/>
      <c r="M11" s="18"/>
    </row>
    <row r="12" spans="1:13" s="19" customFormat="1" ht="15" customHeight="1" outlineLevel="2">
      <c r="A12" s="69" t="s">
        <v>58</v>
      </c>
      <c r="B12" s="69"/>
      <c r="C12" s="69"/>
      <c r="D12" s="69"/>
      <c r="E12" s="69"/>
      <c r="F12" s="69"/>
      <c r="G12" s="69"/>
      <c r="H12" s="69"/>
      <c r="I12" s="17"/>
      <c r="J12" s="17"/>
      <c r="K12" s="17"/>
      <c r="L12" s="18"/>
      <c r="M12" s="18"/>
    </row>
    <row r="13" spans="1:13" s="19" customFormat="1" ht="15.75" customHeight="1" outlineLevel="2">
      <c r="A13" s="30" t="s">
        <v>16</v>
      </c>
      <c r="B13" s="65" t="s">
        <v>25</v>
      </c>
      <c r="C13" s="65"/>
      <c r="D13" s="21" t="s">
        <v>11</v>
      </c>
      <c r="E13" s="21">
        <v>1</v>
      </c>
      <c r="F13" s="22">
        <f>G14+G15+G16+G17</f>
        <v>0</v>
      </c>
      <c r="G13" s="22"/>
      <c r="H13" s="23">
        <f>F13*1.21</f>
        <v>0</v>
      </c>
      <c r="I13" s="17"/>
      <c r="J13" s="41"/>
      <c r="K13" s="40"/>
      <c r="L13" s="18"/>
      <c r="M13" s="18"/>
    </row>
    <row r="14" spans="1:13" s="19" customFormat="1" ht="14.25" customHeight="1" outlineLevel="2">
      <c r="A14" s="27" t="s">
        <v>18</v>
      </c>
      <c r="B14" s="28" t="s">
        <v>26</v>
      </c>
      <c r="C14" s="28"/>
      <c r="D14" s="25" t="s">
        <v>13</v>
      </c>
      <c r="E14" s="25">
        <v>1</v>
      </c>
      <c r="F14" s="42"/>
      <c r="G14" s="22"/>
      <c r="H14" s="43"/>
      <c r="I14" s="17"/>
      <c r="J14" s="17"/>
      <c r="K14" s="40"/>
      <c r="L14" s="18"/>
      <c r="M14" s="18"/>
    </row>
    <row r="15" spans="1:13" s="19" customFormat="1" ht="14.25" customHeight="1" outlineLevel="2">
      <c r="A15" s="27" t="s">
        <v>20</v>
      </c>
      <c r="B15" s="28" t="s">
        <v>27</v>
      </c>
      <c r="C15" s="28"/>
      <c r="D15" s="25" t="s">
        <v>13</v>
      </c>
      <c r="E15" s="25">
        <v>1</v>
      </c>
      <c r="F15" s="42"/>
      <c r="G15" s="22"/>
      <c r="H15" s="43"/>
      <c r="I15" s="17"/>
      <c r="J15" s="17"/>
      <c r="K15" s="40"/>
      <c r="L15" s="18"/>
      <c r="M15" s="18"/>
    </row>
    <row r="16" spans="1:13" s="19" customFormat="1" ht="14.25" customHeight="1" outlineLevel="2">
      <c r="A16" s="27" t="s">
        <v>43</v>
      </c>
      <c r="B16" s="28" t="s">
        <v>28</v>
      </c>
      <c r="C16" s="28"/>
      <c r="D16" s="25" t="s">
        <v>13</v>
      </c>
      <c r="E16" s="25">
        <v>1</v>
      </c>
      <c r="F16" s="42"/>
      <c r="G16" s="22"/>
      <c r="H16" s="43"/>
      <c r="I16" s="17"/>
      <c r="J16" s="17"/>
      <c r="K16" s="40"/>
      <c r="L16" s="18"/>
      <c r="M16" s="18"/>
    </row>
    <row r="17" spans="1:13" s="19" customFormat="1" ht="14.25" customHeight="1" outlineLevel="2">
      <c r="A17" s="27" t="s">
        <v>44</v>
      </c>
      <c r="B17" s="28" t="s">
        <v>29</v>
      </c>
      <c r="C17" s="28"/>
      <c r="D17" s="25" t="s">
        <v>13</v>
      </c>
      <c r="E17" s="25">
        <v>1</v>
      </c>
      <c r="F17" s="42"/>
      <c r="G17" s="22"/>
      <c r="H17" s="43"/>
      <c r="I17" s="17"/>
      <c r="J17" s="17"/>
      <c r="K17" s="40"/>
      <c r="L17" s="18"/>
      <c r="M17" s="18"/>
    </row>
    <row r="18" spans="1:13" s="19" customFormat="1" ht="14.25" customHeight="1" outlineLevel="2">
      <c r="A18" s="70" t="s">
        <v>24</v>
      </c>
      <c r="B18" s="67"/>
      <c r="C18" s="67"/>
      <c r="D18" s="67"/>
      <c r="E18" s="67"/>
      <c r="F18" s="67"/>
      <c r="G18" s="68"/>
      <c r="H18" s="23">
        <f>F13</f>
        <v>0</v>
      </c>
      <c r="I18" s="17"/>
      <c r="J18" s="17"/>
      <c r="K18" s="40"/>
      <c r="L18" s="18"/>
      <c r="M18" s="18"/>
    </row>
    <row r="19" spans="1:13" s="19" customFormat="1" ht="14.25" customHeight="1" outlineLevel="2">
      <c r="A19" s="66"/>
      <c r="B19" s="67"/>
      <c r="C19" s="67"/>
      <c r="D19" s="67"/>
      <c r="E19" s="67"/>
      <c r="F19" s="67"/>
      <c r="G19" s="67"/>
      <c r="H19" s="68"/>
      <c r="I19" s="17"/>
      <c r="J19" s="17"/>
      <c r="K19" s="40"/>
      <c r="L19" s="18"/>
      <c r="M19" s="18"/>
    </row>
    <row r="20" spans="1:13" s="19" customFormat="1" ht="14.25" customHeight="1" outlineLevel="2">
      <c r="A20" s="69" t="s">
        <v>55</v>
      </c>
      <c r="B20" s="69"/>
      <c r="C20" s="69"/>
      <c r="D20" s="69"/>
      <c r="E20" s="69"/>
      <c r="F20" s="69"/>
      <c r="G20" s="69"/>
      <c r="H20" s="69"/>
      <c r="I20" s="17"/>
      <c r="J20" s="17"/>
      <c r="K20" s="40"/>
      <c r="L20" s="18"/>
      <c r="M20" s="18"/>
    </row>
    <row r="21" spans="1:13" s="19" customFormat="1" ht="14.25" customHeight="1" outlineLevel="2">
      <c r="A21" s="30" t="s">
        <v>53</v>
      </c>
      <c r="B21" s="31" t="s">
        <v>31</v>
      </c>
      <c r="C21" s="28"/>
      <c r="D21" s="21" t="s">
        <v>13</v>
      </c>
      <c r="E21" s="21">
        <v>1</v>
      </c>
      <c r="F21" s="22"/>
      <c r="G21" s="22"/>
      <c r="H21" s="23">
        <f>G21*1.21</f>
        <v>0</v>
      </c>
      <c r="I21" s="17"/>
      <c r="J21" s="17"/>
      <c r="K21" s="17"/>
      <c r="L21" s="18"/>
      <c r="M21" s="18"/>
    </row>
    <row r="22" spans="1:13" s="19" customFormat="1" ht="14.25" customHeight="1" outlineLevel="2">
      <c r="A22" s="60" t="s">
        <v>32</v>
      </c>
      <c r="B22" s="60"/>
      <c r="C22" s="60"/>
      <c r="D22" s="60"/>
      <c r="E22" s="60"/>
      <c r="F22" s="60"/>
      <c r="G22" s="60"/>
      <c r="H22" s="23">
        <f>H21</f>
        <v>0</v>
      </c>
      <c r="I22" s="32"/>
      <c r="J22" s="17"/>
      <c r="K22" s="32"/>
      <c r="L22" s="18"/>
      <c r="M22" s="18"/>
    </row>
    <row r="23" spans="1:13" s="19" customFormat="1" ht="14.25" customHeight="1" outlineLevel="2">
      <c r="A23" s="61"/>
      <c r="B23" s="61"/>
      <c r="C23" s="61"/>
      <c r="D23" s="61"/>
      <c r="E23" s="61"/>
      <c r="F23" s="61"/>
      <c r="G23" s="61"/>
      <c r="H23" s="61"/>
      <c r="I23" s="32"/>
      <c r="J23" s="17"/>
      <c r="K23" s="17"/>
      <c r="L23" s="18"/>
      <c r="M23" s="18"/>
    </row>
    <row r="24" spans="1:13" s="19" customFormat="1" ht="14.25" customHeight="1" outlineLevel="2">
      <c r="A24" s="62" t="s">
        <v>56</v>
      </c>
      <c r="B24" s="63"/>
      <c r="C24" s="63"/>
      <c r="D24" s="63"/>
      <c r="E24" s="63"/>
      <c r="F24" s="63"/>
      <c r="G24" s="63"/>
      <c r="H24" s="64"/>
      <c r="I24" s="17"/>
      <c r="J24" s="17"/>
      <c r="K24" s="17"/>
      <c r="L24" s="18"/>
      <c r="M24" s="18"/>
    </row>
    <row r="25" spans="1:13" s="35" customFormat="1" ht="15" customHeight="1" outlineLevel="2">
      <c r="A25" s="54"/>
      <c r="B25" s="54"/>
      <c r="C25" s="54"/>
      <c r="D25" s="54"/>
      <c r="E25" s="54"/>
      <c r="F25" s="54"/>
      <c r="G25" s="54"/>
      <c r="H25" s="54"/>
      <c r="I25" s="33"/>
      <c r="J25" s="33"/>
      <c r="K25" s="33"/>
      <c r="L25" s="34"/>
      <c r="M25" s="34"/>
    </row>
    <row r="26" spans="1:13" s="19" customFormat="1" ht="15.75" outlineLevel="2">
      <c r="A26" s="55" t="s">
        <v>59</v>
      </c>
      <c r="B26" s="56"/>
      <c r="C26" s="56"/>
      <c r="D26" s="56"/>
      <c r="E26" s="56"/>
      <c r="F26" s="56"/>
      <c r="G26" s="56"/>
      <c r="H26" s="57"/>
      <c r="I26" s="17"/>
      <c r="J26" s="17"/>
      <c r="K26" s="17"/>
      <c r="L26" s="18"/>
      <c r="M26" s="18"/>
    </row>
    <row r="27" spans="1:13" s="19" customFormat="1" ht="15.75" customHeight="1" outlineLevel="2">
      <c r="A27" s="20" t="s">
        <v>33</v>
      </c>
      <c r="B27" s="58" t="s">
        <v>35</v>
      </c>
      <c r="C27" s="58"/>
      <c r="D27" s="36" t="s">
        <v>11</v>
      </c>
      <c r="E27" s="36">
        <v>1</v>
      </c>
      <c r="F27" s="22">
        <f>G28+G29+G30</f>
        <v>103800</v>
      </c>
      <c r="G27" s="22"/>
      <c r="H27" s="23">
        <f>F27*1.21</f>
        <v>125598</v>
      </c>
      <c r="I27" s="17"/>
      <c r="J27" s="17"/>
      <c r="K27" s="17"/>
      <c r="L27" s="18"/>
      <c r="M27" s="18"/>
    </row>
    <row r="28" spans="1:13" s="19" customFormat="1" ht="15.75" outlineLevel="2">
      <c r="A28" s="24" t="s">
        <v>45</v>
      </c>
      <c r="B28" s="37" t="s">
        <v>36</v>
      </c>
      <c r="C28" s="37"/>
      <c r="D28" s="49" t="s">
        <v>13</v>
      </c>
      <c r="E28" s="49">
        <v>1</v>
      </c>
      <c r="F28" s="42">
        <v>33100</v>
      </c>
      <c r="G28" s="42">
        <f t="shared" ref="G28:G30" si="0">F28*E28</f>
        <v>33100</v>
      </c>
      <c r="H28" s="43"/>
      <c r="I28" s="17"/>
      <c r="J28" s="17"/>
      <c r="K28" s="17"/>
      <c r="L28" s="18"/>
      <c r="M28" s="18"/>
    </row>
    <row r="29" spans="1:13" s="19" customFormat="1" ht="15.75" outlineLevel="2">
      <c r="A29" s="24" t="s">
        <v>46</v>
      </c>
      <c r="B29" s="37" t="s">
        <v>37</v>
      </c>
      <c r="C29" s="37"/>
      <c r="D29" s="49" t="s">
        <v>13</v>
      </c>
      <c r="E29" s="49">
        <v>1</v>
      </c>
      <c r="F29" s="42">
        <v>44100</v>
      </c>
      <c r="G29" s="42">
        <f t="shared" si="0"/>
        <v>44100</v>
      </c>
      <c r="H29" s="43"/>
      <c r="I29" s="17"/>
      <c r="J29" s="17"/>
      <c r="K29" s="17"/>
      <c r="L29" s="18"/>
      <c r="M29" s="18"/>
    </row>
    <row r="30" spans="1:13" s="19" customFormat="1" ht="15.75" outlineLevel="2">
      <c r="A30" s="24" t="s">
        <v>47</v>
      </c>
      <c r="B30" s="37" t="s">
        <v>38</v>
      </c>
      <c r="C30" s="37"/>
      <c r="D30" s="49" t="s">
        <v>13</v>
      </c>
      <c r="E30" s="25">
        <v>2</v>
      </c>
      <c r="F30" s="42">
        <v>13300</v>
      </c>
      <c r="G30" s="42">
        <f t="shared" si="0"/>
        <v>26600</v>
      </c>
      <c r="H30" s="43"/>
      <c r="I30" s="17"/>
      <c r="J30" s="17"/>
      <c r="K30" s="17"/>
      <c r="L30" s="18"/>
      <c r="M30" s="18"/>
    </row>
    <row r="31" spans="1:13" s="19" customFormat="1" ht="15.75" customHeight="1" outlineLevel="2">
      <c r="A31" s="59" t="s">
        <v>34</v>
      </c>
      <c r="B31" s="59"/>
      <c r="C31" s="59"/>
      <c r="D31" s="59"/>
      <c r="E31" s="59"/>
      <c r="F31" s="59"/>
      <c r="G31" s="59"/>
      <c r="H31" s="23">
        <f>H27</f>
        <v>125598</v>
      </c>
      <c r="I31" s="17"/>
      <c r="J31" s="17"/>
      <c r="K31" s="17"/>
      <c r="L31" s="18"/>
      <c r="M31" s="18"/>
    </row>
    <row r="32" spans="1:13" ht="15.75">
      <c r="A32" s="75"/>
      <c r="B32" s="76"/>
      <c r="C32" s="76"/>
      <c r="D32" s="76"/>
      <c r="E32" s="76"/>
      <c r="F32" s="76"/>
      <c r="G32" s="76"/>
      <c r="H32" s="77"/>
      <c r="I32" s="12"/>
      <c r="J32" s="12"/>
      <c r="K32" s="12"/>
      <c r="L32" s="13"/>
      <c r="M32" s="13"/>
    </row>
    <row r="33" spans="1:8" ht="15.75">
      <c r="A33" s="55" t="s">
        <v>60</v>
      </c>
      <c r="B33" s="56"/>
      <c r="C33" s="56"/>
      <c r="D33" s="56"/>
      <c r="E33" s="56"/>
      <c r="F33" s="56"/>
      <c r="G33" s="56"/>
      <c r="H33" s="57"/>
    </row>
    <row r="34" spans="1:8" ht="33.75" customHeight="1">
      <c r="A34" s="20" t="s">
        <v>48</v>
      </c>
      <c r="B34" s="74" t="s">
        <v>39</v>
      </c>
      <c r="C34" s="74"/>
      <c r="D34" s="36" t="s">
        <v>11</v>
      </c>
      <c r="E34" s="25">
        <v>1</v>
      </c>
      <c r="F34" s="22">
        <f>G35+G36+G37</f>
        <v>62700</v>
      </c>
      <c r="G34" s="22"/>
      <c r="H34" s="23">
        <f>F34*1.21</f>
        <v>75867</v>
      </c>
    </row>
    <row r="35" spans="1:8" ht="32.25" customHeight="1">
      <c r="A35" s="24" t="s">
        <v>50</v>
      </c>
      <c r="B35" s="37" t="s">
        <v>54</v>
      </c>
      <c r="C35" s="37"/>
      <c r="D35" s="49" t="s">
        <v>13</v>
      </c>
      <c r="E35" s="25">
        <v>1</v>
      </c>
      <c r="F35" s="42">
        <v>42700</v>
      </c>
      <c r="G35" s="42">
        <f>F35*E35</f>
        <v>42700</v>
      </c>
      <c r="H35" s="43"/>
    </row>
    <row r="36" spans="1:8" ht="15.75">
      <c r="A36" s="24" t="s">
        <v>49</v>
      </c>
      <c r="B36" s="37" t="s">
        <v>40</v>
      </c>
      <c r="C36" s="53" t="s">
        <v>61</v>
      </c>
      <c r="D36" s="49" t="s">
        <v>13</v>
      </c>
      <c r="E36" s="25">
        <v>2</v>
      </c>
      <c r="F36" s="42">
        <v>1000</v>
      </c>
      <c r="G36" s="42">
        <f>F36*E36</f>
        <v>2000</v>
      </c>
      <c r="H36" s="43"/>
    </row>
    <row r="37" spans="1:8" ht="31.5">
      <c r="A37" s="24" t="s">
        <v>51</v>
      </c>
      <c r="B37" s="28" t="s">
        <v>30</v>
      </c>
      <c r="C37" s="37" t="s">
        <v>62</v>
      </c>
      <c r="D37" s="49" t="s">
        <v>13</v>
      </c>
      <c r="E37" s="25">
        <v>1</v>
      </c>
      <c r="F37" s="42">
        <v>18000</v>
      </c>
      <c r="G37" s="42">
        <f>F37*E37</f>
        <v>18000</v>
      </c>
      <c r="H37" s="43"/>
    </row>
    <row r="38" spans="1:8" ht="15.75">
      <c r="A38" s="59" t="s">
        <v>52</v>
      </c>
      <c r="B38" s="59"/>
      <c r="C38" s="59"/>
      <c r="D38" s="59"/>
      <c r="E38" s="59"/>
      <c r="F38" s="59"/>
      <c r="G38" s="59"/>
      <c r="H38" s="23">
        <f>H34</f>
        <v>75867</v>
      </c>
    </row>
    <row r="39" spans="1:8" ht="15.75">
      <c r="A39" s="13"/>
      <c r="B39" s="38"/>
      <c r="C39" s="38"/>
      <c r="D39" s="50"/>
      <c r="E39" s="50"/>
      <c r="F39" s="51"/>
      <c r="G39" s="52"/>
      <c r="H39" s="51"/>
    </row>
    <row r="40" spans="1:8" ht="15.75">
      <c r="A40" s="13"/>
      <c r="B40" s="38"/>
      <c r="C40" s="38"/>
      <c r="D40" s="50"/>
      <c r="E40" s="50"/>
      <c r="F40" s="51"/>
      <c r="G40" s="52"/>
      <c r="H40" s="51"/>
    </row>
    <row r="41" spans="1:8" ht="15.75">
      <c r="A41" s="13"/>
      <c r="B41" s="38"/>
      <c r="C41" s="38"/>
      <c r="D41" s="50"/>
      <c r="E41" s="50"/>
      <c r="F41" s="51"/>
      <c r="G41" s="52"/>
      <c r="H41" s="51"/>
    </row>
    <row r="42" spans="1:8" ht="15.75">
      <c r="A42" s="13"/>
      <c r="B42" s="38"/>
      <c r="C42" s="38"/>
      <c r="D42" s="50"/>
      <c r="E42" s="50"/>
      <c r="F42" s="51"/>
      <c r="G42" s="52"/>
      <c r="H42" s="51"/>
    </row>
  </sheetData>
  <mergeCells count="21">
    <mergeCell ref="B34:C34"/>
    <mergeCell ref="A38:G38"/>
    <mergeCell ref="A32:H32"/>
    <mergeCell ref="A33:H33"/>
    <mergeCell ref="A18:G18"/>
    <mergeCell ref="A2:G2"/>
    <mergeCell ref="A4:H4"/>
    <mergeCell ref="B5:C5"/>
    <mergeCell ref="A10:G10"/>
    <mergeCell ref="A11:H11"/>
    <mergeCell ref="A12:H12"/>
    <mergeCell ref="B13:C13"/>
    <mergeCell ref="A22:G22"/>
    <mergeCell ref="A23:H23"/>
    <mergeCell ref="A24:H24"/>
    <mergeCell ref="A19:H19"/>
    <mergeCell ref="A20:H20"/>
    <mergeCell ref="A25:H25"/>
    <mergeCell ref="A26:H26"/>
    <mergeCell ref="B27:C27"/>
    <mergeCell ref="A31:G31"/>
  </mergeCells>
  <pageMargins left="0.25" right="0.25" top="0.75" bottom="0.75" header="0.51180555555555496" footer="0.51180555555555496"/>
  <pageSetup paperSize="9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C8FDD80-C31A-4D27-BD23-1DDDE13DD7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Kazakauskienė</dc:creator>
  <cp:lastModifiedBy>Lina Glebė</cp:lastModifiedBy>
  <cp:revision>1</cp:revision>
  <cp:lastPrinted>2023-04-06T13:57:50Z</cp:lastPrinted>
  <dcterms:created xsi:type="dcterms:W3CDTF">2020-05-07T04:38:58Z</dcterms:created>
  <dcterms:modified xsi:type="dcterms:W3CDTF">2023-07-20T11:17:10Z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