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simona.kiudyte\Desktop\Simona\Desktop\Pirkimai\Darbai\Supaprastinti\PK20-508. Tinklų projektavimas ir rekonstrukcija\Techninė specifikacija\"/>
    </mc:Choice>
  </mc:AlternateContent>
  <xr:revisionPtr revIDLastSave="0" documentId="13_ncr:1_{332700AD-48AE-4103-8A94-3B4F278BA660}" xr6:coauthVersionLast="45" xr6:coauthVersionMax="45" xr10:uidLastSave="{00000000-0000-0000-0000-000000000000}"/>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6" i="1" l="1"/>
  <c r="F19" i="1"/>
  <c r="F55" i="1" l="1"/>
  <c r="F50" i="1"/>
  <c r="F49" i="1"/>
  <c r="F54" i="1"/>
  <c r="F53" i="1"/>
  <c r="F48" i="1"/>
  <c r="F47" i="1"/>
  <c r="F51" i="1" s="1"/>
  <c r="F44" i="1"/>
  <c r="F43" i="1"/>
  <c r="F40" i="1"/>
  <c r="F39" i="1"/>
  <c r="F41" i="1" s="1"/>
  <c r="F35" i="1"/>
  <c r="F37" i="1" s="1"/>
  <c r="F34" i="1"/>
  <c r="F31" i="1"/>
  <c r="F30" i="1"/>
  <c r="F32" i="1" s="1"/>
  <c r="F27" i="1"/>
  <c r="F26" i="1"/>
  <c r="F18" i="1"/>
  <c r="F23" i="1"/>
  <c r="F28" i="1" l="1"/>
  <c r="F45" i="1"/>
  <c r="F56" i="1"/>
  <c r="F22" i="1"/>
  <c r="F24" i="1" s="1"/>
  <c r="F8" i="1"/>
  <c r="F14" i="1" l="1"/>
  <c r="F15" i="1" s="1"/>
  <c r="F11" i="1" l="1"/>
  <c r="F10" i="1"/>
  <c r="F9" i="1"/>
  <c r="F17" i="1"/>
  <c r="F20" i="1" s="1"/>
  <c r="F12" i="1" l="1"/>
  <c r="F57" i="1"/>
  <c r="F58" i="1" s="1"/>
  <c r="F59" i="1" s="1"/>
</calcChain>
</file>

<file path=xl/sharedStrings.xml><?xml version="1.0" encoding="utf-8"?>
<sst xmlns="http://schemas.openxmlformats.org/spreadsheetml/2006/main" count="129" uniqueCount="87">
  <si>
    <t xml:space="preserve">Darbų kainų žiniaraštis </t>
  </si>
  <si>
    <t>Eil. Nr.</t>
  </si>
  <si>
    <t>Pozicijos</t>
  </si>
  <si>
    <t>Mato vnt.</t>
  </si>
  <si>
    <t>Pagal sutartį</t>
  </si>
  <si>
    <t>Kiekis</t>
  </si>
  <si>
    <t>Vnt. kaina be PVM, Eur</t>
  </si>
  <si>
    <t>Suma, Eur</t>
  </si>
  <si>
    <t>BENDROJI DALIS</t>
  </si>
  <si>
    <t>kompl.</t>
  </si>
  <si>
    <t xml:space="preserve">Išpildomieji brėžiniai ir kadastriniai matavimai </t>
  </si>
  <si>
    <t>PVM</t>
  </si>
  <si>
    <t>VISO SU PVM</t>
  </si>
  <si>
    <t>2.</t>
  </si>
  <si>
    <t>1.</t>
  </si>
  <si>
    <t>VISO: BENDROJI DALIS</t>
  </si>
  <si>
    <t>VISO DARBAMS</t>
  </si>
  <si>
    <t>Priedas Nr. 4</t>
  </si>
  <si>
    <t>1.1.</t>
  </si>
  <si>
    <t>1.2.</t>
  </si>
  <si>
    <t>3.</t>
  </si>
  <si>
    <t>1.3.</t>
  </si>
  <si>
    <t>2.1.</t>
  </si>
  <si>
    <t>3.1.</t>
  </si>
  <si>
    <t>Archeologiniai tyrimai</t>
  </si>
  <si>
    <t>Statinio projekto parengimas</t>
  </si>
  <si>
    <t>1.4.</t>
  </si>
  <si>
    <t>4.</t>
  </si>
  <si>
    <t>Šulinių permontavimas, panaudojant g/b d1000 mm šulinio žiedus, g/b dugnus, lipynių, latakų, ketinių "plaukiojančio" tipo dangčių įrengimas, komunikacijų nužymėjimo ženklų įrengimas, žemės darbai, tranšėjų išramstymas, esamų komunikacijų pakabinimas, gruntinio vandens pažeminimas (jei reikia), grunto sutankinimas, dangų išardymas ir atstatymas, gerbūvio sutvarkymas</t>
  </si>
  <si>
    <t>Savitakinių nuotekų tinklų statyba uždaru būdu (turi būti naudojamos PE100-RC medžiagos), įskaitant visas reikiamas sujungimo detales ir fasonines dalis, žemės darbai, tranšėjų išramstymas, esamų komunikacijų pakabinimas ar apsauginių dėklų įrengimas tam reikalingose vietose, smėlio pagrindo po vamzdžiais įrengimą, pirminį užpylimą smėliu, gruntinio vandens pažeminimas (jei reikia), grunto sutankinimas, tinklų išbandymas, vamzdynų patikrinimą TV diagnostika,  dangų išardymas ir atstatymas, gerbūvio sutvarkymas</t>
  </si>
  <si>
    <t>3.2</t>
  </si>
  <si>
    <t>Vandentiekio tinklų statyba atviru būdu (turi būti naudojamos PE100 medžiagos) arba uždaru būdu (turi būti naudojamos PE100-RC medžiagos), įskaitant visas reikiamas sujungimo detales, fasonines dalis, visa reguliuojamoji, uždaromoji, apsauginė ir kita tinklui priklausanti armatūra bei reikiamos atramos po jomis, pasijungimas į esamus įvadus, žemės darbai, tranšėjų išramstymas, esamų komunikacijų pakabinimas ar apsauginių dėklų įrengimas tam reikalingose vietose, smėlio pagrindo po vamzdžiais įrengimą, pirminį užpylimą smėliu, gruntinio vandens pažeminimas (jei reikia), grunto sutankinimas, tinklų išbandymas, plovimas, dezinfekavimas, dangų išardymas ir atstatymas, gerbūvio sutvarkymas</t>
  </si>
  <si>
    <t>4.1.</t>
  </si>
  <si>
    <t>4.2.</t>
  </si>
  <si>
    <t>Šulinių g/b paaukštinimo žiedų d700 mm montavimas, lipynių, latakų, liukų su ketiniais "plaukiojančio" tipo dangčiais įrengimas, siūlių remontas, komunikacijų nužymėjimo ženklų įrengimas, žemės darbai, tranšėjų išramstymas, esamų komunikacijų pakabinimas, gruntinio vandens pažeminimas (jei reikia), grunto sutankinimas, dangų išardymas ir atstatymas, gerbūvio sutvarkymas</t>
  </si>
  <si>
    <t>5.</t>
  </si>
  <si>
    <t>5.1.</t>
  </si>
  <si>
    <t>5.2.</t>
  </si>
  <si>
    <t>6.</t>
  </si>
  <si>
    <t>6.1.</t>
  </si>
  <si>
    <t>6.2.</t>
  </si>
  <si>
    <t>7.</t>
  </si>
  <si>
    <t>7.1.</t>
  </si>
  <si>
    <t>7.2.</t>
  </si>
  <si>
    <t>8.</t>
  </si>
  <si>
    <t>8.1.</t>
  </si>
  <si>
    <t>8.2.</t>
  </si>
  <si>
    <t>Savitakinių nuotekų tinklų statyba atviru būdu (turi būti naudojamos PVC/PP/PE100 medžiagos) arba uždaru būdu (turi būti naudojamos PE100-RC medžiagos), įskaitant visas reikiamas sujungimo detales ir fasonines dalis, žemės darbai, tranšėjų išramstymas, esamų komunikacijų pakabinimas ar apsauginių dėklų įrengimas tam reikalingose vietose, smėlio pagrindo po vamzdžiais įrengimą, pirminį užpylimą smėliu, gruntinio vandens pažeminimas (jei reikia), grunto sutankinimas, tinklų išbandymas, vamzdynų patikrinimą TV diagnostika,  dangų išardymas ir atstatymas, gerbūvio sutvarkymas</t>
  </si>
  <si>
    <t>Šulinių permontavimas, panaudojant g/b d1000/d1500 mm šulinio žiedus, g/b dugnus, lipynių, latakų, ketinių "plaukiojančio" tipo dangčių įrengimas, komunikacijų nužymėjimo ženklų įrengimas, žemės darbai, tranšėjų išramstymas, esamų komunikacijų pakabinimas, gruntinio vandens pažeminimas (jei reikia), grunto sutankinimas, dangų išardymas ir atstatymas, gerbūvio sutvarkymas</t>
  </si>
  <si>
    <t>9.</t>
  </si>
  <si>
    <t>9.1.</t>
  </si>
  <si>
    <t>9.2.</t>
  </si>
  <si>
    <t>10.</t>
  </si>
  <si>
    <t>10.1.</t>
  </si>
  <si>
    <t>10.2.</t>
  </si>
  <si>
    <t>11.</t>
  </si>
  <si>
    <t>11.1.</t>
  </si>
  <si>
    <t>11.2.</t>
  </si>
  <si>
    <t>11.3.</t>
  </si>
  <si>
    <t>10.3.</t>
  </si>
  <si>
    <t>10.4.</t>
  </si>
  <si>
    <t>Šulinių naujos g/b d1000 perdangos, naujų g/b paaukštinimo žiedų d700 mm sumontavimas, lipynių, latakų, ketinių "plaukiojančio" tipo dangčių įrengimas, komunikacijų nužymėjimo ženklų įrengimas, žemės darbai, tranšėjų išramstymas, esamų komunikacijų pakabinimas, gruntinio vandens pažeminimas (jei reikia), grunto sutankinimas, dangų išardymas ir atstatymas, gerbūvio sutvarkymas</t>
  </si>
  <si>
    <t>Šulinių permontavimas, panaudojant g/b d1000/d700 mm šulinio žiedus, g/b dugnus, lipynių, latakų, ketinių "plaukiojančio" tipo dangčių įrengimas, komunikacijų nužymėjimo ženklų įrengimas, žemės darbai, tranšėjų išramstymas, esamų komunikacijų pakabinimas, gruntinio vandens pažeminimas (jei reikia), grunto sutankinimas, dangų išardymas ir atstatymas, gerbūvio sutvarkymas</t>
  </si>
  <si>
    <t>Statybiniai inžineriniai tyrimai</t>
  </si>
  <si>
    <t>STATYBOS DALIS (nuotekų tinklų Gerovės g. rekonstravimas)</t>
  </si>
  <si>
    <t>IŠ VISO: STATYBOS DALIS (nuotekų tinklų Gerovės g. rekonstravimas)</t>
  </si>
  <si>
    <t>STATYBOS DALIS (nuotekų tinklų Naugarduko g. rekonstravimas)</t>
  </si>
  <si>
    <t>IŠ VISO: STATYBOS DALIS (nuotekų tinklų Naugarduko g. rekonstravimas)</t>
  </si>
  <si>
    <t>STATYBOS DALIS (nuotekų tinklų Savanorių g. rekonstravimas)</t>
  </si>
  <si>
    <t>IŠ VISO: STATYBOS DALIS (nuotekų tinklų Savanorių g. rekonstravimas)</t>
  </si>
  <si>
    <t>STATYBOS DALIS (nuotekų tinklų Vilniaus g. rekonstravimas)</t>
  </si>
  <si>
    <t>IŠ VISO: STATYBOS DALIS (nuotekų tinklų Vilniaus g. rekonstravimas)</t>
  </si>
  <si>
    <t>STATYBOS DALIS (nuotekų tinklų Didžiojoje g. rekonstravimas)</t>
  </si>
  <si>
    <t>IŠ VISO: STATYBOS DALIS (nuotekų tinklų Didžiojoje g. rekonstravimas)</t>
  </si>
  <si>
    <t>STATYBOS DALIS (nuotekų tinklų Geležinio Vilko g. rekonstravimas)</t>
  </si>
  <si>
    <t>IŠ VISO: STATYBOS DALIS (nuotekų tinklų Geležinio Vilko g. rekonstravimas)</t>
  </si>
  <si>
    <t>STATYBOS DALIS (nuotekų tinklų J. Jasinskio g. rekonstravimas)</t>
  </si>
  <si>
    <t>IŠ VISO: STATYBOS DALIS (nuotekų tinklų J. Jasinskio g. rekonstravimas)</t>
  </si>
  <si>
    <t>STATYBOS DALIS (nuotekų tinklų Švitrigailos g. rekonstravimas)</t>
  </si>
  <si>
    <t>IŠ VISO: STATYBOS DALIS (nuotekų tinklų Švitrigailos g. rekonstravimas)</t>
  </si>
  <si>
    <t>STATYBOS DALIS (vandentiekio tinklų S. Skapo g. rekonstravimas)</t>
  </si>
  <si>
    <t>IŠ VISO: STATYBOS DALIS (vandentiekio tinklų S. Skapo g. rekonstravimas)</t>
  </si>
  <si>
    <t>STATYBOS DALIS (nuotekų tinklų S. Skapo g. rekonstravimas)</t>
  </si>
  <si>
    <t>IŠ VISO: STATYBOS DALIS (nuotekų tinklų S. Skapo g. rekonstravimas)</t>
  </si>
  <si>
    <t>3.3</t>
  </si>
  <si>
    <t>Šulinių montavimas, panaudojant g/b d1500 mm šulinio žiedus, g/b dugnus, lipynių, latakų, ketinių "plaukiojančio" tipo dangčių įrengimas, komunikacijų nužymėjimo ženklų įrengimas, žemės darbai, tranšėjų išramstymas, esamų komunikacijų pakabinimas, gruntinio vandens pažeminimas (jei reikia), grunto sutankinimas, dangų išardymas ir atstatymas, gerbūvio sutvarkymas</t>
  </si>
  <si>
    <t>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</si>
</sst>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0"/>
      <name val="Arial"/>
      <family val="2"/>
      <charset val="186"/>
    </font>
    <font>
      <sz val="11"/>
      <color theme="1"/>
      <name val="Calibri Light"/>
      <family val="2"/>
      <charset val="186"/>
      <scheme val="major"/>
    </font>
    <font>
      <sz val="12"/>
      <color theme="1"/>
      <name val="Calibri Light"/>
      <family val="2"/>
      <charset val="186"/>
      <scheme val="major"/>
    </font>
    <font>
      <b/>
      <sz val="14"/>
      <name val="Calibri Light"/>
      <family val="2"/>
      <charset val="186"/>
      <scheme val="major"/>
    </font>
    <font>
      <b/>
      <sz val="14"/>
      <color indexed="8"/>
      <name val="Calibri Light"/>
      <family val="2"/>
      <charset val="186"/>
      <scheme val="major"/>
    </font>
    <font>
      <b/>
      <sz val="14"/>
      <color indexed="30"/>
      <name val="Calibri Light"/>
      <family val="2"/>
      <charset val="186"/>
      <scheme val="major"/>
    </font>
    <font>
      <b/>
      <sz val="12"/>
      <color indexed="8"/>
      <name val="Calibri Light"/>
      <family val="2"/>
      <charset val="186"/>
      <scheme val="major"/>
    </font>
    <font>
      <b/>
      <sz val="12"/>
      <name val="Calibri Light"/>
      <family val="2"/>
      <charset val="186"/>
      <scheme val="major"/>
    </font>
    <font>
      <b/>
      <sz val="11"/>
      <name val="Calibri Light"/>
      <family val="2"/>
      <charset val="186"/>
      <scheme val="major"/>
    </font>
    <font>
      <b/>
      <sz val="12"/>
      <color theme="1"/>
      <name val="Calibri Light"/>
      <family val="2"/>
      <charset val="186"/>
      <scheme val="major"/>
    </font>
    <font>
      <b/>
      <sz val="10"/>
      <name val="Calibri Light"/>
      <family val="2"/>
      <charset val="186"/>
      <scheme val="major"/>
    </font>
    <font>
      <sz val="12"/>
      <name val="Calibri Light"/>
      <family val="2"/>
      <charset val="186"/>
      <scheme val="major"/>
    </font>
    <font>
      <sz val="10"/>
      <name val="Calibri Light"/>
      <family val="2"/>
      <charset val="186"/>
      <scheme val="major"/>
    </font>
    <font>
      <strike/>
      <sz val="12"/>
      <color rgb="FFFF0000"/>
      <name val="Calibri Light"/>
      <family val="2"/>
      <charset val="186"/>
      <scheme val="major"/>
    </font>
    <font>
      <b/>
      <sz val="12"/>
      <color rgb="FFFF0000"/>
      <name val="Calibri Light"/>
      <family val="2"/>
      <charset val="186"/>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2">
    <xf numFmtId="0" fontId="0" fillId="0" borderId="0" xfId="0"/>
    <xf numFmtId="0" fontId="2" fillId="0" borderId="0" xfId="0" applyFont="1"/>
    <xf numFmtId="2" fontId="3" fillId="0" borderId="0" xfId="0" applyNumberFormat="1" applyFont="1" applyAlignment="1">
      <alignment horizontal="center"/>
    </xf>
    <xf numFmtId="2" fontId="7" fillId="0" borderId="1" xfId="0" applyNumberFormat="1" applyFont="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wrapText="1"/>
    </xf>
    <xf numFmtId="0" fontId="3" fillId="0" borderId="1" xfId="0" applyFont="1" applyFill="1" applyBorder="1" applyAlignment="1">
      <alignment horizontal="center" vertical="center"/>
    </xf>
    <xf numFmtId="2" fontId="8" fillId="0" borderId="1" xfId="1" applyNumberFormat="1" applyFont="1" applyFill="1" applyBorder="1" applyAlignment="1">
      <alignment horizontal="center" vertical="center" wrapText="1"/>
    </xf>
    <xf numFmtId="49" fontId="3" fillId="0" borderId="1" xfId="0" applyNumberFormat="1" applyFont="1" applyBorder="1" applyAlignment="1">
      <alignment horizontal="center" vertical="center"/>
    </xf>
    <xf numFmtId="0" fontId="3" fillId="0" borderId="1" xfId="0" applyFont="1" applyBorder="1" applyAlignment="1">
      <alignment wrapText="1"/>
    </xf>
    <xf numFmtId="0" fontId="3" fillId="0" borderId="1" xfId="0" applyFont="1" applyBorder="1" applyAlignment="1">
      <alignment horizontal="center" vertical="center"/>
    </xf>
    <xf numFmtId="2" fontId="12" fillId="0" borderId="1" xfId="1" applyNumberFormat="1" applyFont="1" applyBorder="1" applyAlignment="1">
      <alignment horizontal="center" vertical="center" wrapText="1"/>
    </xf>
    <xf numFmtId="0" fontId="7" fillId="0" borderId="1" xfId="0" applyFont="1" applyBorder="1" applyAlignment="1">
      <alignment horizontal="left" wrapText="1"/>
    </xf>
    <xf numFmtId="0" fontId="10" fillId="0" borderId="1" xfId="0" applyFont="1" applyBorder="1" applyAlignment="1">
      <alignment horizontal="justify" vertical="center"/>
    </xf>
    <xf numFmtId="0" fontId="14" fillId="0" borderId="1" xfId="0" applyFont="1" applyBorder="1" applyAlignment="1">
      <alignment horizontal="center" vertical="center"/>
    </xf>
    <xf numFmtId="49" fontId="12" fillId="0" borderId="1" xfId="0" applyNumberFormat="1" applyFont="1" applyBorder="1" applyAlignment="1">
      <alignment horizontal="center" vertical="center"/>
    </xf>
    <xf numFmtId="2" fontId="3" fillId="0" borderId="0" xfId="0" applyNumberFormat="1" applyFont="1"/>
    <xf numFmtId="0" fontId="4" fillId="0" borderId="0" xfId="0" applyFont="1" applyBorder="1" applyAlignment="1">
      <alignment vertical="center"/>
    </xf>
    <xf numFmtId="0" fontId="10" fillId="0" borderId="1" xfId="0" applyFont="1" applyBorder="1" applyAlignment="1">
      <alignment horizontal="right" vertical="center"/>
    </xf>
    <xf numFmtId="0" fontId="2" fillId="0" borderId="0" xfId="0" applyFont="1" applyAlignment="1">
      <alignment horizontal="center"/>
    </xf>
    <xf numFmtId="0" fontId="3" fillId="0" borderId="1" xfId="0" applyFont="1" applyBorder="1" applyAlignment="1">
      <alignment horizontal="justify" vertical="center" wrapText="1"/>
    </xf>
    <xf numFmtId="0" fontId="12" fillId="0" borderId="1" xfId="0" applyFont="1" applyBorder="1" applyAlignment="1">
      <alignment horizontal="center" vertical="center"/>
    </xf>
    <xf numFmtId="49" fontId="8" fillId="0" borderId="1"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2" fillId="0" borderId="1" xfId="0" applyFont="1" applyFill="1" applyBorder="1" applyAlignment="1">
      <alignment wrapText="1"/>
    </xf>
    <xf numFmtId="0" fontId="3" fillId="0" borderId="1" xfId="0" applyFont="1" applyFill="1" applyBorder="1" applyAlignment="1">
      <alignment wrapText="1"/>
    </xf>
    <xf numFmtId="1" fontId="12" fillId="0" borderId="1" xfId="1" applyNumberFormat="1" applyFont="1" applyBorder="1" applyAlignment="1">
      <alignment horizontal="center" vertical="center" wrapText="1"/>
    </xf>
    <xf numFmtId="2" fontId="2" fillId="0" borderId="0" xfId="0" applyNumberFormat="1" applyFont="1"/>
    <xf numFmtId="2" fontId="6" fillId="0" borderId="0" xfId="0" applyNumberFormat="1" applyFont="1" applyBorder="1" applyAlignment="1" applyProtection="1">
      <alignment horizontal="left" vertical="center"/>
      <protection locked="0"/>
    </xf>
    <xf numFmtId="2" fontId="7" fillId="0" borderId="1" xfId="0" applyNumberFormat="1" applyFont="1" applyBorder="1" applyAlignment="1">
      <alignment horizontal="center" vertical="center" wrapText="1"/>
    </xf>
    <xf numFmtId="2" fontId="11" fillId="0" borderId="1" xfId="1" applyNumberFormat="1" applyFont="1" applyFill="1" applyBorder="1" applyAlignment="1">
      <alignment horizontal="left" vertical="center" wrapText="1"/>
    </xf>
    <xf numFmtId="2" fontId="12" fillId="0" borderId="1" xfId="1" applyNumberFormat="1" applyFont="1" applyFill="1" applyBorder="1" applyAlignment="1">
      <alignment horizontal="center" vertical="center" wrapText="1"/>
    </xf>
    <xf numFmtId="2" fontId="13" fillId="0" borderId="1" xfId="1" applyNumberFormat="1" applyFont="1" applyBorder="1" applyAlignment="1" applyProtection="1">
      <alignment horizontal="right" vertical="center" wrapText="1"/>
      <protection locked="0"/>
    </xf>
    <xf numFmtId="2" fontId="8" fillId="0" borderId="1" xfId="1" applyNumberFormat="1" applyFont="1" applyBorder="1" applyAlignment="1">
      <alignment horizontal="center" vertical="center" wrapText="1"/>
    </xf>
    <xf numFmtId="2" fontId="8" fillId="0" borderId="1" xfId="1" applyNumberFormat="1" applyFont="1" applyBorder="1" applyAlignment="1">
      <alignment horizontal="right" vertical="center" wrapText="1"/>
    </xf>
    <xf numFmtId="0" fontId="8" fillId="0" borderId="0" xfId="0" applyFont="1" applyAlignment="1">
      <alignment horizontal="left" vertical="center" wrapText="1"/>
    </xf>
    <xf numFmtId="0" fontId="15" fillId="0" borderId="0" xfId="0" applyFont="1" applyAlignment="1">
      <alignment horizontal="left" vertical="center" wrapText="1"/>
    </xf>
    <xf numFmtId="0" fontId="8" fillId="0" borderId="1" xfId="1" applyFont="1" applyFill="1" applyBorder="1" applyAlignment="1">
      <alignment horizontal="left" vertical="justify" wrapText="1"/>
    </xf>
    <xf numFmtId="0" fontId="9" fillId="0" borderId="1" xfId="1" applyFont="1" applyFill="1" applyBorder="1" applyAlignment="1">
      <alignment horizontal="left" vertical="justify" wrapText="1"/>
    </xf>
    <xf numFmtId="0" fontId="5"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1"/>
  <sheetViews>
    <sheetView tabSelected="1" topLeftCell="A59" zoomScaleNormal="100" zoomScalePageLayoutView="70" workbookViewId="0">
      <selection activeCell="H62" sqref="H62"/>
    </sheetView>
  </sheetViews>
  <sheetFormatPr defaultColWidth="9.21875" defaultRowHeight="15.6" x14ac:dyDescent="0.3"/>
  <cols>
    <col min="1" max="1" width="4.5546875" style="1" customWidth="1"/>
    <col min="2" max="2" width="56.21875" style="1" customWidth="1"/>
    <col min="3" max="3" width="8.5546875" style="19" customWidth="1"/>
    <col min="4" max="4" width="14" style="16" customWidth="1"/>
    <col min="5" max="6" width="15.77734375" style="27" customWidth="1"/>
    <col min="7" max="16384" width="9.21875" style="1"/>
  </cols>
  <sheetData>
    <row r="1" spans="1:6" ht="18" x14ac:dyDescent="0.3">
      <c r="A1" s="17" t="s">
        <v>17</v>
      </c>
      <c r="B1" s="17"/>
    </row>
    <row r="3" spans="1:6" ht="18" x14ac:dyDescent="0.3">
      <c r="A3" s="17" t="s">
        <v>0</v>
      </c>
      <c r="B3" s="17"/>
      <c r="C3" s="39"/>
      <c r="D3" s="39"/>
      <c r="E3" s="28"/>
      <c r="F3" s="28"/>
    </row>
    <row r="4" spans="1:6" ht="22.5" customHeight="1" x14ac:dyDescent="0.3">
      <c r="A4" s="40" t="s">
        <v>1</v>
      </c>
      <c r="B4" s="41" t="s">
        <v>2</v>
      </c>
      <c r="C4" s="40" t="s">
        <v>3</v>
      </c>
      <c r="D4" s="41" t="s">
        <v>4</v>
      </c>
      <c r="E4" s="41"/>
      <c r="F4" s="41"/>
    </row>
    <row r="5" spans="1:6" ht="31.2" x14ac:dyDescent="0.3">
      <c r="A5" s="40"/>
      <c r="B5" s="41"/>
      <c r="C5" s="40"/>
      <c r="D5" s="3" t="s">
        <v>5</v>
      </c>
      <c r="E5" s="29" t="s">
        <v>6</v>
      </c>
      <c r="F5" s="29" t="s">
        <v>7</v>
      </c>
    </row>
    <row r="6" spans="1:6" ht="32.25" customHeight="1" x14ac:dyDescent="0.3">
      <c r="A6" s="37"/>
      <c r="B6" s="38"/>
      <c r="C6" s="38"/>
      <c r="D6" s="37"/>
      <c r="E6" s="38"/>
      <c r="F6" s="38"/>
    </row>
    <row r="7" spans="1:6" x14ac:dyDescent="0.3">
      <c r="A7" s="4" t="s">
        <v>14</v>
      </c>
      <c r="B7" s="5" t="s">
        <v>8</v>
      </c>
      <c r="C7" s="6"/>
      <c r="D7" s="7"/>
      <c r="E7" s="30"/>
      <c r="F7" s="30"/>
    </row>
    <row r="8" spans="1:6" x14ac:dyDescent="0.3">
      <c r="A8" s="6" t="s">
        <v>18</v>
      </c>
      <c r="B8" s="25" t="s">
        <v>63</v>
      </c>
      <c r="C8" s="10" t="s">
        <v>9</v>
      </c>
      <c r="D8" s="26">
        <v>1</v>
      </c>
      <c r="E8" s="30"/>
      <c r="F8" s="31">
        <f t="shared" ref="F8" si="0">D8*E8</f>
        <v>0</v>
      </c>
    </row>
    <row r="9" spans="1:6" x14ac:dyDescent="0.3">
      <c r="A9" s="6" t="s">
        <v>19</v>
      </c>
      <c r="B9" s="24" t="s">
        <v>25</v>
      </c>
      <c r="C9" s="10" t="s">
        <v>9</v>
      </c>
      <c r="D9" s="26">
        <v>1</v>
      </c>
      <c r="E9" s="30"/>
      <c r="F9" s="31">
        <f t="shared" ref="F9:F11" si="1">D9*E9</f>
        <v>0</v>
      </c>
    </row>
    <row r="10" spans="1:6" x14ac:dyDescent="0.3">
      <c r="A10" s="6" t="s">
        <v>21</v>
      </c>
      <c r="B10" s="9" t="s">
        <v>24</v>
      </c>
      <c r="C10" s="21" t="s">
        <v>9</v>
      </c>
      <c r="D10" s="26">
        <v>1</v>
      </c>
      <c r="E10" s="32"/>
      <c r="F10" s="11">
        <f t="shared" si="1"/>
        <v>0</v>
      </c>
    </row>
    <row r="11" spans="1:6" x14ac:dyDescent="0.3">
      <c r="A11" s="6" t="s">
        <v>26</v>
      </c>
      <c r="B11" s="9" t="s">
        <v>10</v>
      </c>
      <c r="C11" s="10" t="s">
        <v>9</v>
      </c>
      <c r="D11" s="26">
        <v>1</v>
      </c>
      <c r="E11" s="32"/>
      <c r="F11" s="11">
        <f t="shared" si="1"/>
        <v>0</v>
      </c>
    </row>
    <row r="12" spans="1:6" x14ac:dyDescent="0.3">
      <c r="A12" s="8"/>
      <c r="B12" s="12" t="s">
        <v>15</v>
      </c>
      <c r="C12" s="10"/>
      <c r="D12" s="11"/>
      <c r="E12" s="32"/>
      <c r="F12" s="33">
        <f>SUM(F8:F11)</f>
        <v>0</v>
      </c>
    </row>
    <row r="13" spans="1:6" ht="31.2" x14ac:dyDescent="0.3">
      <c r="A13" s="23" t="s">
        <v>13</v>
      </c>
      <c r="B13" s="13" t="s">
        <v>80</v>
      </c>
      <c r="C13" s="14"/>
      <c r="D13" s="11"/>
      <c r="E13" s="32"/>
      <c r="F13" s="34"/>
    </row>
    <row r="14" spans="1:6" ht="202.8" x14ac:dyDescent="0.3">
      <c r="A14" s="8" t="s">
        <v>22</v>
      </c>
      <c r="B14" s="20" t="s">
        <v>31</v>
      </c>
      <c r="C14" s="21" t="s">
        <v>9</v>
      </c>
      <c r="D14" s="26">
        <v>1</v>
      </c>
      <c r="E14" s="32"/>
      <c r="F14" s="11">
        <f t="shared" ref="F14" si="2">D14*E14</f>
        <v>0</v>
      </c>
    </row>
    <row r="15" spans="1:6" ht="31.2" x14ac:dyDescent="0.3">
      <c r="A15" s="15"/>
      <c r="B15" s="13" t="s">
        <v>81</v>
      </c>
      <c r="C15" s="10"/>
      <c r="D15" s="11"/>
      <c r="E15" s="32"/>
      <c r="F15" s="33">
        <f>SUM(F14:F14)</f>
        <v>0</v>
      </c>
    </row>
    <row r="16" spans="1:6" ht="31.2" x14ac:dyDescent="0.3">
      <c r="A16" s="22" t="s">
        <v>20</v>
      </c>
      <c r="B16" s="13" t="s">
        <v>82</v>
      </c>
      <c r="C16" s="10"/>
      <c r="D16" s="11"/>
      <c r="E16" s="32"/>
      <c r="F16" s="34"/>
    </row>
    <row r="17" spans="1:6" ht="171.6" x14ac:dyDescent="0.3">
      <c r="A17" s="15" t="s">
        <v>23</v>
      </c>
      <c r="B17" s="20" t="s">
        <v>47</v>
      </c>
      <c r="C17" s="21" t="s">
        <v>9</v>
      </c>
      <c r="D17" s="26">
        <v>1</v>
      </c>
      <c r="E17" s="32"/>
      <c r="F17" s="11">
        <f t="shared" ref="F17:F18" si="3">D17*E17</f>
        <v>0</v>
      </c>
    </row>
    <row r="18" spans="1:6" ht="109.2" x14ac:dyDescent="0.3">
      <c r="A18" s="15" t="s">
        <v>30</v>
      </c>
      <c r="B18" s="20" t="s">
        <v>28</v>
      </c>
      <c r="C18" s="21" t="s">
        <v>9</v>
      </c>
      <c r="D18" s="26">
        <v>6</v>
      </c>
      <c r="E18" s="32"/>
      <c r="F18" s="11">
        <f t="shared" si="3"/>
        <v>0</v>
      </c>
    </row>
    <row r="19" spans="1:6" ht="109.2" x14ac:dyDescent="0.3">
      <c r="A19" s="15" t="s">
        <v>84</v>
      </c>
      <c r="B19" s="20" t="s">
        <v>85</v>
      </c>
      <c r="C19" s="21" t="s">
        <v>9</v>
      </c>
      <c r="D19" s="26">
        <v>1</v>
      </c>
      <c r="E19" s="32"/>
      <c r="F19" s="11">
        <f t="shared" ref="F19" si="4">D19*E19</f>
        <v>0</v>
      </c>
    </row>
    <row r="20" spans="1:6" ht="31.2" x14ac:dyDescent="0.3">
      <c r="A20" s="15"/>
      <c r="B20" s="13" t="s">
        <v>83</v>
      </c>
      <c r="C20" s="21"/>
      <c r="D20" s="11"/>
      <c r="E20" s="32"/>
      <c r="F20" s="33">
        <f>SUM(F17:F19)</f>
        <v>0</v>
      </c>
    </row>
    <row r="21" spans="1:6" ht="41.55" customHeight="1" x14ac:dyDescent="0.3">
      <c r="A21" s="22" t="s">
        <v>27</v>
      </c>
      <c r="B21" s="13" t="s">
        <v>64</v>
      </c>
      <c r="C21" s="10"/>
      <c r="D21" s="11"/>
      <c r="E21" s="32"/>
      <c r="F21" s="34"/>
    </row>
    <row r="22" spans="1:6" ht="140.4" x14ac:dyDescent="0.3">
      <c r="A22" s="15" t="s">
        <v>32</v>
      </c>
      <c r="B22" s="20" t="s">
        <v>29</v>
      </c>
      <c r="C22" s="21" t="s">
        <v>9</v>
      </c>
      <c r="D22" s="26">
        <v>1</v>
      </c>
      <c r="E22" s="32"/>
      <c r="F22" s="11">
        <f t="shared" ref="F22:F23" si="5">D22*E22</f>
        <v>0</v>
      </c>
    </row>
    <row r="23" spans="1:6" ht="109.2" x14ac:dyDescent="0.3">
      <c r="A23" s="15" t="s">
        <v>33</v>
      </c>
      <c r="B23" s="20" t="s">
        <v>34</v>
      </c>
      <c r="C23" s="21" t="s">
        <v>9</v>
      </c>
      <c r="D23" s="26">
        <v>5</v>
      </c>
      <c r="E23" s="32"/>
      <c r="F23" s="11">
        <f t="shared" si="5"/>
        <v>0</v>
      </c>
    </row>
    <row r="24" spans="1:6" ht="31.2" x14ac:dyDescent="0.3">
      <c r="A24" s="15"/>
      <c r="B24" s="13" t="s">
        <v>65</v>
      </c>
      <c r="C24" s="21"/>
      <c r="D24" s="11"/>
      <c r="E24" s="32"/>
      <c r="F24" s="33">
        <f>SUM(F22:F23)</f>
        <v>0</v>
      </c>
    </row>
    <row r="25" spans="1:6" ht="31.2" x14ac:dyDescent="0.3">
      <c r="A25" s="22" t="s">
        <v>35</v>
      </c>
      <c r="B25" s="13" t="s">
        <v>66</v>
      </c>
      <c r="C25" s="10"/>
      <c r="D25" s="11"/>
      <c r="E25" s="32"/>
      <c r="F25" s="34"/>
    </row>
    <row r="26" spans="1:6" ht="140.4" x14ac:dyDescent="0.3">
      <c r="A26" s="15" t="s">
        <v>36</v>
      </c>
      <c r="B26" s="20" t="s">
        <v>29</v>
      </c>
      <c r="C26" s="21" t="s">
        <v>9</v>
      </c>
      <c r="D26" s="26">
        <v>1</v>
      </c>
      <c r="E26" s="32"/>
      <c r="F26" s="11">
        <f t="shared" ref="F26:F27" si="6">D26*E26</f>
        <v>0</v>
      </c>
    </row>
    <row r="27" spans="1:6" ht="109.2" x14ac:dyDescent="0.3">
      <c r="A27" s="15" t="s">
        <v>37</v>
      </c>
      <c r="B27" s="20" t="s">
        <v>34</v>
      </c>
      <c r="C27" s="21" t="s">
        <v>9</v>
      </c>
      <c r="D27" s="26">
        <v>4</v>
      </c>
      <c r="E27" s="32"/>
      <c r="F27" s="11">
        <f t="shared" si="6"/>
        <v>0</v>
      </c>
    </row>
    <row r="28" spans="1:6" ht="31.2" x14ac:dyDescent="0.3">
      <c r="A28" s="15"/>
      <c r="B28" s="13" t="s">
        <v>67</v>
      </c>
      <c r="C28" s="21"/>
      <c r="D28" s="11"/>
      <c r="E28" s="32"/>
      <c r="F28" s="33">
        <f>SUM(F26:F27)</f>
        <v>0</v>
      </c>
    </row>
    <row r="29" spans="1:6" ht="36.450000000000003" customHeight="1" x14ac:dyDescent="0.3">
      <c r="A29" s="22" t="s">
        <v>38</v>
      </c>
      <c r="B29" s="13" t="s">
        <v>68</v>
      </c>
      <c r="C29" s="10"/>
      <c r="D29" s="11"/>
      <c r="E29" s="32"/>
      <c r="F29" s="34"/>
    </row>
    <row r="30" spans="1:6" ht="140.4" x14ac:dyDescent="0.3">
      <c r="A30" s="15" t="s">
        <v>39</v>
      </c>
      <c r="B30" s="20" t="s">
        <v>29</v>
      </c>
      <c r="C30" s="21" t="s">
        <v>9</v>
      </c>
      <c r="D30" s="26">
        <v>1</v>
      </c>
      <c r="E30" s="32"/>
      <c r="F30" s="11">
        <f t="shared" ref="F30:F31" si="7">D30*E30</f>
        <v>0</v>
      </c>
    </row>
    <row r="31" spans="1:6" ht="109.2" x14ac:dyDescent="0.3">
      <c r="A31" s="15" t="s">
        <v>40</v>
      </c>
      <c r="B31" s="20" t="s">
        <v>34</v>
      </c>
      <c r="C31" s="21" t="s">
        <v>9</v>
      </c>
      <c r="D31" s="26">
        <v>6</v>
      </c>
      <c r="E31" s="32"/>
      <c r="F31" s="11">
        <f t="shared" si="7"/>
        <v>0</v>
      </c>
    </row>
    <row r="32" spans="1:6" ht="31.2" x14ac:dyDescent="0.3">
      <c r="A32" s="15"/>
      <c r="B32" s="13" t="s">
        <v>69</v>
      </c>
      <c r="C32" s="21"/>
      <c r="D32" s="11"/>
      <c r="E32" s="32"/>
      <c r="F32" s="33">
        <f>SUM(F30:F31)</f>
        <v>0</v>
      </c>
    </row>
    <row r="33" spans="1:6" ht="34.049999999999997" customHeight="1" x14ac:dyDescent="0.3">
      <c r="A33" s="22" t="s">
        <v>41</v>
      </c>
      <c r="B33" s="13" t="s">
        <v>70</v>
      </c>
      <c r="C33" s="10"/>
      <c r="D33" s="11"/>
      <c r="E33" s="32"/>
      <c r="F33" s="34"/>
    </row>
    <row r="34" spans="1:6" ht="171.6" x14ac:dyDescent="0.3">
      <c r="A34" s="15" t="s">
        <v>42</v>
      </c>
      <c r="B34" s="20" t="s">
        <v>47</v>
      </c>
      <c r="C34" s="21" t="s">
        <v>9</v>
      </c>
      <c r="D34" s="26">
        <v>1</v>
      </c>
      <c r="E34" s="32"/>
      <c r="F34" s="11">
        <f t="shared" ref="F34:F35" si="8">D34*E34</f>
        <v>0</v>
      </c>
    </row>
    <row r="35" spans="1:6" ht="109.2" x14ac:dyDescent="0.3">
      <c r="A35" s="15" t="s">
        <v>43</v>
      </c>
      <c r="B35" s="20" t="s">
        <v>28</v>
      </c>
      <c r="C35" s="21" t="s">
        <v>9</v>
      </c>
      <c r="D35" s="26">
        <v>3</v>
      </c>
      <c r="E35" s="32"/>
      <c r="F35" s="11">
        <f t="shared" si="8"/>
        <v>0</v>
      </c>
    </row>
    <row r="36" spans="1:6" ht="109.2" x14ac:dyDescent="0.3">
      <c r="A36" s="15" t="s">
        <v>86</v>
      </c>
      <c r="B36" s="20" t="s">
        <v>85</v>
      </c>
      <c r="C36" s="21" t="s">
        <v>9</v>
      </c>
      <c r="D36" s="26">
        <v>1</v>
      </c>
      <c r="E36" s="32"/>
      <c r="F36" s="11">
        <f t="shared" ref="F36" si="9">D36*E36</f>
        <v>0</v>
      </c>
    </row>
    <row r="37" spans="1:6" ht="31.2" x14ac:dyDescent="0.3">
      <c r="A37" s="15"/>
      <c r="B37" s="13" t="s">
        <v>71</v>
      </c>
      <c r="C37" s="21"/>
      <c r="D37" s="11"/>
      <c r="E37" s="32"/>
      <c r="F37" s="33">
        <f>SUM(F34:F36)</f>
        <v>0</v>
      </c>
    </row>
    <row r="38" spans="1:6" ht="33.450000000000003" customHeight="1" x14ac:dyDescent="0.3">
      <c r="A38" s="22" t="s">
        <v>44</v>
      </c>
      <c r="B38" s="13" t="s">
        <v>72</v>
      </c>
      <c r="C38" s="10"/>
      <c r="D38" s="11"/>
      <c r="E38" s="32"/>
      <c r="F38" s="34"/>
    </row>
    <row r="39" spans="1:6" ht="171.6" x14ac:dyDescent="0.3">
      <c r="A39" s="15" t="s">
        <v>45</v>
      </c>
      <c r="B39" s="20" t="s">
        <v>47</v>
      </c>
      <c r="C39" s="21" t="s">
        <v>9</v>
      </c>
      <c r="D39" s="26">
        <v>1</v>
      </c>
      <c r="E39" s="32"/>
      <c r="F39" s="11">
        <f t="shared" ref="F39:F40" si="10">D39*E39</f>
        <v>0</v>
      </c>
    </row>
    <row r="40" spans="1:6" ht="109.2" x14ac:dyDescent="0.3">
      <c r="A40" s="15" t="s">
        <v>46</v>
      </c>
      <c r="B40" s="20" t="s">
        <v>48</v>
      </c>
      <c r="C40" s="21" t="s">
        <v>9</v>
      </c>
      <c r="D40" s="26">
        <v>6</v>
      </c>
      <c r="E40" s="32"/>
      <c r="F40" s="11">
        <f t="shared" si="10"/>
        <v>0</v>
      </c>
    </row>
    <row r="41" spans="1:6" ht="31.2" x14ac:dyDescent="0.3">
      <c r="A41" s="15"/>
      <c r="B41" s="13" t="s">
        <v>73</v>
      </c>
      <c r="C41" s="21"/>
      <c r="D41" s="11"/>
      <c r="E41" s="32"/>
      <c r="F41" s="33">
        <f>SUM(F39:F40)</f>
        <v>0</v>
      </c>
    </row>
    <row r="42" spans="1:6" ht="31.2" x14ac:dyDescent="0.3">
      <c r="A42" s="22" t="s">
        <v>49</v>
      </c>
      <c r="B42" s="13" t="s">
        <v>74</v>
      </c>
      <c r="C42" s="10"/>
      <c r="D42" s="11"/>
      <c r="E42" s="32"/>
      <c r="F42" s="34"/>
    </row>
    <row r="43" spans="1:6" ht="140.4" x14ac:dyDescent="0.3">
      <c r="A43" s="15" t="s">
        <v>50</v>
      </c>
      <c r="B43" s="20" t="s">
        <v>29</v>
      </c>
      <c r="C43" s="21" t="s">
        <v>9</v>
      </c>
      <c r="D43" s="26">
        <v>1</v>
      </c>
      <c r="E43" s="32"/>
      <c r="F43" s="11">
        <f t="shared" ref="F43:F44" si="11">D43*E43</f>
        <v>0</v>
      </c>
    </row>
    <row r="44" spans="1:6" ht="109.2" x14ac:dyDescent="0.3">
      <c r="A44" s="15" t="s">
        <v>51</v>
      </c>
      <c r="B44" s="20" t="s">
        <v>34</v>
      </c>
      <c r="C44" s="21" t="s">
        <v>9</v>
      </c>
      <c r="D44" s="26">
        <v>9</v>
      </c>
      <c r="E44" s="32"/>
      <c r="F44" s="11">
        <f t="shared" si="11"/>
        <v>0</v>
      </c>
    </row>
    <row r="45" spans="1:6" ht="31.2" x14ac:dyDescent="0.3">
      <c r="A45" s="15"/>
      <c r="B45" s="13" t="s">
        <v>75</v>
      </c>
      <c r="C45" s="21"/>
      <c r="D45" s="11"/>
      <c r="E45" s="32"/>
      <c r="F45" s="33">
        <f>SUM(F43:F44)</f>
        <v>0</v>
      </c>
    </row>
    <row r="46" spans="1:6" ht="31.2" x14ac:dyDescent="0.3">
      <c r="A46" s="22" t="s">
        <v>52</v>
      </c>
      <c r="B46" s="13" t="s">
        <v>76</v>
      </c>
      <c r="C46" s="10"/>
      <c r="D46" s="11"/>
      <c r="E46" s="32"/>
      <c r="F46" s="34"/>
    </row>
    <row r="47" spans="1:6" ht="140.4" x14ac:dyDescent="0.3">
      <c r="A47" s="15" t="s">
        <v>53</v>
      </c>
      <c r="B47" s="20" t="s">
        <v>29</v>
      </c>
      <c r="C47" s="21" t="s">
        <v>9</v>
      </c>
      <c r="D47" s="26">
        <v>1</v>
      </c>
      <c r="E47" s="32"/>
      <c r="F47" s="11">
        <f t="shared" ref="F47:F50" si="12">D47*E47</f>
        <v>0</v>
      </c>
    </row>
    <row r="48" spans="1:6" ht="109.2" x14ac:dyDescent="0.3">
      <c r="A48" s="15" t="s">
        <v>54</v>
      </c>
      <c r="B48" s="20" t="s">
        <v>34</v>
      </c>
      <c r="C48" s="21" t="s">
        <v>9</v>
      </c>
      <c r="D48" s="26">
        <v>10</v>
      </c>
      <c r="E48" s="32"/>
      <c r="F48" s="11">
        <f t="shared" si="12"/>
        <v>0</v>
      </c>
    </row>
    <row r="49" spans="1:6" ht="109.2" x14ac:dyDescent="0.3">
      <c r="A49" s="15" t="s">
        <v>59</v>
      </c>
      <c r="B49" s="20" t="s">
        <v>61</v>
      </c>
      <c r="C49" s="21" t="s">
        <v>9</v>
      </c>
      <c r="D49" s="26">
        <v>1</v>
      </c>
      <c r="E49" s="32"/>
      <c r="F49" s="11">
        <f t="shared" si="12"/>
        <v>0</v>
      </c>
    </row>
    <row r="50" spans="1:6" ht="109.2" x14ac:dyDescent="0.3">
      <c r="A50" s="15" t="s">
        <v>60</v>
      </c>
      <c r="B50" s="20" t="s">
        <v>62</v>
      </c>
      <c r="C50" s="21" t="s">
        <v>9</v>
      </c>
      <c r="D50" s="26">
        <v>1</v>
      </c>
      <c r="E50" s="32"/>
      <c r="F50" s="11">
        <f t="shared" si="12"/>
        <v>0</v>
      </c>
    </row>
    <row r="51" spans="1:6" ht="31.2" x14ac:dyDescent="0.3">
      <c r="A51" s="15"/>
      <c r="B51" s="13" t="s">
        <v>77</v>
      </c>
      <c r="C51" s="21"/>
      <c r="D51" s="11"/>
      <c r="E51" s="32"/>
      <c r="F51" s="33">
        <f>SUM(F47:F50)</f>
        <v>0</v>
      </c>
    </row>
    <row r="52" spans="1:6" ht="31.2" x14ac:dyDescent="0.3">
      <c r="A52" s="22" t="s">
        <v>55</v>
      </c>
      <c r="B52" s="13" t="s">
        <v>78</v>
      </c>
      <c r="C52" s="10"/>
      <c r="D52" s="11"/>
      <c r="E52" s="32"/>
      <c r="F52" s="34"/>
    </row>
    <row r="53" spans="1:6" ht="140.4" x14ac:dyDescent="0.3">
      <c r="A53" s="15" t="s">
        <v>56</v>
      </c>
      <c r="B53" s="20" t="s">
        <v>29</v>
      </c>
      <c r="C53" s="21" t="s">
        <v>9</v>
      </c>
      <c r="D53" s="26">
        <v>1</v>
      </c>
      <c r="E53" s="32"/>
      <c r="F53" s="11">
        <f t="shared" ref="F53:F55" si="13">D53*E53</f>
        <v>0</v>
      </c>
    </row>
    <row r="54" spans="1:6" ht="109.2" x14ac:dyDescent="0.3">
      <c r="A54" s="15" t="s">
        <v>57</v>
      </c>
      <c r="B54" s="20" t="s">
        <v>34</v>
      </c>
      <c r="C54" s="21" t="s">
        <v>9</v>
      </c>
      <c r="D54" s="26">
        <v>1</v>
      </c>
      <c r="E54" s="32"/>
      <c r="F54" s="11">
        <f t="shared" si="13"/>
        <v>0</v>
      </c>
    </row>
    <row r="55" spans="1:6" ht="109.2" x14ac:dyDescent="0.3">
      <c r="A55" s="15" t="s">
        <v>58</v>
      </c>
      <c r="B55" s="20" t="s">
        <v>61</v>
      </c>
      <c r="C55" s="21" t="s">
        <v>9</v>
      </c>
      <c r="D55" s="26">
        <v>5</v>
      </c>
      <c r="E55" s="32"/>
      <c r="F55" s="11">
        <f t="shared" si="13"/>
        <v>0</v>
      </c>
    </row>
    <row r="56" spans="1:6" ht="31.2" x14ac:dyDescent="0.3">
      <c r="A56" s="15"/>
      <c r="B56" s="13" t="s">
        <v>79</v>
      </c>
      <c r="C56" s="21"/>
      <c r="D56" s="11"/>
      <c r="E56" s="32"/>
      <c r="F56" s="33">
        <f>SUM(F53:F55)</f>
        <v>0</v>
      </c>
    </row>
    <row r="57" spans="1:6" x14ac:dyDescent="0.3">
      <c r="A57" s="8"/>
      <c r="B57" s="18" t="s">
        <v>16</v>
      </c>
      <c r="C57" s="10"/>
      <c r="D57" s="11"/>
      <c r="E57" s="32"/>
      <c r="F57" s="33">
        <f>SUM(F56,F51,F45,F41,F37,F32,F28,F24,F20,F15,F12)</f>
        <v>0</v>
      </c>
    </row>
    <row r="58" spans="1:6" x14ac:dyDescent="0.3">
      <c r="A58" s="8"/>
      <c r="B58" s="18" t="s">
        <v>11</v>
      </c>
      <c r="C58" s="10"/>
      <c r="D58" s="11"/>
      <c r="E58" s="32"/>
      <c r="F58" s="33">
        <f>F57*0.21</f>
        <v>0</v>
      </c>
    </row>
    <row r="59" spans="1:6" x14ac:dyDescent="0.3">
      <c r="A59" s="8"/>
      <c r="B59" s="18" t="s">
        <v>12</v>
      </c>
      <c r="C59" s="10"/>
      <c r="D59" s="11"/>
      <c r="E59" s="32"/>
      <c r="F59" s="33">
        <f>SUM(F57:F58)</f>
        <v>0</v>
      </c>
    </row>
    <row r="60" spans="1:6" ht="85.5" customHeight="1" x14ac:dyDescent="0.3">
      <c r="B60" s="35"/>
      <c r="C60" s="36"/>
      <c r="D60" s="36"/>
      <c r="E60" s="36"/>
      <c r="F60" s="36"/>
    </row>
    <row r="61" spans="1:6" x14ac:dyDescent="0.3">
      <c r="D61" s="2"/>
    </row>
  </sheetData>
  <mergeCells count="7">
    <mergeCell ref="B60:F60"/>
    <mergeCell ref="A6:F6"/>
    <mergeCell ref="C3:D3"/>
    <mergeCell ref="A4:A5"/>
    <mergeCell ref="B4:B5"/>
    <mergeCell ref="C4:C5"/>
    <mergeCell ref="D4:F4"/>
  </mergeCells>
  <pageMargins left="0.31496062992125984" right="0.19685039370078741" top="0.78740157480314965" bottom="0.3937007874015748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B3D2E8B6F7C8447BDD56503D60EAC40" ma:contentTypeVersion="9" ma:contentTypeDescription="Kurkite naują dokumentą." ma:contentTypeScope="" ma:versionID="d9a8ee08b26c7f4b8dd57fe90b18922d">
  <xsd:schema xmlns:xsd="http://www.w3.org/2001/XMLSchema" xmlns:xs="http://www.w3.org/2001/XMLSchema" xmlns:p="http://schemas.microsoft.com/office/2006/metadata/properties" xmlns:ns2="60da2cae-3f3d-47cd-af26-4a5804e8a6e5" xmlns:ns3="caf4d439-d6d9-4f54-909c-aebbb5daece1" targetNamespace="http://schemas.microsoft.com/office/2006/metadata/properties" ma:root="true" ma:fieldsID="a591ff1dd142f9907f0fdc093eec1e56" ns2:_="" ns3:_="">
    <xsd:import namespace="60da2cae-3f3d-47cd-af26-4a5804e8a6e5"/>
    <xsd:import namespace="caf4d439-d6d9-4f54-909c-aebbb5daece1"/>
    <xsd:element name="properties">
      <xsd:complexType>
        <xsd:sequence>
          <xsd:element name="documentManagement">
            <xsd:complexType>
              <xsd:all>
                <xsd:element ref="ns2:SharedWithUsers" minOccurs="0"/>
                <xsd:element ref="ns2:SharedWithDetails" minOccurs="0"/>
                <xsd:element ref="ns2:LastSharedByTime" minOccurs="0"/>
                <xsd:element ref="ns2:LastSharedByUser"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a2cae-3f3d-47cd-af26-4a5804e8a6e5"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LastSharedByTime" ma:index="10" nillable="true" ma:displayName="Paskutinį kartą bendrinta pagal laiką" ma:internalName="LastSharedByTime" ma:readOnly="true">
      <xsd:simpleType>
        <xsd:restriction base="dms:DateTime"/>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f4d439-d6d9-4f54-909c-aebbb5daece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68B77A-6ABE-4867-8639-84B2510CCF22}">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caf4d439-d6d9-4f54-909c-aebbb5daece1"/>
    <ds:schemaRef ds:uri="60da2cae-3f3d-47cd-af26-4a5804e8a6e5"/>
    <ds:schemaRef ds:uri="http://www.w3.org/XML/1998/namespace"/>
    <ds:schemaRef ds:uri="http://purl.org/dc/dcmitype/"/>
  </ds:schemaRefs>
</ds:datastoreItem>
</file>

<file path=customXml/itemProps2.xml><?xml version="1.0" encoding="utf-8"?>
<ds:datastoreItem xmlns:ds="http://schemas.openxmlformats.org/officeDocument/2006/customXml" ds:itemID="{537BE48C-C350-4221-8968-DA2D426C5CFD}">
  <ds:schemaRefs>
    <ds:schemaRef ds:uri="http://schemas.microsoft.com/sharepoint/v3/contenttype/forms"/>
  </ds:schemaRefs>
</ds:datastoreItem>
</file>

<file path=customXml/itemProps3.xml><?xml version="1.0" encoding="utf-8"?>
<ds:datastoreItem xmlns:ds="http://schemas.openxmlformats.org/officeDocument/2006/customXml" ds:itemID="{1E1C1053-A287-43CC-A7F4-06D69E821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a2cae-3f3d-47cd-af26-4a5804e8a6e5"/>
    <ds:schemaRef ds:uri="caf4d439-d6d9-4f54-909c-aebbb5dae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Simona Kiudyte</cp:lastModifiedBy>
  <cp:revision/>
  <cp:lastPrinted>2019-10-23T11:45:03Z</cp:lastPrinted>
  <dcterms:created xsi:type="dcterms:W3CDTF">2017-02-27T06:43:29Z</dcterms:created>
  <dcterms:modified xsi:type="dcterms:W3CDTF">2020-11-18T11:39:39Z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0x0101008B3D2E8B6F7C8447BDD56503D60EAC40</vt:lpwstr>
  </property>
</Properties>
</file>