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24226"/>
  <xr:revisionPtr revIDLastSave="0" documentId="13_ncr:1_{CF909BA4-48CE-42C9-8660-4F65B81F977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Account_Managers">#REF!</definedName>
    <definedName name="Acma">#REF!</definedName>
    <definedName name="ACMA_Email">#REF!</definedName>
    <definedName name="ACMA_Function">#REF!</definedName>
    <definedName name="ACMA_Names">#REF!</definedName>
    <definedName name="ACMA_PhoneNo">#REF!</definedName>
    <definedName name="Addressing">#REF!</definedName>
    <definedName name="Adress">#REF!</definedName>
    <definedName name="Adress_Letter">#REF!</definedName>
    <definedName name="BAL_FX">#REF!</definedName>
    <definedName name="BE_FX">#REF!</definedName>
    <definedName name="Body_of_letter">#REF!</definedName>
    <definedName name="Cat_nrs">#REF!</definedName>
    <definedName name="Clone">#REF!</definedName>
    <definedName name="Closing">#REF!</definedName>
    <definedName name="Country_adress">#REF!</definedName>
    <definedName name="Country_Bank">#REF!</definedName>
    <definedName name="Country_BDname">#REF!</definedName>
    <definedName name="Country_city">#REF!</definedName>
    <definedName name="Country_col">#REF!</definedName>
    <definedName name="Country_CurrencyLong">#REF!</definedName>
    <definedName name="Country_CurrencyShort">#REF!</definedName>
    <definedName name="Country_Details">#REF!</definedName>
    <definedName name="Country_InfoFax">#REF!</definedName>
    <definedName name="Country_InfoMail">#REF!</definedName>
    <definedName name="Country_Name">#REF!</definedName>
    <definedName name="Country_OrderFax">#REF!</definedName>
    <definedName name="Country_OrderMail">#REF!</definedName>
    <definedName name="Country_PhoneNo">#REF!</definedName>
    <definedName name="Country_Select">#REF!</definedName>
    <definedName name="Ctry">#REF!</definedName>
    <definedName name="Currency_long">#REF!</definedName>
    <definedName name="Currency_short">#REF!</definedName>
    <definedName name="CurrencyFormat">#REF!</definedName>
    <definedName name="CurrentDiscount">#REF!</definedName>
    <definedName name="date">#REF!</definedName>
    <definedName name="Dateformat">#REF!</definedName>
    <definedName name="DecimalSign">#REF!</definedName>
    <definedName name="Descr">#REF!</definedName>
    <definedName name="Description">#REF!</definedName>
    <definedName name="Discount">#REF!</definedName>
    <definedName name="DiscountCLIN">#REF!</definedName>
    <definedName name="DiscountOther">#REF!</definedName>
    <definedName name="DiscountOtherOn">#REF!</definedName>
    <definedName name="DiscountPMG">#REF!</definedName>
    <definedName name="Discounts">#REF!</definedName>
    <definedName name="DiscountSaves">#REF!</definedName>
    <definedName name="Discounttype">#REF!</definedName>
    <definedName name="DiscountTypeSelect">#REF!</definedName>
    <definedName name="DK_FX">#REF!</definedName>
    <definedName name="EndRemark">#REF!</definedName>
    <definedName name="Equote_Disc">#REF!</definedName>
    <definedName name="Equote_Disc_Perc">#REF!</definedName>
    <definedName name="ExcludingVat">#REF!</definedName>
    <definedName name="ExtendedTermsUK">#REF!</definedName>
    <definedName name="FI_FX">#REF!</definedName>
    <definedName name="FirstnameBasis">#REF!</definedName>
    <definedName name="Footnote">#REF!</definedName>
    <definedName name="Format">#REF!</definedName>
    <definedName name="Grand_Total">#REF!</definedName>
    <definedName name="IE_FX">#REF!</definedName>
    <definedName name="IfYouFail">#REF!</definedName>
    <definedName name="Instructions">#REF!</definedName>
    <definedName name="yourcurrentdiscount">#REF!</definedName>
    <definedName name="ISL_FX">#REF!</definedName>
    <definedName name="Lang">#REF!</definedName>
    <definedName name="Language">#REF!</definedName>
    <definedName name="LanguageSelect">#REF!</definedName>
    <definedName name="Letter_formula">#REF!</definedName>
    <definedName name="Listprice">#REF!</definedName>
    <definedName name="Listprice_Price">#REF!,#REF!</definedName>
    <definedName name="Location">#REF!</definedName>
    <definedName name="MultiO_Prices">#REF!</definedName>
    <definedName name="Name">#REF!</definedName>
    <definedName name="NegotiationPartner">#REF!</definedName>
    <definedName name="NL_FX">#REF!</definedName>
    <definedName name="NO_FX">#REF!</definedName>
    <definedName name="ODM_country">#REF!</definedName>
    <definedName name="ODM_ERP">#REF!</definedName>
    <definedName name="ODM_Prices">#REF!</definedName>
    <definedName name="Offer">#REF!</definedName>
    <definedName name="OfferDiscussedPt1">#REF!</definedName>
    <definedName name="OfferDiscussedPt2">#REF!</definedName>
    <definedName name="OfferExpiration">#REF!</definedName>
    <definedName name="onCLIN">#REF!</definedName>
    <definedName name="Onetimediscount">#REF!</definedName>
    <definedName name="OnListed">#REF!</definedName>
    <definedName name="OnOther">#REF!</definedName>
    <definedName name="onPMG">#REF!</definedName>
    <definedName name="Orpercent">#REF!</definedName>
    <definedName name="OverListPrice">#REF!</definedName>
    <definedName name="Percentageformat">#REF!</definedName>
    <definedName name="Price">#REF!</definedName>
    <definedName name="Prices_table">#REF!,#REF!</definedName>
    <definedName name="Quantity">#REF!</definedName>
    <definedName name="Questions">#REF!</definedName>
    <definedName name="Quotation_no">#REF!</definedName>
    <definedName name="React">#REF!</definedName>
    <definedName name="Regards">#REF!</definedName>
    <definedName name="SalesRepSelect">#REF!</definedName>
    <definedName name="SalesTerms">#REF!</definedName>
    <definedName name="Salutation">#REF!</definedName>
    <definedName name="SE_FX">#REF!</definedName>
    <definedName name="SEXE_FR">#REF!</definedName>
    <definedName name="Size">#REF!</definedName>
    <definedName name="Subject">#REF!</definedName>
    <definedName name="Table">#REF!</definedName>
    <definedName name="Thanksforintrest">#REF!</definedName>
    <definedName name="ThisOneTimeDiscount">#REF!</definedName>
    <definedName name="Thousandssign">#REF!</definedName>
    <definedName name="TotalPrice">#REF!</definedName>
    <definedName name="UK_FX">#REF!</definedName>
    <definedName name="ValidUntil">#REF!</definedName>
    <definedName name="Warning">#REF!</definedName>
  </definedNames>
  <calcPr calcId="191029"/>
</workbook>
</file>

<file path=xl/calcChain.xml><?xml version="1.0" encoding="utf-8"?>
<calcChain xmlns="http://schemas.openxmlformats.org/spreadsheetml/2006/main">
  <c r="I23" i="1" l="1"/>
  <c r="H22" i="1"/>
  <c r="H23" i="1"/>
  <c r="J23" i="1" s="1"/>
  <c r="H18" i="1"/>
  <c r="I19" i="1"/>
  <c r="H19" i="1"/>
  <c r="J19" i="1" s="1"/>
  <c r="H16" i="1"/>
  <c r="J17" i="1"/>
  <c r="I17" i="1"/>
  <c r="H17" i="1"/>
  <c r="I15" i="1"/>
  <c r="H15" i="1"/>
  <c r="J15" i="1" s="1"/>
</calcChain>
</file>

<file path=xl/sharedStrings.xml><?xml version="1.0" encoding="utf-8"?>
<sst xmlns="http://schemas.openxmlformats.org/spreadsheetml/2006/main" count="222" uniqueCount="104">
  <si>
    <t>1.</t>
  </si>
  <si>
    <t>2.</t>
  </si>
  <si>
    <t>3.</t>
  </si>
  <si>
    <t>pak.</t>
  </si>
  <si>
    <t>rink.</t>
  </si>
  <si>
    <t>Prekės pavadinimas</t>
  </si>
  <si>
    <t>Techninės charakterikos, reikalavimai, metodas</t>
  </si>
  <si>
    <t>Mato vnt.</t>
  </si>
  <si>
    <t>Bendrieji reikalavimai</t>
  </si>
  <si>
    <t>TECHNINĖ SPECIFIKACIJA</t>
  </si>
  <si>
    <t>Pirkimo
dalies
Nr.</t>
  </si>
  <si>
    <t>Reikalaujami techniniai parametrai</t>
  </si>
  <si>
    <t>Šioje grafoje Tiekėjas turi nurodyti pasiūlyme pateikto dokumento pavadinimą, puslapio numerį, o tame dokumente pabraukti, nuspalvinti ar kitaip pažymėti informaciją įrodančią pasiūlymo atitikimą keliamiems reikalavimams.</t>
  </si>
  <si>
    <t>Įrašo pasiūlymą teikiantis asmuo
(pastaba: šio reikalavimo atitikimui įrodyti būtina pateikti gamintojo prietaiso naudojimo instrukciją arba gamintojo parengtą prietaiso aprašą anglų kalba).Tiekėjo ir gamintojo savideklaracijos nėra laikomos pakankamais - tinkamais atitikimo  Techninei specifikacijai įrodymais.</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</si>
  <si>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</si>
  <si>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4.</t>
  </si>
  <si>
    <t xml:space="preserve"> Numat. PVM %</t>
  </si>
  <si>
    <t>1 mato  vnt. įkainis be PVM, Eur</t>
  </si>
  <si>
    <t>1 mato vnt. įkainis su PVM, Eur</t>
  </si>
  <si>
    <t>Viso kaina be PVM, Eur</t>
  </si>
  <si>
    <t>Gamintojas, prekės pavadinimas, katalogo Nr., nuoroda į gamintojo katalogo puslapį</t>
  </si>
  <si>
    <t>SPS 1 priedas</t>
  </si>
  <si>
    <t xml:space="preserve">Preliminarus perkamas kiekis </t>
  </si>
  <si>
    <t>Dažų rinkinys dažymui Gramo būdu</t>
  </si>
  <si>
    <t>ml</t>
  </si>
  <si>
    <t>vnt.</t>
  </si>
  <si>
    <t>5.</t>
  </si>
  <si>
    <t xml:space="preserve">Giemsa Azur-Eozino-Metileno mėlynasis  vandeninis dažų  tirpalas </t>
  </si>
  <si>
    <t xml:space="preserve">May-Griunwaldo Eozino-Metileno mėlynasis vandeninis dažų tirpalas </t>
  </si>
  <si>
    <t>Įrašo pasiūlymą teikiantis asmuo</t>
  </si>
  <si>
    <t>....</t>
  </si>
  <si>
    <t>Pirkimo dalies Nr.</t>
  </si>
  <si>
    <t>Reagento arba pagalbinės priemonės pavadinimas</t>
  </si>
  <si>
    <t>Specialieji reikalavimai, metodas</t>
  </si>
  <si>
    <t>Matavimo vienetai</t>
  </si>
  <si>
    <t>Numat. PVM %</t>
  </si>
  <si>
    <t>1 mato vnt. įkainis be PVM</t>
  </si>
  <si>
    <t>1 mato vnt. įkainis su PVM</t>
  </si>
  <si>
    <t>Viso kaina be PVM</t>
  </si>
  <si>
    <t>Viso kaina su PVM</t>
  </si>
  <si>
    <t>Pasiūlymą teikti visai pirkimo daliai.</t>
  </si>
  <si>
    <t>Tyrimai</t>
  </si>
  <si>
    <t>........................ Reagentai, papildomos priemonės kontrolinės medžiagos, reikalingos tyrimams atlikti
(įrašyti tikslius pavadinimus - Įrašo pasiūlymą teikiantis asmuo)</t>
  </si>
  <si>
    <t>TECHNINIAI REIKALAVIMAI PANAUDAI SUTEIKIAMAM PRIETAISUI</t>
  </si>
  <si>
    <t xml:space="preserve">Prietaisas "Starrsed ST",  yra įstaigos nuosavybė, todėl lygiaverčio pasiūlymo atveju turi būti suteikti reagentai ir pagalbinės priemonės su prietaisu panaudai.  Jei siūlomais reagentais ir pagalbinėmis priemonėmis bus galima atlikti tyrimus "Starssed ST " ENG analizatoriumi tuomet prietaiso panaudai siūlyti nereikia.  </t>
  </si>
  <si>
    <t>6.</t>
  </si>
  <si>
    <t>6.1</t>
  </si>
  <si>
    <t>6.1.1</t>
  </si>
  <si>
    <t>6.1.n</t>
  </si>
  <si>
    <r>
      <t xml:space="preserve">2. </t>
    </r>
    <r>
      <rPr>
        <b/>
        <sz val="11"/>
        <color rgb="FF000000"/>
        <rFont val="Times New Roman"/>
        <family val="1"/>
        <charset val="186"/>
      </rPr>
      <t>Tiekėjas turi pateikti dokumentus</t>
    </r>
    <r>
      <rPr>
        <sz val="11"/>
        <color indexed="8"/>
        <rFont val="Times New Roman"/>
        <family val="1"/>
        <charset val="186"/>
      </rPr>
      <t>, įrodančius parduodamos prekės atitikimą kokybės ir techniniams reikalavimams, nurodytiems pirkimo dokumentų techninėje specifikacijoje: gamintojo parengtus katalogus, siūlomų prekių techninių charakteristikų aprašymus, prietaiso/ -ų vartotojo vadovą, reagentų ir pagalbinių priemonių aprašymus ir kitus objektyvius, pasiūlymo tinkamumą įrodančius dokumentus (pdf formatu) anglų ir lietuvių kalbomis.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Tiekėjo ir gamintojo savideklaracijos nėra laikomos pakankamais - tinkamais atitikimo Techninei specifikacijai įrodymais.</t>
    </r>
  </si>
  <si>
    <t>REAGENTAI IR PAPILDOMOS PRIEMONĖS KIEKYBINIAMS SLAPTO KRAUJO TYRIMAMS SU PRIETAISU SUTEIKIAMU PANAUDOS BŪDU.  Teikiant reagentų, papildomų priemonių ir kontrolinių medžiagų pasiūlymą, jų kiekių apskaičiavimui būtina remtis atliekamų tyrimų skaičiumi, siūlomų reagentų, papildomų priemonių ir kontrolinių medžiagų stabilumo terminais, bei įsivertinti, kad nurodyto tyrimų skaičiaus atlikimas yra nuolatinis ištisus 36 mėnesių, o kokybės kontrolė atliekama kiekvieną dieną tiriant ne mažiau kaip dvi skirtingas kontrolines medžiagas, TODĖL SIŪLOMI REAGENTŲ IR PAGALBINIŲ PRIEMONIŲ KIEKIAI TURI BŪTI PAKANKAMI ŽEMIAU NURODYTIEMS TYRIMAMS ATLIKTI IŠTISUS 36 MĖNESIUS.</t>
  </si>
  <si>
    <t>REAGENTAI IR PAGALBINĖS PRIEMONĖS ERITROCITŲ NUSĖDIMO GREIČIO tyrimams atliekamiems AUTOMATINIU ENG ANALIZATORIUMI, "Starrsed ST". Teikiant reagentų, papildomų priemonių ir kontrolinių medžiagų pasiūlymą, jų kiekių apskaičiavimui būtina remtis atliekamų tyrimų skaičiumi, siūlomų reagentų, papildomų priemonių ir kontrolinių medžiagų stabilumo terminais, bei įsivertinti, kad nurodyto tyrimų skaičiaus atlikimas yra nuolatinis ištisus 36 mėnesių, o kokybės kontrolė atliekama kiekvieną dieną tiriant ne mažiau kaip dvi skirtingas kontrolines medžiagas, TODĖL SIŪLOMI REAGENTŲ IR PAGALBINIŲ PRIEMONIŲ KIEKIAI TURI BŪTI PAKANKAMI ŽEMIAU NURODYTIEMS TYRIMAMS ATLIKTI IŠTISUS 36 MĖNESIUS.</t>
  </si>
  <si>
    <t>6.2.1.</t>
  </si>
  <si>
    <t>6.2.2.</t>
  </si>
  <si>
    <t>6.2.3.</t>
  </si>
  <si>
    <t>Preliminarus perkamas kiekis</t>
  </si>
  <si>
    <t>6.2.4.</t>
  </si>
  <si>
    <t>7.</t>
  </si>
  <si>
    <t>7.1</t>
  </si>
  <si>
    <t>7.1.1</t>
  </si>
  <si>
    <t>7.1.n</t>
  </si>
  <si>
    <t>7.2.1.</t>
  </si>
  <si>
    <t>7.2.2.</t>
  </si>
  <si>
    <t>Tyrimų skaičius per 36 mėnesius (į nurodytą tyrimų skaičių įskaičiuoti paciento mėginio tyrimai,  įskaičiuoti kokybės kontrolės tyrimai).</t>
  </si>
  <si>
    <r>
      <t>Eritrocitų nusėdimo greičio tyrimas iš veninio kraujo mė</t>
    </r>
    <r>
      <rPr>
        <b/>
        <sz val="11"/>
        <rFont val="Times New Roman"/>
        <family val="1"/>
        <charset val="186"/>
      </rPr>
      <t>ginio,  Westergren'o metodu.</t>
    </r>
  </si>
  <si>
    <t>Reagentų, papildomų priemonių, kontrolinių medžiagų  poreikio apimtis nurodyta  aukščiau tyrimų skaičiumi (į nurodytą tyrimų skaičių įskaičiuoti paciento mėginio tyrimai,  įskaičiuoti kokybės kontrolės tyrimai). Atsižvelgiant į nurodytą poreikį, pasiūlymas turi būti teikiamas (7.1.1. - 7.1.n.) tokiomis prekėmis ir jų pakuotėmis kokiomis bus tiekiama perkančiąjai organizacijai (t.y. kokiai pakuotei bus išrašoma sąskaita). Reagentų, papildomų priemonių, kontrolinių medžiagų priemonių pasiūlymas turi būti teikiamas 7.1.1. - 7.1.n. punktuose, kur nurodyta "įrašo pasiūlymą teikiantis asmuo", o n - reiškia skirtingų prekių/prekių rūšių skaičių. 
Reagentai bei papildomos priemonės turi būti tinkami darbui su STARRSED ST prietaisu arba panaudai siūlomu analizatoriumi. Jeigu siūlomi kiti, ne analizatoriaus gamintojo reagentai, būtina pateikti gamintojo adaptacijos ir validavimo protokolus konkrečiam analizatoriaus modeliui, patvirtinančius patikimus, siūlomų reagentų išbandymo su šiuo analizatoriumi, rezultatus.</t>
  </si>
  <si>
    <t>Viso 6 pirkimo dalies suma Eur be PVM:</t>
  </si>
  <si>
    <t>Viso 6 pirkimo dalies suma Eur su PVM:</t>
  </si>
  <si>
    <t>Viso 7 pirkimo dalies suma Eur be PVM:</t>
  </si>
  <si>
    <t>Viso 7 pirkimo dalies suma Eur su PVM:</t>
  </si>
  <si>
    <t>Reagentų, papildomų priemonių, kontrolinių medžiagų  poreikio apimtis nurodyta  aukščiau tyrimų skaičiumi (į nurodytą tyrimų skaičių įskaičiuoti paciento mėginio tyrimai,  įskaičiuoti kokybės kontrolės tyrimai)). Atsižvelgiant į nurodytą poreikį, pasiūlymas turi būti teikiamas (6.1.1. - 6.1.n.) tokiomis prekėmis ir jų pakuotėmis kokiomis bus tiekiama perkančiąjai organizacijai (t.y. kokiai pakuotei bus išrašoma sąskaita). Reagentų, papildomų priemonių, kontrolinių medžiagų priemonių pasiūlymas turi būti teikiamas 6.1.1. - 6.1.n. punktuose, kur nurodyta "įrašo pasiūlymą teikiantis asmuo", o n - reiškia skirtingų prekių/prekių rūšių skaičių. 
Reagentai bei papildomos priemonės turi būti tinkami darbui su siūlomu analizatoriumi. Jeigu siūlomi kiti, ne analizatoriaus gamintojo reagentai, būtina pateikti gamintojo adaptacijos ir validavimo protokolus konkrečiam analizatoriaus modeliui, patvirtinančius patikimus, siūlomų reagentų išbandymo su šiuo analizatoriumi, rezultatus.</t>
  </si>
  <si>
    <t xml:space="preserve">Automatinis ENG tyrimų prietaisas turi būti naujas, nenaudotas. ENG matavimo metodas -  Westergren'o metodas. Matavimo rezultatai pateikiami mm/h. </t>
  </si>
  <si>
    <t>Tabletės buferinio tirpalo paruošimui</t>
  </si>
  <si>
    <t>Tabletės, skirtos 7,2 (±0,05) pH fosfatinio buferinio tirpalo ruošimui. 1 tabletė naudojama 1 litrui buferinio tirpalo paruošti. Fosfatinis buferinis tirpalas naudojamas tepinėlių dažymui  Pappenheimo (May-Grunwaldo-Giemsos) būdu.</t>
  </si>
  <si>
    <t>Viso kaina su PVM, Eur</t>
  </si>
  <si>
    <t>Turi būti kiekybinis matavimo rezultato perskaičiavimas iš ng/ml (Hb koncentracijos buferyje) į μg/g (Hb koncentraciją išmatų mėginyje); galimybė priskirti vertę teigiamam rezultatui; perspėjimas viršijus matavimo galimybes (prozono efektas). Matavimo ribos ne siauresnės kaip 50-1000 ng/ml hemoglobino koncentracijos buferyje arba 10 μg/g – 200 μg/g hemoglobino koncentracijos  išmatų mėginyje.</t>
  </si>
  <si>
    <t xml:space="preserve">Prietaisas turi atlikti eritrocitų nusėdimo greičio matavimą iš uždaro mėgintuvėlio su K2EDTA. Prietaisas turi turėti galimybę ištirti ne mažiau kaip 24 mėginius per 1 val.. Prietaisas turi turėti galimybę nuskaityti mėginio brūkšninio kodo informaciją pats arba ją nuskaitys vartotojas.Turi būti galimybė atspausdinti matavimo rezultatus įmontuotu vidiniu analizatoriaus spausdintuvu ar atskiru spausdintuvu. </t>
  </si>
  <si>
    <t>5% PVM suma Eur:</t>
  </si>
  <si>
    <t>5 % PVM suma Eur:</t>
  </si>
  <si>
    <t>Eozino, metileno mėlynojo reagento ir žydrųjų dažiklių tirpalas metanolyje ir glicerolyje su stabilizatoriumi. Dažų tirpalas skirtas tepinėlių dažymui Pappenheimo (May-Grunwaldo-Giemsos) būdu.
Pakuotė ne mažesnė kaip 2,5 L ir ne didesnė kaip 10 L.</t>
  </si>
  <si>
    <t>Eozino ir metileno mėlynojo reagentų tirpalas metanolyje su  stabilizatoriais. Dažų tirpalas skirtas tepinėlių dažymui Pappenheimo (May-Grunwaldo-Giemsos) būdu.
Pakuotė ne mažesnė kaip 2,5 L ir ne didesnė kaip 10 L.</t>
  </si>
  <si>
    <t>5. Tiekėjas turi būti gamintojo įgaliotas tiekti reagentus ir atlikti panaudai siūlomų prietaisų techninę priežiūrą ir remontą.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 Tiekėjas turi pateikti dokumentą, patvirtinantį, kad tiekėjas yra gamintojo įgaliotas atlikti panaudos būdu siūlomos įrangos techninį aptarnavimą, arba turi rašytinį susitarimą su kitu ūkio subjektu, kuris yra gamintojo įgaliotas atlikti šios įrangos techninį aptarnavimą (pateikiama skaitmeninė dokumento kopija).</t>
  </si>
  <si>
    <t xml:space="preserve">6.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</si>
  <si>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 Tiekėjas privalo įvertinti ir nurodyti (įrašyti) visas reikiamas sudedamąsias dalis tyrimui atlikti (Pateikti reikalingą reagentų, papildomų priemonių ir kontrolinių medžiagų, numatomam nurodytam tyrimų skaičiui atlikti). Visos siūlomos prekės turi būti originalios, tinkamos darbui turimais prietaisais arba panaudai siūlomais prietaisais (pateikti gamintojo patvirtintą dokumentą).</t>
  </si>
  <si>
    <t>4. Sutarties vykdymo laikotarpiu apie bet kokius produktų pakeitimus, su produktais susijusius galimus nepageidaujamus įvykius keliančius pavojų tyrimų kokybei - pacientų saugumui, laboratorijos personalo saugumui, tiekėjas turi nedelsiant pranešti vartotojui.</t>
  </si>
  <si>
    <t>7.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</si>
  <si>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rPr>
        <b/>
        <sz val="11"/>
        <color theme="1"/>
        <rFont val="Times New Roman"/>
        <family val="1"/>
        <charset val="186"/>
      </rPr>
      <t xml:space="preserve">8. Žalieji kriterijai. </t>
    </r>
    <r>
      <rPr>
        <sz val="11"/>
        <color theme="1"/>
        <rFont val="Times New Roman"/>
        <family val="1"/>
        <charset val="186"/>
      </rPr>
      <t>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t>
    </r>
  </si>
  <si>
    <t>Naujas, visiškai automatizuotas prietaisas skirtas kiekybiniams iFOB tyrimams atlikti.</t>
  </si>
  <si>
    <t xml:space="preserve">Kiekybinis iFOB tyrimas, skirtas nustatyti žmogaus hemoglobino koncentracijai išmatų mėginyje. 
Matavimo metodas: imunoturbidimetrinis. Paimtų mėginių saugojimo trukmė turi būti ne trumpesnė kaip 7 dienos kambario temperatūroje ir ne trumpesnė kaip 14 dienų 2-8 ºC temperatūroje. </t>
  </si>
  <si>
    <t>Bevandenė dengiamoji medžiaga</t>
  </si>
  <si>
    <t>Atsižvelgiant į nurodytą poreikį, pasiūlymas turi būti teikiamas tokiomis pakuotėmis kokiomis bus išrašomos sąskaitos.</t>
  </si>
  <si>
    <r>
      <t>Siūlomi mėginių paėmimo mėgintuvėliai turi būti tinkami darbui su siūlomu prietaisu. Prietaisas turi turėti galimybę nuskaityti brūkšninio kodo informaciją pats arba ją nuskaitys vartotojas.Turi būti galimybė atspausdinti matavimo rezultatus įmontuotu vidiniu analizatoriaus spausdintuvu ar atskiru spausdintuvu. Matavimo rezultatų atkartojamumo vidurkis CV</t>
    </r>
    <r>
      <rPr>
        <sz val="11"/>
        <rFont val="Calibri"/>
        <family val="2"/>
        <charset val="186"/>
      </rPr>
      <t>≤</t>
    </r>
    <r>
      <rPr>
        <sz val="11"/>
        <rFont val="Times New Roman"/>
        <family val="1"/>
        <charset val="186"/>
      </rPr>
      <t xml:space="preserve"> 2,5 %.</t>
    </r>
  </si>
  <si>
    <t xml:space="preserve">Mėginiai imami į specialius paėmimo mėgintuvėlius, fiksuotam išmatų kiekio paėmimui, užpildytus konservuojančiu buferiniu tirpalu.
Matavimas atliekamas nustatant hemoglobino koncentraciją buferyje tiesiogiai iš paėmimo mėgintuvėlio, analizatoriaus adatai pradūrus paėmimo mėgintuvėlio sandarinimo kamštelį. Galimybė tirti ne mažiau kaip 20 mėginių vienu metu.
</t>
  </si>
  <si>
    <t>Rinkinio sudedamosios dalys:
1 % kristalvioleto  tirpalas;
liugolio tirpalas;
safranino tirpalas;
blankinimo tirpalas.
Rinkinio sudedamosios dalys ne mažesnėse kaip 500 ml pakuotėse. Reagentų rinkinio komplekte privalomas dvigubas blankinimo tirpalo kiekis (t.y. 2 x ne mažiau kaip 500 ml).</t>
  </si>
  <si>
    <t>Atviras konkursas "Reagentai ir pagalbinės priemonės (6236)"</t>
  </si>
  <si>
    <t>Bevandenė, greitai džiūstanti dengiamųjų stiklelių 
klijavimo medžiaga (entelanas arba dengiamoji medžiaga tolueno pagrindu ar lygiavertė) skirta rankiniam citologinių tepinėlių padengimui. Ne didesnė kaip 500 ml talpos pakuotė.</t>
  </si>
  <si>
    <t>22 pak.</t>
  </si>
  <si>
    <t>RAL Diagnostics; GRAM dažymo rinkinys (5x1 litras); Kat. Nr. 361490+367400+361500+361510x2</t>
  </si>
  <si>
    <t>RAL Diagnostics; Giemsa R solution (1 litras); Kat. Nr. 320310-1000</t>
  </si>
  <si>
    <t>24 pak.</t>
  </si>
  <si>
    <t>RAL Diagnostics; May-Grünwald solution (2,5 litro); Kat. Nr. 320070-2500</t>
  </si>
  <si>
    <t>Applichem; DPX, mounting medium fast (toluene base) for clinical diagnostics; Kat. Nr. 255254.1610</t>
  </si>
  <si>
    <t>4 pak.</t>
  </si>
  <si>
    <t>Applichem; DPX, mounting medium fast (toluene base) for clinical diagnostics (500 ml); Kat. Nr. 255254.1610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</si>
</sst>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0\ &quot;€&quot;"/>
    <numFmt numFmtId="167" formatCode="#,##0.000\ &quot;€&quot;"/>
    <numFmt numFmtId="168" formatCode="#,##0.00000\ &quot;€&quot;"/>
    <numFmt numFmtId="169" formatCode="#,##0.0000\ &quot;€&quot;"/>
  </numFmts>
  <fonts count="3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name val="Arial"/>
      <family val="2"/>
      <charset val="186"/>
    </font>
    <font>
      <sz val="10"/>
      <color indexed="8"/>
      <name val="Arial"/>
      <family val="2"/>
      <charset val="186"/>
    </font>
    <font>
      <sz val="11"/>
      <color rgb="FF000000"/>
      <name val="Arial1"/>
    </font>
    <font>
      <sz val="11"/>
      <color rgb="FF000000"/>
      <name val="Calibri"/>
      <family val="2"/>
    </font>
    <font>
      <sz val="11"/>
      <color theme="1"/>
      <name val="Calibri"/>
      <family val="2"/>
      <scheme val="minor"/>
    </font>
    <font>
      <sz val="10"/>
      <color theme="1"/>
      <name val="Arial"/>
      <family val="2"/>
    </font>
    <font>
      <sz val="9"/>
      <name val="Geneva"/>
    </font>
    <font>
      <sz val="10"/>
      <name val="Arial"/>
      <family val="2"/>
      <charset val="186"/>
    </font>
    <font>
      <sz val="10"/>
      <name val="Times New Roman"/>
      <family val="1"/>
      <charset val="186"/>
    </font>
    <font>
      <b/>
      <sz val="11"/>
      <name val="Times New Roman"/>
      <family val="1"/>
      <charset val="186"/>
    </font>
    <font>
      <sz val="11"/>
      <name val="Times New Roman"/>
      <family val="1"/>
      <charset val="186"/>
    </font>
    <font>
      <sz val="8"/>
      <name val="Calibri"/>
      <family val="2"/>
      <scheme val="minor"/>
    </font>
    <font>
      <sz val="11"/>
      <color rgb="FF000000"/>
      <name val="Times New Roman"/>
      <family val="1"/>
      <charset val="186"/>
    </font>
    <font>
      <b/>
      <sz val="11"/>
      <color rgb="FF000000"/>
      <name val="Times New Roman"/>
      <family val="1"/>
      <charset val="186"/>
    </font>
    <font>
      <i/>
      <sz val="11"/>
      <name val="Times New Roman"/>
      <family val="1"/>
      <charset val="186"/>
    </font>
    <font>
      <sz val="12"/>
      <name val="Times New Roman"/>
      <family val="1"/>
      <charset val="186"/>
    </font>
    <font>
      <sz val="12"/>
      <color indexed="8"/>
      <name val="Times New Roman"/>
      <family val="1"/>
      <charset val="186"/>
    </font>
    <font>
      <b/>
      <sz val="11"/>
      <color theme="1"/>
      <name val="Times New Roman"/>
      <family val="1"/>
      <charset val="186"/>
    </font>
    <font>
      <b/>
      <sz val="10"/>
      <color indexed="8"/>
      <name val="Times New Roman"/>
      <family val="1"/>
      <charset val="186"/>
    </font>
    <font>
      <sz val="10"/>
      <color indexed="8"/>
      <name val="Times New Roman"/>
      <family val="1"/>
      <charset val="186"/>
    </font>
    <font>
      <b/>
      <sz val="11"/>
      <color indexed="8"/>
      <name val="Times New Roman"/>
      <family val="1"/>
      <charset val="186"/>
    </font>
    <font>
      <sz val="11"/>
      <color indexed="8"/>
      <name val="Times New Roman"/>
      <family val="1"/>
      <charset val="186"/>
    </font>
    <font>
      <sz val="11"/>
      <color theme="1"/>
      <name val="Times New Roman"/>
      <family val="1"/>
      <charset val="186"/>
    </font>
    <font>
      <b/>
      <sz val="12"/>
      <color rgb="FF000000"/>
      <name val="Times New Roman"/>
      <family val="1"/>
      <charset val="186"/>
    </font>
    <font>
      <sz val="12"/>
      <color rgb="FF000000"/>
      <name val="Times New Roman"/>
      <family val="1"/>
      <charset val="186"/>
    </font>
    <font>
      <sz val="11"/>
      <name val="Calibri"/>
      <family val="2"/>
      <charset val="186"/>
    </font>
    <font>
      <sz val="12"/>
      <color rgb="FF0070C0"/>
      <name val="Times New Roman"/>
      <family val="1"/>
      <charset val="186"/>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6">
    <xf numFmtId="0" fontId="0" fillId="0" borderId="0"/>
    <xf numFmtId="0" fontId="5" fillId="0" borderId="0"/>
    <xf numFmtId="0" fontId="4" fillId="0" borderId="0"/>
    <xf numFmtId="0" fontId="6" fillId="0" borderId="0"/>
    <xf numFmtId="0" fontId="7" fillId="0" borderId="0"/>
    <xf numFmtId="0" fontId="8" fillId="0" borderId="0"/>
    <xf numFmtId="0" fontId="7" fillId="0" borderId="0"/>
    <xf numFmtId="0" fontId="6" fillId="0" borderId="0"/>
    <xf numFmtId="0" fontId="9" fillId="0" borderId="0"/>
    <xf numFmtId="0" fontId="10" fillId="0" borderId="0" applyBorder="0" applyProtection="0"/>
    <xf numFmtId="0" fontId="3" fillId="0" borderId="0"/>
    <xf numFmtId="0" fontId="5" fillId="0" borderId="0"/>
    <xf numFmtId="0" fontId="5" fillId="0" borderId="0"/>
    <xf numFmtId="0" fontId="2" fillId="0" borderId="0"/>
    <xf numFmtId="0" fontId="2" fillId="0" borderId="0"/>
    <xf numFmtId="0" fontId="11" fillId="0" borderId="0"/>
    <xf numFmtId="164" fontId="11" fillId="0" borderId="0" applyFont="0" applyFill="0" applyBorder="0" applyAlignment="0" applyProtection="0"/>
    <xf numFmtId="0" fontId="11" fillId="0" borderId="0"/>
    <xf numFmtId="165" fontId="11" fillId="0" borderId="0" applyFont="0" applyFill="0" applyBorder="0" applyAlignment="0" applyProtection="0"/>
    <xf numFmtId="0" fontId="12" fillId="0" borderId="0"/>
    <xf numFmtId="0" fontId="12" fillId="0" borderId="0"/>
    <xf numFmtId="0" fontId="13" fillId="0" borderId="0"/>
    <xf numFmtId="0" fontId="5" fillId="0" borderId="0"/>
    <xf numFmtId="0" fontId="14" fillId="0" borderId="0"/>
    <xf numFmtId="0" fontId="9" fillId="0" borderId="0"/>
    <xf numFmtId="0" fontId="1" fillId="0" borderId="0"/>
  </cellStyleXfs>
  <cellXfs count="120">
    <xf numFmtId="0" fontId="0" fillId="0" borderId="0" xfId="0"/>
    <xf numFmtId="0" fontId="15" fillId="0" borderId="0" xfId="0" applyFont="1"/>
    <xf numFmtId="0" fontId="19" fillId="0" borderId="1" xfId="0" applyFont="1" applyBorder="1" applyAlignment="1">
      <alignment horizontal="center" vertical="center"/>
    </xf>
    <xf numFmtId="0" fontId="21" fillId="0" borderId="1" xfId="24" applyFont="1" applyBorder="1" applyAlignment="1">
      <alignment horizontal="left" vertical="center" wrapText="1" shrinkToFit="1"/>
    </xf>
    <xf numFmtId="0" fontId="19" fillId="0" borderId="0" xfId="0" applyFont="1"/>
    <xf numFmtId="0" fontId="17" fillId="0" borderId="1" xfId="0" applyFont="1" applyBorder="1" applyAlignment="1">
      <alignment horizontal="center"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21" fillId="0" borderId="1" xfId="0" applyFont="1" applyBorder="1" applyAlignment="1">
      <alignment horizontal="center" vertical="center" wrapText="1"/>
    </xf>
    <xf numFmtId="0" fontId="25" fillId="0" borderId="0" xfId="0" applyFont="1" applyAlignment="1">
      <alignment horizontal="center" vertical="top" wrapText="1"/>
    </xf>
    <xf numFmtId="0" fontId="26" fillId="0" borderId="0" xfId="0" applyFont="1" applyAlignment="1">
      <alignment wrapText="1"/>
    </xf>
    <xf numFmtId="0" fontId="26" fillId="0" borderId="0" xfId="0" applyFont="1" applyAlignment="1">
      <alignment horizontal="center" vertical="top" wrapText="1"/>
    </xf>
    <xf numFmtId="2" fontId="26" fillId="0" borderId="0" xfId="0" applyNumberFormat="1" applyFont="1" applyAlignment="1">
      <alignment horizontal="center" wrapText="1"/>
    </xf>
    <xf numFmtId="0" fontId="28" fillId="0" borderId="0" xfId="0" applyFont="1" applyAlignment="1">
      <alignment wrapText="1"/>
    </xf>
    <xf numFmtId="0" fontId="29" fillId="0" borderId="0" xfId="0" applyFont="1"/>
    <xf numFmtId="0" fontId="26" fillId="0" borderId="0" xfId="0" applyFont="1" applyAlignment="1">
      <alignment horizontal="left" wrapText="1"/>
    </xf>
    <xf numFmtId="0" fontId="17" fillId="0" borderId="0" xfId="0" applyFont="1" applyAlignment="1">
      <alignment wrapText="1"/>
    </xf>
    <xf numFmtId="49" fontId="19" fillId="0" borderId="1" xfId="0" applyNumberFormat="1" applyFont="1" applyBorder="1" applyAlignment="1">
      <alignment horizontal="center" vertical="center"/>
    </xf>
    <xf numFmtId="0" fontId="19" fillId="0" borderId="1" xfId="0" applyFont="1" applyBorder="1" applyAlignment="1">
      <alignment horizontal="center" vertical="top" wrapText="1"/>
    </xf>
    <xf numFmtId="0" fontId="20" fillId="0" borderId="1" xfId="0" applyFont="1" applyBorder="1" applyAlignment="1">
      <alignment horizontal="left" vertical="top" wrapText="1"/>
    </xf>
    <xf numFmtId="3" fontId="19" fillId="0" borderId="1" xfId="0" applyNumberFormat="1" applyFont="1" applyBorder="1" applyAlignment="1">
      <alignment horizontal="center" vertical="center"/>
    </xf>
    <xf numFmtId="49" fontId="19" fillId="0" borderId="1" xfId="0" applyNumberFormat="1" applyFont="1" applyBorder="1" applyAlignment="1">
      <alignment horizontal="center" vertical="top"/>
    </xf>
    <xf numFmtId="0" fontId="15" fillId="0" borderId="0" xfId="0" applyFont="1" applyAlignment="1">
      <alignment wrapText="1"/>
    </xf>
    <xf numFmtId="0" fontId="23" fillId="0" borderId="8" xfId="0" applyFont="1" applyBorder="1" applyAlignment="1">
      <alignment horizontal="center" vertical="center"/>
    </xf>
    <xf numFmtId="0" fontId="30" fillId="0" borderId="6" xfId="0" applyFont="1" applyBorder="1" applyAlignment="1">
      <alignment horizontal="left" vertical="top" wrapText="1"/>
    </xf>
    <xf numFmtId="0" fontId="31" fillId="0" borderId="14" xfId="0" applyFont="1" applyBorder="1" applyAlignment="1">
      <alignment horizontal="left" vertical="top" wrapText="1"/>
    </xf>
    <xf numFmtId="0" fontId="31" fillId="0" borderId="5" xfId="0" applyFont="1" applyBorder="1" applyAlignment="1">
      <alignment horizontal="left" vertical="top" wrapText="1"/>
    </xf>
    <xf numFmtId="0" fontId="17" fillId="0" borderId="12" xfId="0" applyFont="1" applyBorder="1" applyAlignment="1">
      <alignment wrapText="1"/>
    </xf>
    <xf numFmtId="0" fontId="28" fillId="0" borderId="0" xfId="0" applyFont="1" applyAlignment="1">
      <alignment horizontal="right" vertical="top"/>
    </xf>
    <xf numFmtId="0" fontId="22" fillId="0" borderId="8" xfId="1" applyFont="1" applyBorder="1" applyAlignment="1" applyProtection="1">
      <alignment horizontal="left" vertical="center" wrapText="1"/>
      <protection locked="0"/>
    </xf>
    <xf numFmtId="0" fontId="22" fillId="0" borderId="8"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7" xfId="0" applyFont="1" applyBorder="1" applyAlignment="1">
      <alignment horizontal="center" vertical="center"/>
    </xf>
    <xf numFmtId="0" fontId="23" fillId="0" borderId="17"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22" fillId="0" borderId="17" xfId="0" applyFont="1" applyBorder="1" applyAlignment="1">
      <alignment horizontal="left" vertical="center" wrapText="1"/>
    </xf>
    <xf numFmtId="0" fontId="22" fillId="0" borderId="17" xfId="0" applyFont="1" applyBorder="1" applyAlignment="1">
      <alignment horizontal="center" vertical="center"/>
    </xf>
    <xf numFmtId="0" fontId="22" fillId="0" borderId="17"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xf>
    <xf numFmtId="0" fontId="22" fillId="0" borderId="23" xfId="0" applyFont="1" applyBorder="1" applyAlignment="1">
      <alignment horizontal="center" vertical="center" wrapText="1"/>
    </xf>
    <xf numFmtId="0" fontId="23" fillId="0" borderId="17" xfId="0" applyFont="1" applyBorder="1" applyAlignment="1">
      <alignment horizontal="left"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left" vertical="center" wrapText="1"/>
    </xf>
    <xf numFmtId="49" fontId="20" fillId="0" borderId="12"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16" fillId="0" borderId="12"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6" fontId="33" fillId="0" borderId="23" xfId="0" applyNumberFormat="1" applyFont="1" applyBorder="1" applyAlignment="1">
      <alignment horizontal="center" vertical="center" wrapText="1"/>
    </xf>
    <xf numFmtId="0" fontId="33" fillId="0" borderId="23" xfId="0" applyFont="1" applyBorder="1" applyAlignment="1">
      <alignment horizontal="right"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167" fontId="33" fillId="0" borderId="17" xfId="0" applyNumberFormat="1" applyFont="1" applyBorder="1" applyAlignment="1">
      <alignment horizontal="center" vertical="center" wrapText="1"/>
    </xf>
    <xf numFmtId="168" fontId="33" fillId="0" borderId="17" xfId="0" applyNumberFormat="1" applyFont="1" applyBorder="1" applyAlignment="1">
      <alignment horizontal="center" vertical="center" wrapText="1"/>
    </xf>
    <xf numFmtId="169" fontId="33" fillId="0" borderId="17" xfId="0" applyNumberFormat="1" applyFont="1" applyBorder="1" applyAlignment="1">
      <alignment horizontal="center" vertical="center" wrapText="1"/>
    </xf>
    <xf numFmtId="169" fontId="26" fillId="0" borderId="0" xfId="0" applyNumberFormat="1" applyFont="1" applyAlignment="1">
      <alignment wrapText="1"/>
    </xf>
    <xf numFmtId="166" fontId="33" fillId="0" borderId="24" xfId="0" applyNumberFormat="1" applyFont="1" applyBorder="1" applyAlignment="1">
      <alignment horizontal="center" vertical="center" wrapText="1"/>
    </xf>
    <xf numFmtId="166" fontId="33" fillId="0" borderId="17" xfId="0" applyNumberFormat="1" applyFont="1" applyBorder="1" applyAlignment="1">
      <alignment horizontal="center" vertical="center" wrapText="1"/>
    </xf>
    <xf numFmtId="0" fontId="22" fillId="3" borderId="15"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6"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3" fillId="3" borderId="15"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16" xfId="0" applyFont="1" applyFill="1" applyBorder="1" applyAlignment="1">
      <alignment horizontal="left" vertical="center" wrapText="1"/>
    </xf>
    <xf numFmtId="0" fontId="23" fillId="3" borderId="22" xfId="0" applyFont="1" applyFill="1" applyBorder="1" applyAlignment="1">
      <alignment horizontal="left" vertical="center" wrapText="1"/>
    </xf>
    <xf numFmtId="2" fontId="33" fillId="0" borderId="18" xfId="0" applyNumberFormat="1" applyFont="1" applyBorder="1" applyAlignment="1">
      <alignment horizontal="center" vertical="center" wrapText="1"/>
    </xf>
    <xf numFmtId="2" fontId="33" fillId="0" borderId="19" xfId="0" applyNumberFormat="1" applyFont="1" applyBorder="1" applyAlignment="1">
      <alignment horizontal="center" vertical="center" wrapText="1"/>
    </xf>
    <xf numFmtId="2" fontId="33" fillId="0" borderId="20"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49" fontId="17" fillId="0" borderId="1" xfId="0" applyNumberFormat="1" applyFont="1" applyBorder="1" applyAlignment="1">
      <alignment horizontal="left" vertical="top" wrapText="1"/>
    </xf>
    <xf numFmtId="49" fontId="21" fillId="0" borderId="1" xfId="0" applyNumberFormat="1" applyFont="1" applyBorder="1" applyAlignment="1">
      <alignment horizontal="center" vertical="top" wrapText="1"/>
    </xf>
    <xf numFmtId="49" fontId="17" fillId="3" borderId="8" xfId="0" applyNumberFormat="1" applyFont="1" applyFill="1" applyBorder="1" applyAlignment="1">
      <alignment horizontal="center" vertical="top" wrapText="1"/>
    </xf>
    <xf numFmtId="49" fontId="17" fillId="3" borderId="11" xfId="0" applyNumberFormat="1" applyFont="1" applyFill="1" applyBorder="1" applyAlignment="1">
      <alignment horizontal="center" vertical="top" wrapText="1"/>
    </xf>
    <xf numFmtId="49" fontId="17" fillId="3" borderId="12" xfId="0" applyNumberFormat="1" applyFont="1" applyFill="1" applyBorder="1" applyAlignment="1">
      <alignment horizontal="center" vertical="top" wrapText="1"/>
    </xf>
    <xf numFmtId="49" fontId="16" fillId="0" borderId="1" xfId="0" applyNumberFormat="1" applyFont="1" applyBorder="1" applyAlignment="1">
      <alignment horizontal="center" vertical="top" wrapText="1"/>
    </xf>
    <xf numFmtId="0" fontId="28" fillId="0" borderId="0" xfId="0" applyFont="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7" fillId="3" borderId="0" xfId="0" applyFont="1" applyFill="1" applyAlignment="1">
      <alignment horizontal="left" vertical="top" wrapText="1"/>
    </xf>
    <xf numFmtId="0" fontId="17" fillId="0" borderId="0" xfId="1" applyFont="1" applyAlignment="1">
      <alignment horizontal="left" vertical="top" wrapText="1" shrinkToFit="1"/>
    </xf>
    <xf numFmtId="49" fontId="29" fillId="2" borderId="0" xfId="0" applyNumberFormat="1" applyFont="1" applyFill="1" applyAlignment="1">
      <alignment horizontal="left" vertical="top" wrapText="1"/>
    </xf>
    <xf numFmtId="0" fontId="16" fillId="0" borderId="9" xfId="0" applyFont="1" applyBorder="1" applyAlignment="1">
      <alignment horizontal="left" vertical="top" wrapText="1"/>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7" fillId="0" borderId="0" xfId="0" applyFont="1" applyAlignment="1">
      <alignment horizontal="center" vertical="center"/>
    </xf>
    <xf numFmtId="0" fontId="27" fillId="0" borderId="0" xfId="0" applyFont="1" applyAlignment="1">
      <alignment horizontal="center" vertical="top" wrapText="1"/>
    </xf>
    <xf numFmtId="0" fontId="28" fillId="3" borderId="0" xfId="0" applyFont="1" applyFill="1" applyAlignment="1">
      <alignment horizontal="left" vertical="top" wrapText="1"/>
    </xf>
    <xf numFmtId="0" fontId="27" fillId="0" borderId="0" xfId="0" applyFont="1" applyAlignment="1">
      <alignment horizontal="left" vertical="top" wrapText="1"/>
    </xf>
    <xf numFmtId="49" fontId="17" fillId="3" borderId="7" xfId="0" applyNumberFormat="1" applyFont="1" applyFill="1" applyBorder="1" applyAlignment="1">
      <alignment horizontal="center" vertical="top" wrapText="1"/>
    </xf>
    <xf numFmtId="49" fontId="17" fillId="3" borderId="13" xfId="0" applyNumberFormat="1" applyFont="1" applyFill="1" applyBorder="1" applyAlignment="1">
      <alignment horizontal="center" vertical="top" wrapText="1"/>
    </xf>
    <xf numFmtId="49" fontId="17" fillId="3" borderId="6" xfId="0" applyNumberFormat="1" applyFont="1" applyFill="1" applyBorder="1" applyAlignment="1">
      <alignment horizontal="center"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right" vertical="center"/>
    </xf>
    <xf numFmtId="0" fontId="20" fillId="0" borderId="9" xfId="0" applyFont="1" applyBorder="1" applyAlignment="1">
      <alignment horizontal="right" vertical="center"/>
    </xf>
    <xf numFmtId="0" fontId="20" fillId="0" borderId="10" xfId="0" applyFont="1" applyBorder="1" applyAlignment="1">
      <alignment horizontal="right" vertical="center"/>
    </xf>
    <xf numFmtId="0" fontId="20" fillId="0" borderId="7" xfId="0" applyFont="1" applyBorder="1" applyAlignment="1">
      <alignment horizontal="right" vertical="center"/>
    </xf>
  </cellXfs>
  <cellStyles count="26">
    <cellStyle name="0,0_x000d__x000a_NA_x000d__x000a_" xfId="6" xr:uid="{00000000-0005-0000-0000-000000000000}"/>
    <cellStyle name="Comma 2 2 2 2" xfId="18" xr:uid="{00000000-0005-0000-0000-000001000000}"/>
    <cellStyle name="Currency 2 4" xfId="16" xr:uid="{00000000-0005-0000-0000-000002000000}"/>
    <cellStyle name="Įprastas 2" xfId="25" xr:uid="{00000000-0005-0000-0000-000003000000}"/>
    <cellStyle name="Įprastas 3" xfId="24" xr:uid="{00000000-0005-0000-0000-000004000000}"/>
    <cellStyle name="Normal" xfId="0" builtinId="0"/>
    <cellStyle name="Normal 2" xfId="1" xr:uid="{00000000-0005-0000-0000-000006000000}"/>
    <cellStyle name="Normal 2 2" xfId="3" xr:uid="{00000000-0005-0000-0000-000007000000}"/>
    <cellStyle name="Normal 2 2 2" xfId="11" xr:uid="{00000000-0005-0000-0000-000008000000}"/>
    <cellStyle name="Normal 2 2 2 5" xfId="21" xr:uid="{00000000-0005-0000-0000-000009000000}"/>
    <cellStyle name="Normal 2 3 7" xfId="19" xr:uid="{00000000-0005-0000-0000-00000A000000}"/>
    <cellStyle name="Normal 2 4 5" xfId="17" xr:uid="{00000000-0005-0000-0000-00000B000000}"/>
    <cellStyle name="Normal 3" xfId="4" xr:uid="{00000000-0005-0000-0000-00000C000000}"/>
    <cellStyle name="Normal 3 8" xfId="20" xr:uid="{00000000-0005-0000-0000-00000D000000}"/>
    <cellStyle name="Normal 4" xfId="7" xr:uid="{00000000-0005-0000-0000-00000E000000}"/>
    <cellStyle name="Normal 4 2" xfId="12" xr:uid="{00000000-0005-0000-0000-00000F000000}"/>
    <cellStyle name="Normal 5" xfId="2" xr:uid="{00000000-0005-0000-0000-000010000000}"/>
    <cellStyle name="Normal 5 2" xfId="10" xr:uid="{00000000-0005-0000-0000-000011000000}"/>
    <cellStyle name="Normal 5 2 2" xfId="14" xr:uid="{00000000-0005-0000-0000-000012000000}"/>
    <cellStyle name="Normal 5 3" xfId="13" xr:uid="{00000000-0005-0000-0000-000013000000}"/>
    <cellStyle name="Normal 6" xfId="8" xr:uid="{00000000-0005-0000-0000-000014000000}"/>
    <cellStyle name="Normal 7" xfId="22" xr:uid="{00000000-0005-0000-0000-000015000000}"/>
    <cellStyle name="Normal 7 2" xfId="15" xr:uid="{00000000-0005-0000-0000-000016000000}"/>
    <cellStyle name="Normal 8" xfId="23" xr:uid="{00000000-0005-0000-0000-000017000000}"/>
    <cellStyle name="Standard_Tabelle1" xfId="5" xr:uid="{00000000-0005-0000-0000-000018000000}"/>
    <cellStyle name="TableStyleLight1" xfId="9" xr:uid="{00000000-0005-0000-0000-00001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S60"/>
  <sheetViews>
    <sheetView tabSelected="1" topLeftCell="C17" zoomScale="80" zoomScaleNormal="80" workbookViewId="0">
      <selection activeCell="G24" sqref="G24"/>
    </sheetView>
  </sheetViews>
  <sheetFormatPr defaultRowHeight="12.75"/>
  <cols>
    <col min="1" max="1" width="13.28515625" style="11" customWidth="1"/>
    <col min="2" max="2" width="48" style="12" customWidth="1"/>
    <col min="3" max="3" width="61.7109375" style="12" customWidth="1"/>
    <col min="4" max="4" width="15.42578125" style="12" customWidth="1"/>
    <col min="5" max="5" width="16.7109375" style="12" customWidth="1"/>
    <col min="6" max="6" width="11" style="13" customWidth="1"/>
    <col min="7" max="7" width="11.85546875" style="14" customWidth="1"/>
    <col min="8" max="8" width="11.140625" style="12" customWidth="1"/>
    <col min="9" max="9" width="12.42578125" style="12" customWidth="1"/>
    <col min="10" max="10" width="14.140625" style="12" customWidth="1"/>
    <col min="11" max="11" width="23" style="12" customWidth="1"/>
    <col min="12" max="13" width="9.140625" style="12"/>
    <col min="14" max="14" width="12.42578125" style="12" bestFit="1" customWidth="1"/>
    <col min="15" max="15" width="4.42578125" style="12" customWidth="1"/>
    <col min="16" max="16" width="64" style="12" customWidth="1"/>
    <col min="17" max="17" width="18.42578125" style="12" customWidth="1"/>
    <col min="18" max="18" width="9.7109375" style="12" customWidth="1"/>
    <col min="19" max="19" width="12.28515625" style="12" customWidth="1"/>
    <col min="20" max="20" width="11" style="12" customWidth="1"/>
    <col min="21" max="21" width="12.140625" style="12" customWidth="1"/>
    <col min="22" max="22" width="10.7109375" style="12" customWidth="1"/>
    <col min="23" max="23" width="12.140625" style="12" customWidth="1"/>
    <col min="24" max="24" width="13.7109375" style="12" customWidth="1"/>
    <col min="25" max="25" width="29.42578125" style="12" customWidth="1"/>
    <col min="26" max="26" width="23" style="12" customWidth="1"/>
    <col min="27" max="27" width="29.5703125" style="12" customWidth="1"/>
    <col min="28" max="270" width="9.140625" style="12"/>
    <col min="271" max="271" width="4.42578125" style="12" customWidth="1"/>
    <col min="272" max="272" width="64" style="12" customWidth="1"/>
    <col min="273" max="273" width="18.42578125" style="12" customWidth="1"/>
    <col min="274" max="274" width="9.7109375" style="12" customWidth="1"/>
    <col min="275" max="275" width="12.28515625" style="12" customWidth="1"/>
    <col min="276" max="276" width="11" style="12" customWidth="1"/>
    <col min="277" max="277" width="12.140625" style="12" customWidth="1"/>
    <col min="278" max="278" width="10.7109375" style="12" customWidth="1"/>
    <col min="279" max="279" width="12.140625" style="12" customWidth="1"/>
    <col min="280" max="280" width="13.7109375" style="12" customWidth="1"/>
    <col min="281" max="281" width="29.42578125" style="12" customWidth="1"/>
    <col min="282" max="282" width="23" style="12" customWidth="1"/>
    <col min="283" max="283" width="29.5703125" style="12" customWidth="1"/>
    <col min="284" max="526" width="9.140625" style="12"/>
    <col min="527" max="527" width="4.42578125" style="12" customWidth="1"/>
    <col min="528" max="528" width="64" style="12" customWidth="1"/>
    <col min="529" max="529" width="18.42578125" style="12" customWidth="1"/>
    <col min="530" max="530" width="9.7109375" style="12" customWidth="1"/>
    <col min="531" max="531" width="12.28515625" style="12" customWidth="1"/>
    <col min="532" max="532" width="11" style="12" customWidth="1"/>
    <col min="533" max="533" width="12.140625" style="12" customWidth="1"/>
    <col min="534" max="534" width="10.7109375" style="12" customWidth="1"/>
    <col min="535" max="535" width="12.140625" style="12" customWidth="1"/>
    <col min="536" max="536" width="13.7109375" style="12" customWidth="1"/>
    <col min="537" max="537" width="29.42578125" style="12" customWidth="1"/>
    <col min="538" max="538" width="23" style="12" customWidth="1"/>
    <col min="539" max="539" width="29.5703125" style="12" customWidth="1"/>
    <col min="540" max="782" width="9.140625" style="12"/>
    <col min="783" max="783" width="4.42578125" style="12" customWidth="1"/>
    <col min="784" max="784" width="64" style="12" customWidth="1"/>
    <col min="785" max="785" width="18.42578125" style="12" customWidth="1"/>
    <col min="786" max="786" width="9.7109375" style="12" customWidth="1"/>
    <col min="787" max="787" width="12.28515625" style="12" customWidth="1"/>
    <col min="788" max="788" width="11" style="12" customWidth="1"/>
    <col min="789" max="789" width="12.140625" style="12" customWidth="1"/>
    <col min="790" max="790" width="10.7109375" style="12" customWidth="1"/>
    <col min="791" max="791" width="12.140625" style="12" customWidth="1"/>
    <col min="792" max="792" width="13.7109375" style="12" customWidth="1"/>
    <col min="793" max="793" width="29.42578125" style="12" customWidth="1"/>
    <col min="794" max="794" width="23" style="12" customWidth="1"/>
    <col min="795" max="795" width="29.5703125" style="12" customWidth="1"/>
    <col min="796" max="1038" width="9.140625" style="12"/>
    <col min="1039" max="1039" width="4.42578125" style="12" customWidth="1"/>
    <col min="1040" max="1040" width="64" style="12" customWidth="1"/>
    <col min="1041" max="1041" width="18.42578125" style="12" customWidth="1"/>
    <col min="1042" max="1042" width="9.7109375" style="12" customWidth="1"/>
    <col min="1043" max="1043" width="12.28515625" style="12" customWidth="1"/>
    <col min="1044" max="1044" width="11" style="12" customWidth="1"/>
    <col min="1045" max="1045" width="12.140625" style="12" customWidth="1"/>
    <col min="1046" max="1046" width="10.7109375" style="12" customWidth="1"/>
    <col min="1047" max="1047" width="12.140625" style="12" customWidth="1"/>
    <col min="1048" max="1048" width="13.7109375" style="12" customWidth="1"/>
    <col min="1049" max="1049" width="29.42578125" style="12" customWidth="1"/>
    <col min="1050" max="1050" width="23" style="12" customWidth="1"/>
    <col min="1051" max="1051" width="29.5703125" style="12" customWidth="1"/>
    <col min="1052" max="1294" width="9.140625" style="12"/>
    <col min="1295" max="1295" width="4.42578125" style="12" customWidth="1"/>
    <col min="1296" max="1296" width="64" style="12" customWidth="1"/>
    <col min="1297" max="1297" width="18.42578125" style="12" customWidth="1"/>
    <col min="1298" max="1298" width="9.7109375" style="12" customWidth="1"/>
    <col min="1299" max="1299" width="12.28515625" style="12" customWidth="1"/>
    <col min="1300" max="1300" width="11" style="12" customWidth="1"/>
    <col min="1301" max="1301" width="12.140625" style="12" customWidth="1"/>
    <col min="1302" max="1302" width="10.7109375" style="12" customWidth="1"/>
    <col min="1303" max="1303" width="12.140625" style="12" customWidth="1"/>
    <col min="1304" max="1304" width="13.7109375" style="12" customWidth="1"/>
    <col min="1305" max="1305" width="29.42578125" style="12" customWidth="1"/>
    <col min="1306" max="1306" width="23" style="12" customWidth="1"/>
    <col min="1307" max="1307" width="29.5703125" style="12" customWidth="1"/>
    <col min="1308" max="1550" width="9.140625" style="12"/>
    <col min="1551" max="1551" width="4.42578125" style="12" customWidth="1"/>
    <col min="1552" max="1552" width="64" style="12" customWidth="1"/>
    <col min="1553" max="1553" width="18.42578125" style="12" customWidth="1"/>
    <col min="1554" max="1554" width="9.7109375" style="12" customWidth="1"/>
    <col min="1555" max="1555" width="12.28515625" style="12" customWidth="1"/>
    <col min="1556" max="1556" width="11" style="12" customWidth="1"/>
    <col min="1557" max="1557" width="12.140625" style="12" customWidth="1"/>
    <col min="1558" max="1558" width="10.7109375" style="12" customWidth="1"/>
    <col min="1559" max="1559" width="12.140625" style="12" customWidth="1"/>
    <col min="1560" max="1560" width="13.7109375" style="12" customWidth="1"/>
    <col min="1561" max="1561" width="29.42578125" style="12" customWidth="1"/>
    <col min="1562" max="1562" width="23" style="12" customWidth="1"/>
    <col min="1563" max="1563" width="29.5703125" style="12" customWidth="1"/>
    <col min="1564" max="1806" width="9.140625" style="12"/>
    <col min="1807" max="1807" width="4.42578125" style="12" customWidth="1"/>
    <col min="1808" max="1808" width="64" style="12" customWidth="1"/>
    <col min="1809" max="1809" width="18.42578125" style="12" customWidth="1"/>
    <col min="1810" max="1810" width="9.7109375" style="12" customWidth="1"/>
    <col min="1811" max="1811" width="12.28515625" style="12" customWidth="1"/>
    <col min="1812" max="1812" width="11" style="12" customWidth="1"/>
    <col min="1813" max="1813" width="12.140625" style="12" customWidth="1"/>
    <col min="1814" max="1814" width="10.7109375" style="12" customWidth="1"/>
    <col min="1815" max="1815" width="12.140625" style="12" customWidth="1"/>
    <col min="1816" max="1816" width="13.7109375" style="12" customWidth="1"/>
    <col min="1817" max="1817" width="29.42578125" style="12" customWidth="1"/>
    <col min="1818" max="1818" width="23" style="12" customWidth="1"/>
    <col min="1819" max="1819" width="29.5703125" style="12" customWidth="1"/>
    <col min="1820" max="2062" width="9.140625" style="12"/>
    <col min="2063" max="2063" width="4.42578125" style="12" customWidth="1"/>
    <col min="2064" max="2064" width="64" style="12" customWidth="1"/>
    <col min="2065" max="2065" width="18.42578125" style="12" customWidth="1"/>
    <col min="2066" max="2066" width="9.7109375" style="12" customWidth="1"/>
    <col min="2067" max="2067" width="12.28515625" style="12" customWidth="1"/>
    <col min="2068" max="2068" width="11" style="12" customWidth="1"/>
    <col min="2069" max="2069" width="12.140625" style="12" customWidth="1"/>
    <col min="2070" max="2070" width="10.7109375" style="12" customWidth="1"/>
    <col min="2071" max="2071" width="12.140625" style="12" customWidth="1"/>
    <col min="2072" max="2072" width="13.7109375" style="12" customWidth="1"/>
    <col min="2073" max="2073" width="29.42578125" style="12" customWidth="1"/>
    <col min="2074" max="2074" width="23" style="12" customWidth="1"/>
    <col min="2075" max="2075" width="29.5703125" style="12" customWidth="1"/>
    <col min="2076" max="2318" width="9.140625" style="12"/>
    <col min="2319" max="2319" width="4.42578125" style="12" customWidth="1"/>
    <col min="2320" max="2320" width="64" style="12" customWidth="1"/>
    <col min="2321" max="2321" width="18.42578125" style="12" customWidth="1"/>
    <col min="2322" max="2322" width="9.7109375" style="12" customWidth="1"/>
    <col min="2323" max="2323" width="12.28515625" style="12" customWidth="1"/>
    <col min="2324" max="2324" width="11" style="12" customWidth="1"/>
    <col min="2325" max="2325" width="12.140625" style="12" customWidth="1"/>
    <col min="2326" max="2326" width="10.7109375" style="12" customWidth="1"/>
    <col min="2327" max="2327" width="12.140625" style="12" customWidth="1"/>
    <col min="2328" max="2328" width="13.7109375" style="12" customWidth="1"/>
    <col min="2329" max="2329" width="29.42578125" style="12" customWidth="1"/>
    <col min="2330" max="2330" width="23" style="12" customWidth="1"/>
    <col min="2331" max="2331" width="29.5703125" style="12" customWidth="1"/>
    <col min="2332" max="2574" width="9.140625" style="12"/>
    <col min="2575" max="2575" width="4.42578125" style="12" customWidth="1"/>
    <col min="2576" max="2576" width="64" style="12" customWidth="1"/>
    <col min="2577" max="2577" width="18.42578125" style="12" customWidth="1"/>
    <col min="2578" max="2578" width="9.7109375" style="12" customWidth="1"/>
    <col min="2579" max="2579" width="12.28515625" style="12" customWidth="1"/>
    <col min="2580" max="2580" width="11" style="12" customWidth="1"/>
    <col min="2581" max="2581" width="12.140625" style="12" customWidth="1"/>
    <col min="2582" max="2582" width="10.7109375" style="12" customWidth="1"/>
    <col min="2583" max="2583" width="12.140625" style="12" customWidth="1"/>
    <col min="2584" max="2584" width="13.7109375" style="12" customWidth="1"/>
    <col min="2585" max="2585" width="29.42578125" style="12" customWidth="1"/>
    <col min="2586" max="2586" width="23" style="12" customWidth="1"/>
    <col min="2587" max="2587" width="29.5703125" style="12" customWidth="1"/>
    <col min="2588" max="2830" width="9.140625" style="12"/>
    <col min="2831" max="2831" width="4.42578125" style="12" customWidth="1"/>
    <col min="2832" max="2832" width="64" style="12" customWidth="1"/>
    <col min="2833" max="2833" width="18.42578125" style="12" customWidth="1"/>
    <col min="2834" max="2834" width="9.7109375" style="12" customWidth="1"/>
    <col min="2835" max="2835" width="12.28515625" style="12" customWidth="1"/>
    <col min="2836" max="2836" width="11" style="12" customWidth="1"/>
    <col min="2837" max="2837" width="12.140625" style="12" customWidth="1"/>
    <col min="2838" max="2838" width="10.7109375" style="12" customWidth="1"/>
    <col min="2839" max="2839" width="12.140625" style="12" customWidth="1"/>
    <col min="2840" max="2840" width="13.7109375" style="12" customWidth="1"/>
    <col min="2841" max="2841" width="29.42578125" style="12" customWidth="1"/>
    <col min="2842" max="2842" width="23" style="12" customWidth="1"/>
    <col min="2843" max="2843" width="29.5703125" style="12" customWidth="1"/>
    <col min="2844" max="3086" width="9.140625" style="12"/>
    <col min="3087" max="3087" width="4.42578125" style="12" customWidth="1"/>
    <col min="3088" max="3088" width="64" style="12" customWidth="1"/>
    <col min="3089" max="3089" width="18.42578125" style="12" customWidth="1"/>
    <col min="3090" max="3090" width="9.7109375" style="12" customWidth="1"/>
    <col min="3091" max="3091" width="12.28515625" style="12" customWidth="1"/>
    <col min="3092" max="3092" width="11" style="12" customWidth="1"/>
    <col min="3093" max="3093" width="12.140625" style="12" customWidth="1"/>
    <col min="3094" max="3094" width="10.7109375" style="12" customWidth="1"/>
    <col min="3095" max="3095" width="12.140625" style="12" customWidth="1"/>
    <col min="3096" max="3096" width="13.7109375" style="12" customWidth="1"/>
    <col min="3097" max="3097" width="29.42578125" style="12" customWidth="1"/>
    <col min="3098" max="3098" width="23" style="12" customWidth="1"/>
    <col min="3099" max="3099" width="29.5703125" style="12" customWidth="1"/>
    <col min="3100" max="3342" width="9.140625" style="12"/>
    <col min="3343" max="3343" width="4.42578125" style="12" customWidth="1"/>
    <col min="3344" max="3344" width="64" style="12" customWidth="1"/>
    <col min="3345" max="3345" width="18.42578125" style="12" customWidth="1"/>
    <col min="3346" max="3346" width="9.7109375" style="12" customWidth="1"/>
    <col min="3347" max="3347" width="12.28515625" style="12" customWidth="1"/>
    <col min="3348" max="3348" width="11" style="12" customWidth="1"/>
    <col min="3349" max="3349" width="12.140625" style="12" customWidth="1"/>
    <col min="3350" max="3350" width="10.7109375" style="12" customWidth="1"/>
    <col min="3351" max="3351" width="12.140625" style="12" customWidth="1"/>
    <col min="3352" max="3352" width="13.7109375" style="12" customWidth="1"/>
    <col min="3353" max="3353" width="29.42578125" style="12" customWidth="1"/>
    <col min="3354" max="3354" width="23" style="12" customWidth="1"/>
    <col min="3355" max="3355" width="29.5703125" style="12" customWidth="1"/>
    <col min="3356" max="3598" width="9.140625" style="12"/>
    <col min="3599" max="3599" width="4.42578125" style="12" customWidth="1"/>
    <col min="3600" max="3600" width="64" style="12" customWidth="1"/>
    <col min="3601" max="3601" width="18.42578125" style="12" customWidth="1"/>
    <col min="3602" max="3602" width="9.7109375" style="12" customWidth="1"/>
    <col min="3603" max="3603" width="12.28515625" style="12" customWidth="1"/>
    <col min="3604" max="3604" width="11" style="12" customWidth="1"/>
    <col min="3605" max="3605" width="12.140625" style="12" customWidth="1"/>
    <col min="3606" max="3606" width="10.7109375" style="12" customWidth="1"/>
    <col min="3607" max="3607" width="12.140625" style="12" customWidth="1"/>
    <col min="3608" max="3608" width="13.7109375" style="12" customWidth="1"/>
    <col min="3609" max="3609" width="29.42578125" style="12" customWidth="1"/>
    <col min="3610" max="3610" width="23" style="12" customWidth="1"/>
    <col min="3611" max="3611" width="29.5703125" style="12" customWidth="1"/>
    <col min="3612" max="3854" width="9.140625" style="12"/>
    <col min="3855" max="3855" width="4.42578125" style="12" customWidth="1"/>
    <col min="3856" max="3856" width="64" style="12" customWidth="1"/>
    <col min="3857" max="3857" width="18.42578125" style="12" customWidth="1"/>
    <col min="3858" max="3858" width="9.7109375" style="12" customWidth="1"/>
    <col min="3859" max="3859" width="12.28515625" style="12" customWidth="1"/>
    <col min="3860" max="3860" width="11" style="12" customWidth="1"/>
    <col min="3861" max="3861" width="12.140625" style="12" customWidth="1"/>
    <col min="3862" max="3862" width="10.7109375" style="12" customWidth="1"/>
    <col min="3863" max="3863" width="12.140625" style="12" customWidth="1"/>
    <col min="3864" max="3864" width="13.7109375" style="12" customWidth="1"/>
    <col min="3865" max="3865" width="29.42578125" style="12" customWidth="1"/>
    <col min="3866" max="3866" width="23" style="12" customWidth="1"/>
    <col min="3867" max="3867" width="29.5703125" style="12" customWidth="1"/>
    <col min="3868" max="4110" width="9.140625" style="12"/>
    <col min="4111" max="4111" width="4.42578125" style="12" customWidth="1"/>
    <col min="4112" max="4112" width="64" style="12" customWidth="1"/>
    <col min="4113" max="4113" width="18.42578125" style="12" customWidth="1"/>
    <col min="4114" max="4114" width="9.7109375" style="12" customWidth="1"/>
    <col min="4115" max="4115" width="12.28515625" style="12" customWidth="1"/>
    <col min="4116" max="4116" width="11" style="12" customWidth="1"/>
    <col min="4117" max="4117" width="12.140625" style="12" customWidth="1"/>
    <col min="4118" max="4118" width="10.7109375" style="12" customWidth="1"/>
    <col min="4119" max="4119" width="12.140625" style="12" customWidth="1"/>
    <col min="4120" max="4120" width="13.7109375" style="12" customWidth="1"/>
    <col min="4121" max="4121" width="29.42578125" style="12" customWidth="1"/>
    <col min="4122" max="4122" width="23" style="12" customWidth="1"/>
    <col min="4123" max="4123" width="29.5703125" style="12" customWidth="1"/>
    <col min="4124" max="4366" width="9.140625" style="12"/>
    <col min="4367" max="4367" width="4.42578125" style="12" customWidth="1"/>
    <col min="4368" max="4368" width="64" style="12" customWidth="1"/>
    <col min="4369" max="4369" width="18.42578125" style="12" customWidth="1"/>
    <col min="4370" max="4370" width="9.7109375" style="12" customWidth="1"/>
    <col min="4371" max="4371" width="12.28515625" style="12" customWidth="1"/>
    <col min="4372" max="4372" width="11" style="12" customWidth="1"/>
    <col min="4373" max="4373" width="12.140625" style="12" customWidth="1"/>
    <col min="4374" max="4374" width="10.7109375" style="12" customWidth="1"/>
    <col min="4375" max="4375" width="12.140625" style="12" customWidth="1"/>
    <col min="4376" max="4376" width="13.7109375" style="12" customWidth="1"/>
    <col min="4377" max="4377" width="29.42578125" style="12" customWidth="1"/>
    <col min="4378" max="4378" width="23" style="12" customWidth="1"/>
    <col min="4379" max="4379" width="29.5703125" style="12" customWidth="1"/>
    <col min="4380" max="4622" width="9.140625" style="12"/>
    <col min="4623" max="4623" width="4.42578125" style="12" customWidth="1"/>
    <col min="4624" max="4624" width="64" style="12" customWidth="1"/>
    <col min="4625" max="4625" width="18.42578125" style="12" customWidth="1"/>
    <col min="4626" max="4626" width="9.7109375" style="12" customWidth="1"/>
    <col min="4627" max="4627" width="12.28515625" style="12" customWidth="1"/>
    <col min="4628" max="4628" width="11" style="12" customWidth="1"/>
    <col min="4629" max="4629" width="12.140625" style="12" customWidth="1"/>
    <col min="4630" max="4630" width="10.7109375" style="12" customWidth="1"/>
    <col min="4631" max="4631" width="12.140625" style="12" customWidth="1"/>
    <col min="4632" max="4632" width="13.7109375" style="12" customWidth="1"/>
    <col min="4633" max="4633" width="29.42578125" style="12" customWidth="1"/>
    <col min="4634" max="4634" width="23" style="12" customWidth="1"/>
    <col min="4635" max="4635" width="29.5703125" style="12" customWidth="1"/>
    <col min="4636" max="4878" width="9.140625" style="12"/>
    <col min="4879" max="4879" width="4.42578125" style="12" customWidth="1"/>
    <col min="4880" max="4880" width="64" style="12" customWidth="1"/>
    <col min="4881" max="4881" width="18.42578125" style="12" customWidth="1"/>
    <col min="4882" max="4882" width="9.7109375" style="12" customWidth="1"/>
    <col min="4883" max="4883" width="12.28515625" style="12" customWidth="1"/>
    <col min="4884" max="4884" width="11" style="12" customWidth="1"/>
    <col min="4885" max="4885" width="12.140625" style="12" customWidth="1"/>
    <col min="4886" max="4886" width="10.7109375" style="12" customWidth="1"/>
    <col min="4887" max="4887" width="12.140625" style="12" customWidth="1"/>
    <col min="4888" max="4888" width="13.7109375" style="12" customWidth="1"/>
    <col min="4889" max="4889" width="29.42578125" style="12" customWidth="1"/>
    <col min="4890" max="4890" width="23" style="12" customWidth="1"/>
    <col min="4891" max="4891" width="29.5703125" style="12" customWidth="1"/>
    <col min="4892" max="5134" width="9.140625" style="12"/>
    <col min="5135" max="5135" width="4.42578125" style="12" customWidth="1"/>
    <col min="5136" max="5136" width="64" style="12" customWidth="1"/>
    <col min="5137" max="5137" width="18.42578125" style="12" customWidth="1"/>
    <col min="5138" max="5138" width="9.7109375" style="12" customWidth="1"/>
    <col min="5139" max="5139" width="12.28515625" style="12" customWidth="1"/>
    <col min="5140" max="5140" width="11" style="12" customWidth="1"/>
    <col min="5141" max="5141" width="12.140625" style="12" customWidth="1"/>
    <col min="5142" max="5142" width="10.7109375" style="12" customWidth="1"/>
    <col min="5143" max="5143" width="12.140625" style="12" customWidth="1"/>
    <col min="5144" max="5144" width="13.7109375" style="12" customWidth="1"/>
    <col min="5145" max="5145" width="29.42578125" style="12" customWidth="1"/>
    <col min="5146" max="5146" width="23" style="12" customWidth="1"/>
    <col min="5147" max="5147" width="29.5703125" style="12" customWidth="1"/>
    <col min="5148" max="5390" width="9.140625" style="12"/>
    <col min="5391" max="5391" width="4.42578125" style="12" customWidth="1"/>
    <col min="5392" max="5392" width="64" style="12" customWidth="1"/>
    <col min="5393" max="5393" width="18.42578125" style="12" customWidth="1"/>
    <col min="5394" max="5394" width="9.7109375" style="12" customWidth="1"/>
    <col min="5395" max="5395" width="12.28515625" style="12" customWidth="1"/>
    <col min="5396" max="5396" width="11" style="12" customWidth="1"/>
    <col min="5397" max="5397" width="12.140625" style="12" customWidth="1"/>
    <col min="5398" max="5398" width="10.7109375" style="12" customWidth="1"/>
    <col min="5399" max="5399" width="12.140625" style="12" customWidth="1"/>
    <col min="5400" max="5400" width="13.7109375" style="12" customWidth="1"/>
    <col min="5401" max="5401" width="29.42578125" style="12" customWidth="1"/>
    <col min="5402" max="5402" width="23" style="12" customWidth="1"/>
    <col min="5403" max="5403" width="29.5703125" style="12" customWidth="1"/>
    <col min="5404" max="5646" width="9.140625" style="12"/>
    <col min="5647" max="5647" width="4.42578125" style="12" customWidth="1"/>
    <col min="5648" max="5648" width="64" style="12" customWidth="1"/>
    <col min="5649" max="5649" width="18.42578125" style="12" customWidth="1"/>
    <col min="5650" max="5650" width="9.7109375" style="12" customWidth="1"/>
    <col min="5651" max="5651" width="12.28515625" style="12" customWidth="1"/>
    <col min="5652" max="5652" width="11" style="12" customWidth="1"/>
    <col min="5653" max="5653" width="12.140625" style="12" customWidth="1"/>
    <col min="5654" max="5654" width="10.7109375" style="12" customWidth="1"/>
    <col min="5655" max="5655" width="12.140625" style="12" customWidth="1"/>
    <col min="5656" max="5656" width="13.7109375" style="12" customWidth="1"/>
    <col min="5657" max="5657" width="29.42578125" style="12" customWidth="1"/>
    <col min="5658" max="5658" width="23" style="12" customWidth="1"/>
    <col min="5659" max="5659" width="29.5703125" style="12" customWidth="1"/>
    <col min="5660" max="5902" width="9.140625" style="12"/>
    <col min="5903" max="5903" width="4.42578125" style="12" customWidth="1"/>
    <col min="5904" max="5904" width="64" style="12" customWidth="1"/>
    <col min="5905" max="5905" width="18.42578125" style="12" customWidth="1"/>
    <col min="5906" max="5906" width="9.7109375" style="12" customWidth="1"/>
    <col min="5907" max="5907" width="12.28515625" style="12" customWidth="1"/>
    <col min="5908" max="5908" width="11" style="12" customWidth="1"/>
    <col min="5909" max="5909" width="12.140625" style="12" customWidth="1"/>
    <col min="5910" max="5910" width="10.7109375" style="12" customWidth="1"/>
    <col min="5911" max="5911" width="12.140625" style="12" customWidth="1"/>
    <col min="5912" max="5912" width="13.7109375" style="12" customWidth="1"/>
    <col min="5913" max="5913" width="29.42578125" style="12" customWidth="1"/>
    <col min="5914" max="5914" width="23" style="12" customWidth="1"/>
    <col min="5915" max="5915" width="29.5703125" style="12" customWidth="1"/>
    <col min="5916" max="6158" width="9.140625" style="12"/>
    <col min="6159" max="6159" width="4.42578125" style="12" customWidth="1"/>
    <col min="6160" max="6160" width="64" style="12" customWidth="1"/>
    <col min="6161" max="6161" width="18.42578125" style="12" customWidth="1"/>
    <col min="6162" max="6162" width="9.7109375" style="12" customWidth="1"/>
    <col min="6163" max="6163" width="12.28515625" style="12" customWidth="1"/>
    <col min="6164" max="6164" width="11" style="12" customWidth="1"/>
    <col min="6165" max="6165" width="12.140625" style="12" customWidth="1"/>
    <col min="6166" max="6166" width="10.7109375" style="12" customWidth="1"/>
    <col min="6167" max="6167" width="12.140625" style="12" customWidth="1"/>
    <col min="6168" max="6168" width="13.7109375" style="12" customWidth="1"/>
    <col min="6169" max="6169" width="29.42578125" style="12" customWidth="1"/>
    <col min="6170" max="6170" width="23" style="12" customWidth="1"/>
    <col min="6171" max="6171" width="29.5703125" style="12" customWidth="1"/>
    <col min="6172" max="6414" width="9.140625" style="12"/>
    <col min="6415" max="6415" width="4.42578125" style="12" customWidth="1"/>
    <col min="6416" max="6416" width="64" style="12" customWidth="1"/>
    <col min="6417" max="6417" width="18.42578125" style="12" customWidth="1"/>
    <col min="6418" max="6418" width="9.7109375" style="12" customWidth="1"/>
    <col min="6419" max="6419" width="12.28515625" style="12" customWidth="1"/>
    <col min="6420" max="6420" width="11" style="12" customWidth="1"/>
    <col min="6421" max="6421" width="12.140625" style="12" customWidth="1"/>
    <col min="6422" max="6422" width="10.7109375" style="12" customWidth="1"/>
    <col min="6423" max="6423" width="12.140625" style="12" customWidth="1"/>
    <col min="6424" max="6424" width="13.7109375" style="12" customWidth="1"/>
    <col min="6425" max="6425" width="29.42578125" style="12" customWidth="1"/>
    <col min="6426" max="6426" width="23" style="12" customWidth="1"/>
    <col min="6427" max="6427" width="29.5703125" style="12" customWidth="1"/>
    <col min="6428" max="6670" width="9.140625" style="12"/>
    <col min="6671" max="6671" width="4.42578125" style="12" customWidth="1"/>
    <col min="6672" max="6672" width="64" style="12" customWidth="1"/>
    <col min="6673" max="6673" width="18.42578125" style="12" customWidth="1"/>
    <col min="6674" max="6674" width="9.7109375" style="12" customWidth="1"/>
    <col min="6675" max="6675" width="12.28515625" style="12" customWidth="1"/>
    <col min="6676" max="6676" width="11" style="12" customWidth="1"/>
    <col min="6677" max="6677" width="12.140625" style="12" customWidth="1"/>
    <col min="6678" max="6678" width="10.7109375" style="12" customWidth="1"/>
    <col min="6679" max="6679" width="12.140625" style="12" customWidth="1"/>
    <col min="6680" max="6680" width="13.7109375" style="12" customWidth="1"/>
    <col min="6681" max="6681" width="29.42578125" style="12" customWidth="1"/>
    <col min="6682" max="6682" width="23" style="12" customWidth="1"/>
    <col min="6683" max="6683" width="29.5703125" style="12" customWidth="1"/>
    <col min="6684" max="6926" width="9.140625" style="12"/>
    <col min="6927" max="6927" width="4.42578125" style="12" customWidth="1"/>
    <col min="6928" max="6928" width="64" style="12" customWidth="1"/>
    <col min="6929" max="6929" width="18.42578125" style="12" customWidth="1"/>
    <col min="6930" max="6930" width="9.7109375" style="12" customWidth="1"/>
    <col min="6931" max="6931" width="12.28515625" style="12" customWidth="1"/>
    <col min="6932" max="6932" width="11" style="12" customWidth="1"/>
    <col min="6933" max="6933" width="12.140625" style="12" customWidth="1"/>
    <col min="6934" max="6934" width="10.7109375" style="12" customWidth="1"/>
    <col min="6935" max="6935" width="12.140625" style="12" customWidth="1"/>
    <col min="6936" max="6936" width="13.7109375" style="12" customWidth="1"/>
    <col min="6937" max="6937" width="29.42578125" style="12" customWidth="1"/>
    <col min="6938" max="6938" width="23" style="12" customWidth="1"/>
    <col min="6939" max="6939" width="29.5703125" style="12" customWidth="1"/>
    <col min="6940" max="7182" width="9.140625" style="12"/>
    <col min="7183" max="7183" width="4.42578125" style="12" customWidth="1"/>
    <col min="7184" max="7184" width="64" style="12" customWidth="1"/>
    <col min="7185" max="7185" width="18.42578125" style="12" customWidth="1"/>
    <col min="7186" max="7186" width="9.7109375" style="12" customWidth="1"/>
    <col min="7187" max="7187" width="12.28515625" style="12" customWidth="1"/>
    <col min="7188" max="7188" width="11" style="12" customWidth="1"/>
    <col min="7189" max="7189" width="12.140625" style="12" customWidth="1"/>
    <col min="7190" max="7190" width="10.7109375" style="12" customWidth="1"/>
    <col min="7191" max="7191" width="12.140625" style="12" customWidth="1"/>
    <col min="7192" max="7192" width="13.7109375" style="12" customWidth="1"/>
    <col min="7193" max="7193" width="29.42578125" style="12" customWidth="1"/>
    <col min="7194" max="7194" width="23" style="12" customWidth="1"/>
    <col min="7195" max="7195" width="29.5703125" style="12" customWidth="1"/>
    <col min="7196" max="7438" width="9.140625" style="12"/>
    <col min="7439" max="7439" width="4.42578125" style="12" customWidth="1"/>
    <col min="7440" max="7440" width="64" style="12" customWidth="1"/>
    <col min="7441" max="7441" width="18.42578125" style="12" customWidth="1"/>
    <col min="7442" max="7442" width="9.7109375" style="12" customWidth="1"/>
    <col min="7443" max="7443" width="12.28515625" style="12" customWidth="1"/>
    <col min="7444" max="7444" width="11" style="12" customWidth="1"/>
    <col min="7445" max="7445" width="12.140625" style="12" customWidth="1"/>
    <col min="7446" max="7446" width="10.7109375" style="12" customWidth="1"/>
    <col min="7447" max="7447" width="12.140625" style="12" customWidth="1"/>
    <col min="7448" max="7448" width="13.7109375" style="12" customWidth="1"/>
    <col min="7449" max="7449" width="29.42578125" style="12" customWidth="1"/>
    <col min="7450" max="7450" width="23" style="12" customWidth="1"/>
    <col min="7451" max="7451" width="29.5703125" style="12" customWidth="1"/>
    <col min="7452" max="7694" width="9.140625" style="12"/>
    <col min="7695" max="7695" width="4.42578125" style="12" customWidth="1"/>
    <col min="7696" max="7696" width="64" style="12" customWidth="1"/>
    <col min="7697" max="7697" width="18.42578125" style="12" customWidth="1"/>
    <col min="7698" max="7698" width="9.7109375" style="12" customWidth="1"/>
    <col min="7699" max="7699" width="12.28515625" style="12" customWidth="1"/>
    <col min="7700" max="7700" width="11" style="12" customWidth="1"/>
    <col min="7701" max="7701" width="12.140625" style="12" customWidth="1"/>
    <col min="7702" max="7702" width="10.7109375" style="12" customWidth="1"/>
    <col min="7703" max="7703" width="12.140625" style="12" customWidth="1"/>
    <col min="7704" max="7704" width="13.7109375" style="12" customWidth="1"/>
    <col min="7705" max="7705" width="29.42578125" style="12" customWidth="1"/>
    <col min="7706" max="7706" width="23" style="12" customWidth="1"/>
    <col min="7707" max="7707" width="29.5703125" style="12" customWidth="1"/>
    <col min="7708" max="7950" width="9.140625" style="12"/>
    <col min="7951" max="7951" width="4.42578125" style="12" customWidth="1"/>
    <col min="7952" max="7952" width="64" style="12" customWidth="1"/>
    <col min="7953" max="7953" width="18.42578125" style="12" customWidth="1"/>
    <col min="7954" max="7954" width="9.7109375" style="12" customWidth="1"/>
    <col min="7955" max="7955" width="12.28515625" style="12" customWidth="1"/>
    <col min="7956" max="7956" width="11" style="12" customWidth="1"/>
    <col min="7957" max="7957" width="12.140625" style="12" customWidth="1"/>
    <col min="7958" max="7958" width="10.7109375" style="12" customWidth="1"/>
    <col min="7959" max="7959" width="12.140625" style="12" customWidth="1"/>
    <col min="7960" max="7960" width="13.7109375" style="12" customWidth="1"/>
    <col min="7961" max="7961" width="29.42578125" style="12" customWidth="1"/>
    <col min="7962" max="7962" width="23" style="12" customWidth="1"/>
    <col min="7963" max="7963" width="29.5703125" style="12" customWidth="1"/>
    <col min="7964" max="8206" width="9.140625" style="12"/>
    <col min="8207" max="8207" width="4.42578125" style="12" customWidth="1"/>
    <col min="8208" max="8208" width="64" style="12" customWidth="1"/>
    <col min="8209" max="8209" width="18.42578125" style="12" customWidth="1"/>
    <col min="8210" max="8210" width="9.7109375" style="12" customWidth="1"/>
    <col min="8211" max="8211" width="12.28515625" style="12" customWidth="1"/>
    <col min="8212" max="8212" width="11" style="12" customWidth="1"/>
    <col min="8213" max="8213" width="12.140625" style="12" customWidth="1"/>
    <col min="8214" max="8214" width="10.7109375" style="12" customWidth="1"/>
    <col min="8215" max="8215" width="12.140625" style="12" customWidth="1"/>
    <col min="8216" max="8216" width="13.7109375" style="12" customWidth="1"/>
    <col min="8217" max="8217" width="29.42578125" style="12" customWidth="1"/>
    <col min="8218" max="8218" width="23" style="12" customWidth="1"/>
    <col min="8219" max="8219" width="29.5703125" style="12" customWidth="1"/>
    <col min="8220" max="8462" width="9.140625" style="12"/>
    <col min="8463" max="8463" width="4.42578125" style="12" customWidth="1"/>
    <col min="8464" max="8464" width="64" style="12" customWidth="1"/>
    <col min="8465" max="8465" width="18.42578125" style="12" customWidth="1"/>
    <col min="8466" max="8466" width="9.7109375" style="12" customWidth="1"/>
    <col min="8467" max="8467" width="12.28515625" style="12" customWidth="1"/>
    <col min="8468" max="8468" width="11" style="12" customWidth="1"/>
    <col min="8469" max="8469" width="12.140625" style="12" customWidth="1"/>
    <col min="8470" max="8470" width="10.7109375" style="12" customWidth="1"/>
    <col min="8471" max="8471" width="12.140625" style="12" customWidth="1"/>
    <col min="8472" max="8472" width="13.7109375" style="12" customWidth="1"/>
    <col min="8473" max="8473" width="29.42578125" style="12" customWidth="1"/>
    <col min="8474" max="8474" width="23" style="12" customWidth="1"/>
    <col min="8475" max="8475" width="29.5703125" style="12" customWidth="1"/>
    <col min="8476" max="8718" width="9.140625" style="12"/>
    <col min="8719" max="8719" width="4.42578125" style="12" customWidth="1"/>
    <col min="8720" max="8720" width="64" style="12" customWidth="1"/>
    <col min="8721" max="8721" width="18.42578125" style="12" customWidth="1"/>
    <col min="8722" max="8722" width="9.7109375" style="12" customWidth="1"/>
    <col min="8723" max="8723" width="12.28515625" style="12" customWidth="1"/>
    <col min="8724" max="8724" width="11" style="12" customWidth="1"/>
    <col min="8725" max="8725" width="12.140625" style="12" customWidth="1"/>
    <col min="8726" max="8726" width="10.7109375" style="12" customWidth="1"/>
    <col min="8727" max="8727" width="12.140625" style="12" customWidth="1"/>
    <col min="8728" max="8728" width="13.7109375" style="12" customWidth="1"/>
    <col min="8729" max="8729" width="29.42578125" style="12" customWidth="1"/>
    <col min="8730" max="8730" width="23" style="12" customWidth="1"/>
    <col min="8731" max="8731" width="29.5703125" style="12" customWidth="1"/>
    <col min="8732" max="8974" width="9.140625" style="12"/>
    <col min="8975" max="8975" width="4.42578125" style="12" customWidth="1"/>
    <col min="8976" max="8976" width="64" style="12" customWidth="1"/>
    <col min="8977" max="8977" width="18.42578125" style="12" customWidth="1"/>
    <col min="8978" max="8978" width="9.7109375" style="12" customWidth="1"/>
    <col min="8979" max="8979" width="12.28515625" style="12" customWidth="1"/>
    <col min="8980" max="8980" width="11" style="12" customWidth="1"/>
    <col min="8981" max="8981" width="12.140625" style="12" customWidth="1"/>
    <col min="8982" max="8982" width="10.7109375" style="12" customWidth="1"/>
    <col min="8983" max="8983" width="12.140625" style="12" customWidth="1"/>
    <col min="8984" max="8984" width="13.7109375" style="12" customWidth="1"/>
    <col min="8985" max="8985" width="29.42578125" style="12" customWidth="1"/>
    <col min="8986" max="8986" width="23" style="12" customWidth="1"/>
    <col min="8987" max="8987" width="29.5703125" style="12" customWidth="1"/>
    <col min="8988" max="9230" width="9.140625" style="12"/>
    <col min="9231" max="9231" width="4.42578125" style="12" customWidth="1"/>
    <col min="9232" max="9232" width="64" style="12" customWidth="1"/>
    <col min="9233" max="9233" width="18.42578125" style="12" customWidth="1"/>
    <col min="9234" max="9234" width="9.7109375" style="12" customWidth="1"/>
    <col min="9235" max="9235" width="12.28515625" style="12" customWidth="1"/>
    <col min="9236" max="9236" width="11" style="12" customWidth="1"/>
    <col min="9237" max="9237" width="12.140625" style="12" customWidth="1"/>
    <col min="9238" max="9238" width="10.7109375" style="12" customWidth="1"/>
    <col min="9239" max="9239" width="12.140625" style="12" customWidth="1"/>
    <col min="9240" max="9240" width="13.7109375" style="12" customWidth="1"/>
    <col min="9241" max="9241" width="29.42578125" style="12" customWidth="1"/>
    <col min="9242" max="9242" width="23" style="12" customWidth="1"/>
    <col min="9243" max="9243" width="29.5703125" style="12" customWidth="1"/>
    <col min="9244" max="9486" width="9.140625" style="12"/>
    <col min="9487" max="9487" width="4.42578125" style="12" customWidth="1"/>
    <col min="9488" max="9488" width="64" style="12" customWidth="1"/>
    <col min="9489" max="9489" width="18.42578125" style="12" customWidth="1"/>
    <col min="9490" max="9490" width="9.7109375" style="12" customWidth="1"/>
    <col min="9491" max="9491" width="12.28515625" style="12" customWidth="1"/>
    <col min="9492" max="9492" width="11" style="12" customWidth="1"/>
    <col min="9493" max="9493" width="12.140625" style="12" customWidth="1"/>
    <col min="9494" max="9494" width="10.7109375" style="12" customWidth="1"/>
    <col min="9495" max="9495" width="12.140625" style="12" customWidth="1"/>
    <col min="9496" max="9496" width="13.7109375" style="12" customWidth="1"/>
    <col min="9497" max="9497" width="29.42578125" style="12" customWidth="1"/>
    <col min="9498" max="9498" width="23" style="12" customWidth="1"/>
    <col min="9499" max="9499" width="29.5703125" style="12" customWidth="1"/>
    <col min="9500" max="9742" width="9.140625" style="12"/>
    <col min="9743" max="9743" width="4.42578125" style="12" customWidth="1"/>
    <col min="9744" max="9744" width="64" style="12" customWidth="1"/>
    <col min="9745" max="9745" width="18.42578125" style="12" customWidth="1"/>
    <col min="9746" max="9746" width="9.7109375" style="12" customWidth="1"/>
    <col min="9747" max="9747" width="12.28515625" style="12" customWidth="1"/>
    <col min="9748" max="9748" width="11" style="12" customWidth="1"/>
    <col min="9749" max="9749" width="12.140625" style="12" customWidth="1"/>
    <col min="9750" max="9750" width="10.7109375" style="12" customWidth="1"/>
    <col min="9751" max="9751" width="12.140625" style="12" customWidth="1"/>
    <col min="9752" max="9752" width="13.7109375" style="12" customWidth="1"/>
    <col min="9753" max="9753" width="29.42578125" style="12" customWidth="1"/>
    <col min="9754" max="9754" width="23" style="12" customWidth="1"/>
    <col min="9755" max="9755" width="29.5703125" style="12" customWidth="1"/>
    <col min="9756" max="9998" width="9.140625" style="12"/>
    <col min="9999" max="9999" width="4.42578125" style="12" customWidth="1"/>
    <col min="10000" max="10000" width="64" style="12" customWidth="1"/>
    <col min="10001" max="10001" width="18.42578125" style="12" customWidth="1"/>
    <col min="10002" max="10002" width="9.7109375" style="12" customWidth="1"/>
    <col min="10003" max="10003" width="12.28515625" style="12" customWidth="1"/>
    <col min="10004" max="10004" width="11" style="12" customWidth="1"/>
    <col min="10005" max="10005" width="12.140625" style="12" customWidth="1"/>
    <col min="10006" max="10006" width="10.7109375" style="12" customWidth="1"/>
    <col min="10007" max="10007" width="12.140625" style="12" customWidth="1"/>
    <col min="10008" max="10008" width="13.7109375" style="12" customWidth="1"/>
    <col min="10009" max="10009" width="29.42578125" style="12" customWidth="1"/>
    <col min="10010" max="10010" width="23" style="12" customWidth="1"/>
    <col min="10011" max="10011" width="29.5703125" style="12" customWidth="1"/>
    <col min="10012" max="10254" width="9.140625" style="12"/>
    <col min="10255" max="10255" width="4.42578125" style="12" customWidth="1"/>
    <col min="10256" max="10256" width="64" style="12" customWidth="1"/>
    <col min="10257" max="10257" width="18.42578125" style="12" customWidth="1"/>
    <col min="10258" max="10258" width="9.7109375" style="12" customWidth="1"/>
    <col min="10259" max="10259" width="12.28515625" style="12" customWidth="1"/>
    <col min="10260" max="10260" width="11" style="12" customWidth="1"/>
    <col min="10261" max="10261" width="12.140625" style="12" customWidth="1"/>
    <col min="10262" max="10262" width="10.7109375" style="12" customWidth="1"/>
    <col min="10263" max="10263" width="12.140625" style="12" customWidth="1"/>
    <col min="10264" max="10264" width="13.7109375" style="12" customWidth="1"/>
    <col min="10265" max="10265" width="29.42578125" style="12" customWidth="1"/>
    <col min="10266" max="10266" width="23" style="12" customWidth="1"/>
    <col min="10267" max="10267" width="29.5703125" style="12" customWidth="1"/>
    <col min="10268" max="10510" width="9.140625" style="12"/>
    <col min="10511" max="10511" width="4.42578125" style="12" customWidth="1"/>
    <col min="10512" max="10512" width="64" style="12" customWidth="1"/>
    <col min="10513" max="10513" width="18.42578125" style="12" customWidth="1"/>
    <col min="10514" max="10514" width="9.7109375" style="12" customWidth="1"/>
    <col min="10515" max="10515" width="12.28515625" style="12" customWidth="1"/>
    <col min="10516" max="10516" width="11" style="12" customWidth="1"/>
    <col min="10517" max="10517" width="12.140625" style="12" customWidth="1"/>
    <col min="10518" max="10518" width="10.7109375" style="12" customWidth="1"/>
    <col min="10519" max="10519" width="12.140625" style="12" customWidth="1"/>
    <col min="10520" max="10520" width="13.7109375" style="12" customWidth="1"/>
    <col min="10521" max="10521" width="29.42578125" style="12" customWidth="1"/>
    <col min="10522" max="10522" width="23" style="12" customWidth="1"/>
    <col min="10523" max="10523" width="29.5703125" style="12" customWidth="1"/>
    <col min="10524" max="10766" width="9.140625" style="12"/>
    <col min="10767" max="10767" width="4.42578125" style="12" customWidth="1"/>
    <col min="10768" max="10768" width="64" style="12" customWidth="1"/>
    <col min="10769" max="10769" width="18.42578125" style="12" customWidth="1"/>
    <col min="10770" max="10770" width="9.7109375" style="12" customWidth="1"/>
    <col min="10771" max="10771" width="12.28515625" style="12" customWidth="1"/>
    <col min="10772" max="10772" width="11" style="12" customWidth="1"/>
    <col min="10773" max="10773" width="12.140625" style="12" customWidth="1"/>
    <col min="10774" max="10774" width="10.7109375" style="12" customWidth="1"/>
    <col min="10775" max="10775" width="12.140625" style="12" customWidth="1"/>
    <col min="10776" max="10776" width="13.7109375" style="12" customWidth="1"/>
    <col min="10777" max="10777" width="29.42578125" style="12" customWidth="1"/>
    <col min="10778" max="10778" width="23" style="12" customWidth="1"/>
    <col min="10779" max="10779" width="29.5703125" style="12" customWidth="1"/>
    <col min="10780" max="11022" width="9.140625" style="12"/>
    <col min="11023" max="11023" width="4.42578125" style="12" customWidth="1"/>
    <col min="11024" max="11024" width="64" style="12" customWidth="1"/>
    <col min="11025" max="11025" width="18.42578125" style="12" customWidth="1"/>
    <col min="11026" max="11026" width="9.7109375" style="12" customWidth="1"/>
    <col min="11027" max="11027" width="12.28515625" style="12" customWidth="1"/>
    <col min="11028" max="11028" width="11" style="12" customWidth="1"/>
    <col min="11029" max="11029" width="12.140625" style="12" customWidth="1"/>
    <col min="11030" max="11030" width="10.7109375" style="12" customWidth="1"/>
    <col min="11031" max="11031" width="12.140625" style="12" customWidth="1"/>
    <col min="11032" max="11032" width="13.7109375" style="12" customWidth="1"/>
    <col min="11033" max="11033" width="29.42578125" style="12" customWidth="1"/>
    <col min="11034" max="11034" width="23" style="12" customWidth="1"/>
    <col min="11035" max="11035" width="29.5703125" style="12" customWidth="1"/>
    <col min="11036" max="11278" width="9.140625" style="12"/>
    <col min="11279" max="11279" width="4.42578125" style="12" customWidth="1"/>
    <col min="11280" max="11280" width="64" style="12" customWidth="1"/>
    <col min="11281" max="11281" width="18.42578125" style="12" customWidth="1"/>
    <col min="11282" max="11282" width="9.7109375" style="12" customWidth="1"/>
    <col min="11283" max="11283" width="12.28515625" style="12" customWidth="1"/>
    <col min="11284" max="11284" width="11" style="12" customWidth="1"/>
    <col min="11285" max="11285" width="12.140625" style="12" customWidth="1"/>
    <col min="11286" max="11286" width="10.7109375" style="12" customWidth="1"/>
    <col min="11287" max="11287" width="12.140625" style="12" customWidth="1"/>
    <col min="11288" max="11288" width="13.7109375" style="12" customWidth="1"/>
    <col min="11289" max="11289" width="29.42578125" style="12" customWidth="1"/>
    <col min="11290" max="11290" width="23" style="12" customWidth="1"/>
    <col min="11291" max="11291" width="29.5703125" style="12" customWidth="1"/>
    <col min="11292" max="11534" width="9.140625" style="12"/>
    <col min="11535" max="11535" width="4.42578125" style="12" customWidth="1"/>
    <col min="11536" max="11536" width="64" style="12" customWidth="1"/>
    <col min="11537" max="11537" width="18.42578125" style="12" customWidth="1"/>
    <col min="11538" max="11538" width="9.7109375" style="12" customWidth="1"/>
    <col min="11539" max="11539" width="12.28515625" style="12" customWidth="1"/>
    <col min="11540" max="11540" width="11" style="12" customWidth="1"/>
    <col min="11541" max="11541" width="12.140625" style="12" customWidth="1"/>
    <col min="11542" max="11542" width="10.7109375" style="12" customWidth="1"/>
    <col min="11543" max="11543" width="12.140625" style="12" customWidth="1"/>
    <col min="11544" max="11544" width="13.7109375" style="12" customWidth="1"/>
    <col min="11545" max="11545" width="29.42578125" style="12" customWidth="1"/>
    <col min="11546" max="11546" width="23" style="12" customWidth="1"/>
    <col min="11547" max="11547" width="29.5703125" style="12" customWidth="1"/>
    <col min="11548" max="11790" width="9.140625" style="12"/>
    <col min="11791" max="11791" width="4.42578125" style="12" customWidth="1"/>
    <col min="11792" max="11792" width="64" style="12" customWidth="1"/>
    <col min="11793" max="11793" width="18.42578125" style="12" customWidth="1"/>
    <col min="11794" max="11794" width="9.7109375" style="12" customWidth="1"/>
    <col min="11795" max="11795" width="12.28515625" style="12" customWidth="1"/>
    <col min="11796" max="11796" width="11" style="12" customWidth="1"/>
    <col min="11797" max="11797" width="12.140625" style="12" customWidth="1"/>
    <col min="11798" max="11798" width="10.7109375" style="12" customWidth="1"/>
    <col min="11799" max="11799" width="12.140625" style="12" customWidth="1"/>
    <col min="11800" max="11800" width="13.7109375" style="12" customWidth="1"/>
    <col min="11801" max="11801" width="29.42578125" style="12" customWidth="1"/>
    <col min="11802" max="11802" width="23" style="12" customWidth="1"/>
    <col min="11803" max="11803" width="29.5703125" style="12" customWidth="1"/>
    <col min="11804" max="12046" width="9.140625" style="12"/>
    <col min="12047" max="12047" width="4.42578125" style="12" customWidth="1"/>
    <col min="12048" max="12048" width="64" style="12" customWidth="1"/>
    <col min="12049" max="12049" width="18.42578125" style="12" customWidth="1"/>
    <col min="12050" max="12050" width="9.7109375" style="12" customWidth="1"/>
    <col min="12051" max="12051" width="12.28515625" style="12" customWidth="1"/>
    <col min="12052" max="12052" width="11" style="12" customWidth="1"/>
    <col min="12053" max="12053" width="12.140625" style="12" customWidth="1"/>
    <col min="12054" max="12054" width="10.7109375" style="12" customWidth="1"/>
    <col min="12055" max="12055" width="12.140625" style="12" customWidth="1"/>
    <col min="12056" max="12056" width="13.7109375" style="12" customWidth="1"/>
    <col min="12057" max="12057" width="29.42578125" style="12" customWidth="1"/>
    <col min="12058" max="12058" width="23" style="12" customWidth="1"/>
    <col min="12059" max="12059" width="29.5703125" style="12" customWidth="1"/>
    <col min="12060" max="12302" width="9.140625" style="12"/>
    <col min="12303" max="12303" width="4.42578125" style="12" customWidth="1"/>
    <col min="12304" max="12304" width="64" style="12" customWidth="1"/>
    <col min="12305" max="12305" width="18.42578125" style="12" customWidth="1"/>
    <col min="12306" max="12306" width="9.7109375" style="12" customWidth="1"/>
    <col min="12307" max="12307" width="12.28515625" style="12" customWidth="1"/>
    <col min="12308" max="12308" width="11" style="12" customWidth="1"/>
    <col min="12309" max="12309" width="12.140625" style="12" customWidth="1"/>
    <col min="12310" max="12310" width="10.7109375" style="12" customWidth="1"/>
    <col min="12311" max="12311" width="12.140625" style="12" customWidth="1"/>
    <col min="12312" max="12312" width="13.7109375" style="12" customWidth="1"/>
    <col min="12313" max="12313" width="29.42578125" style="12" customWidth="1"/>
    <col min="12314" max="12314" width="23" style="12" customWidth="1"/>
    <col min="12315" max="12315" width="29.5703125" style="12" customWidth="1"/>
    <col min="12316" max="12558" width="9.140625" style="12"/>
    <col min="12559" max="12559" width="4.42578125" style="12" customWidth="1"/>
    <col min="12560" max="12560" width="64" style="12" customWidth="1"/>
    <col min="12561" max="12561" width="18.42578125" style="12" customWidth="1"/>
    <col min="12562" max="12562" width="9.7109375" style="12" customWidth="1"/>
    <col min="12563" max="12563" width="12.28515625" style="12" customWidth="1"/>
    <col min="12564" max="12564" width="11" style="12" customWidth="1"/>
    <col min="12565" max="12565" width="12.140625" style="12" customWidth="1"/>
    <col min="12566" max="12566" width="10.7109375" style="12" customWidth="1"/>
    <col min="12567" max="12567" width="12.140625" style="12" customWidth="1"/>
    <col min="12568" max="12568" width="13.7109375" style="12" customWidth="1"/>
    <col min="12569" max="12569" width="29.42578125" style="12" customWidth="1"/>
    <col min="12570" max="12570" width="23" style="12" customWidth="1"/>
    <col min="12571" max="12571" width="29.5703125" style="12" customWidth="1"/>
    <col min="12572" max="12814" width="9.140625" style="12"/>
    <col min="12815" max="12815" width="4.42578125" style="12" customWidth="1"/>
    <col min="12816" max="12816" width="64" style="12" customWidth="1"/>
    <col min="12817" max="12817" width="18.42578125" style="12" customWidth="1"/>
    <col min="12818" max="12818" width="9.7109375" style="12" customWidth="1"/>
    <col min="12819" max="12819" width="12.28515625" style="12" customWidth="1"/>
    <col min="12820" max="12820" width="11" style="12" customWidth="1"/>
    <col min="12821" max="12821" width="12.140625" style="12" customWidth="1"/>
    <col min="12822" max="12822" width="10.7109375" style="12" customWidth="1"/>
    <col min="12823" max="12823" width="12.140625" style="12" customWidth="1"/>
    <col min="12824" max="12824" width="13.7109375" style="12" customWidth="1"/>
    <col min="12825" max="12825" width="29.42578125" style="12" customWidth="1"/>
    <col min="12826" max="12826" width="23" style="12" customWidth="1"/>
    <col min="12827" max="12827" width="29.5703125" style="12" customWidth="1"/>
    <col min="12828" max="13070" width="9.140625" style="12"/>
    <col min="13071" max="13071" width="4.42578125" style="12" customWidth="1"/>
    <col min="13072" max="13072" width="64" style="12" customWidth="1"/>
    <col min="13073" max="13073" width="18.42578125" style="12" customWidth="1"/>
    <col min="13074" max="13074" width="9.7109375" style="12" customWidth="1"/>
    <col min="13075" max="13075" width="12.28515625" style="12" customWidth="1"/>
    <col min="13076" max="13076" width="11" style="12" customWidth="1"/>
    <col min="13077" max="13077" width="12.140625" style="12" customWidth="1"/>
    <col min="13078" max="13078" width="10.7109375" style="12" customWidth="1"/>
    <col min="13079" max="13079" width="12.140625" style="12" customWidth="1"/>
    <col min="13080" max="13080" width="13.7109375" style="12" customWidth="1"/>
    <col min="13081" max="13081" width="29.42578125" style="12" customWidth="1"/>
    <col min="13082" max="13082" width="23" style="12" customWidth="1"/>
    <col min="13083" max="13083" width="29.5703125" style="12" customWidth="1"/>
    <col min="13084" max="13326" width="9.140625" style="12"/>
    <col min="13327" max="13327" width="4.42578125" style="12" customWidth="1"/>
    <col min="13328" max="13328" width="64" style="12" customWidth="1"/>
    <col min="13329" max="13329" width="18.42578125" style="12" customWidth="1"/>
    <col min="13330" max="13330" width="9.7109375" style="12" customWidth="1"/>
    <col min="13331" max="13331" width="12.28515625" style="12" customWidth="1"/>
    <col min="13332" max="13332" width="11" style="12" customWidth="1"/>
    <col min="13333" max="13333" width="12.140625" style="12" customWidth="1"/>
    <col min="13334" max="13334" width="10.7109375" style="12" customWidth="1"/>
    <col min="13335" max="13335" width="12.140625" style="12" customWidth="1"/>
    <col min="13336" max="13336" width="13.7109375" style="12" customWidth="1"/>
    <col min="13337" max="13337" width="29.42578125" style="12" customWidth="1"/>
    <col min="13338" max="13338" width="23" style="12" customWidth="1"/>
    <col min="13339" max="13339" width="29.5703125" style="12" customWidth="1"/>
    <col min="13340" max="13582" width="9.140625" style="12"/>
    <col min="13583" max="13583" width="4.42578125" style="12" customWidth="1"/>
    <col min="13584" max="13584" width="64" style="12" customWidth="1"/>
    <col min="13585" max="13585" width="18.42578125" style="12" customWidth="1"/>
    <col min="13586" max="13586" width="9.7109375" style="12" customWidth="1"/>
    <col min="13587" max="13587" width="12.28515625" style="12" customWidth="1"/>
    <col min="13588" max="13588" width="11" style="12" customWidth="1"/>
    <col min="13589" max="13589" width="12.140625" style="12" customWidth="1"/>
    <col min="13590" max="13590" width="10.7109375" style="12" customWidth="1"/>
    <col min="13591" max="13591" width="12.140625" style="12" customWidth="1"/>
    <col min="13592" max="13592" width="13.7109375" style="12" customWidth="1"/>
    <col min="13593" max="13593" width="29.42578125" style="12" customWidth="1"/>
    <col min="13594" max="13594" width="23" style="12" customWidth="1"/>
    <col min="13595" max="13595" width="29.5703125" style="12" customWidth="1"/>
    <col min="13596" max="13838" width="9.140625" style="12"/>
    <col min="13839" max="13839" width="4.42578125" style="12" customWidth="1"/>
    <col min="13840" max="13840" width="64" style="12" customWidth="1"/>
    <col min="13841" max="13841" width="18.42578125" style="12" customWidth="1"/>
    <col min="13842" max="13842" width="9.7109375" style="12" customWidth="1"/>
    <col min="13843" max="13843" width="12.28515625" style="12" customWidth="1"/>
    <col min="13844" max="13844" width="11" style="12" customWidth="1"/>
    <col min="13845" max="13845" width="12.140625" style="12" customWidth="1"/>
    <col min="13846" max="13846" width="10.7109375" style="12" customWidth="1"/>
    <col min="13847" max="13847" width="12.140625" style="12" customWidth="1"/>
    <col min="13848" max="13848" width="13.7109375" style="12" customWidth="1"/>
    <col min="13849" max="13849" width="29.42578125" style="12" customWidth="1"/>
    <col min="13850" max="13850" width="23" style="12" customWidth="1"/>
    <col min="13851" max="13851" width="29.5703125" style="12" customWidth="1"/>
    <col min="13852" max="14094" width="9.140625" style="12"/>
    <col min="14095" max="14095" width="4.42578125" style="12" customWidth="1"/>
    <col min="14096" max="14096" width="64" style="12" customWidth="1"/>
    <col min="14097" max="14097" width="18.42578125" style="12" customWidth="1"/>
    <col min="14098" max="14098" width="9.7109375" style="12" customWidth="1"/>
    <col min="14099" max="14099" width="12.28515625" style="12" customWidth="1"/>
    <col min="14100" max="14100" width="11" style="12" customWidth="1"/>
    <col min="14101" max="14101" width="12.140625" style="12" customWidth="1"/>
    <col min="14102" max="14102" width="10.7109375" style="12" customWidth="1"/>
    <col min="14103" max="14103" width="12.140625" style="12" customWidth="1"/>
    <col min="14104" max="14104" width="13.7109375" style="12" customWidth="1"/>
    <col min="14105" max="14105" width="29.42578125" style="12" customWidth="1"/>
    <col min="14106" max="14106" width="23" style="12" customWidth="1"/>
    <col min="14107" max="14107" width="29.5703125" style="12" customWidth="1"/>
    <col min="14108" max="14350" width="9.140625" style="12"/>
    <col min="14351" max="14351" width="4.42578125" style="12" customWidth="1"/>
    <col min="14352" max="14352" width="64" style="12" customWidth="1"/>
    <col min="14353" max="14353" width="18.42578125" style="12" customWidth="1"/>
    <col min="14354" max="14354" width="9.7109375" style="12" customWidth="1"/>
    <col min="14355" max="14355" width="12.28515625" style="12" customWidth="1"/>
    <col min="14356" max="14356" width="11" style="12" customWidth="1"/>
    <col min="14357" max="14357" width="12.140625" style="12" customWidth="1"/>
    <col min="14358" max="14358" width="10.7109375" style="12" customWidth="1"/>
    <col min="14359" max="14359" width="12.140625" style="12" customWidth="1"/>
    <col min="14360" max="14360" width="13.7109375" style="12" customWidth="1"/>
    <col min="14361" max="14361" width="29.42578125" style="12" customWidth="1"/>
    <col min="14362" max="14362" width="23" style="12" customWidth="1"/>
    <col min="14363" max="14363" width="29.5703125" style="12" customWidth="1"/>
    <col min="14364" max="14606" width="9.140625" style="12"/>
    <col min="14607" max="14607" width="4.42578125" style="12" customWidth="1"/>
    <col min="14608" max="14608" width="64" style="12" customWidth="1"/>
    <col min="14609" max="14609" width="18.42578125" style="12" customWidth="1"/>
    <col min="14610" max="14610" width="9.7109375" style="12" customWidth="1"/>
    <col min="14611" max="14611" width="12.28515625" style="12" customWidth="1"/>
    <col min="14612" max="14612" width="11" style="12" customWidth="1"/>
    <col min="14613" max="14613" width="12.140625" style="12" customWidth="1"/>
    <col min="14614" max="14614" width="10.7109375" style="12" customWidth="1"/>
    <col min="14615" max="14615" width="12.140625" style="12" customWidth="1"/>
    <col min="14616" max="14616" width="13.7109375" style="12" customWidth="1"/>
    <col min="14617" max="14617" width="29.42578125" style="12" customWidth="1"/>
    <col min="14618" max="14618" width="23" style="12" customWidth="1"/>
    <col min="14619" max="14619" width="29.5703125" style="12" customWidth="1"/>
    <col min="14620" max="14862" width="9.140625" style="12"/>
    <col min="14863" max="14863" width="4.42578125" style="12" customWidth="1"/>
    <col min="14864" max="14864" width="64" style="12" customWidth="1"/>
    <col min="14865" max="14865" width="18.42578125" style="12" customWidth="1"/>
    <col min="14866" max="14866" width="9.7109375" style="12" customWidth="1"/>
    <col min="14867" max="14867" width="12.28515625" style="12" customWidth="1"/>
    <col min="14868" max="14868" width="11" style="12" customWidth="1"/>
    <col min="14869" max="14869" width="12.140625" style="12" customWidth="1"/>
    <col min="14870" max="14870" width="10.7109375" style="12" customWidth="1"/>
    <col min="14871" max="14871" width="12.140625" style="12" customWidth="1"/>
    <col min="14872" max="14872" width="13.7109375" style="12" customWidth="1"/>
    <col min="14873" max="14873" width="29.42578125" style="12" customWidth="1"/>
    <col min="14874" max="14874" width="23" style="12" customWidth="1"/>
    <col min="14875" max="14875" width="29.5703125" style="12" customWidth="1"/>
    <col min="14876" max="15118" width="9.140625" style="12"/>
    <col min="15119" max="15119" width="4.42578125" style="12" customWidth="1"/>
    <col min="15120" max="15120" width="64" style="12" customWidth="1"/>
    <col min="15121" max="15121" width="18.42578125" style="12" customWidth="1"/>
    <col min="15122" max="15122" width="9.7109375" style="12" customWidth="1"/>
    <col min="15123" max="15123" width="12.28515625" style="12" customWidth="1"/>
    <col min="15124" max="15124" width="11" style="12" customWidth="1"/>
    <col min="15125" max="15125" width="12.140625" style="12" customWidth="1"/>
    <col min="15126" max="15126" width="10.7109375" style="12" customWidth="1"/>
    <col min="15127" max="15127" width="12.140625" style="12" customWidth="1"/>
    <col min="15128" max="15128" width="13.7109375" style="12" customWidth="1"/>
    <col min="15129" max="15129" width="29.42578125" style="12" customWidth="1"/>
    <col min="15130" max="15130" width="23" style="12" customWidth="1"/>
    <col min="15131" max="15131" width="29.5703125" style="12" customWidth="1"/>
    <col min="15132" max="15374" width="9.140625" style="12"/>
    <col min="15375" max="15375" width="4.42578125" style="12" customWidth="1"/>
    <col min="15376" max="15376" width="64" style="12" customWidth="1"/>
    <col min="15377" max="15377" width="18.42578125" style="12" customWidth="1"/>
    <col min="15378" max="15378" width="9.7109375" style="12" customWidth="1"/>
    <col min="15379" max="15379" width="12.28515625" style="12" customWidth="1"/>
    <col min="15380" max="15380" width="11" style="12" customWidth="1"/>
    <col min="15381" max="15381" width="12.140625" style="12" customWidth="1"/>
    <col min="15382" max="15382" width="10.7109375" style="12" customWidth="1"/>
    <col min="15383" max="15383" width="12.140625" style="12" customWidth="1"/>
    <col min="15384" max="15384" width="13.7109375" style="12" customWidth="1"/>
    <col min="15385" max="15385" width="29.42578125" style="12" customWidth="1"/>
    <col min="15386" max="15386" width="23" style="12" customWidth="1"/>
    <col min="15387" max="15387" width="29.5703125" style="12" customWidth="1"/>
    <col min="15388" max="15630" width="9.140625" style="12"/>
    <col min="15631" max="15631" width="4.42578125" style="12" customWidth="1"/>
    <col min="15632" max="15632" width="64" style="12" customWidth="1"/>
    <col min="15633" max="15633" width="18.42578125" style="12" customWidth="1"/>
    <col min="15634" max="15634" width="9.7109375" style="12" customWidth="1"/>
    <col min="15635" max="15635" width="12.28515625" style="12" customWidth="1"/>
    <col min="15636" max="15636" width="11" style="12" customWidth="1"/>
    <col min="15637" max="15637" width="12.140625" style="12" customWidth="1"/>
    <col min="15638" max="15638" width="10.7109375" style="12" customWidth="1"/>
    <col min="15639" max="15639" width="12.140625" style="12" customWidth="1"/>
    <col min="15640" max="15640" width="13.7109375" style="12" customWidth="1"/>
    <col min="15641" max="15641" width="29.42578125" style="12" customWidth="1"/>
    <col min="15642" max="15642" width="23" style="12" customWidth="1"/>
    <col min="15643" max="15643" width="29.5703125" style="12" customWidth="1"/>
    <col min="15644" max="15886" width="9.140625" style="12"/>
    <col min="15887" max="15887" width="4.42578125" style="12" customWidth="1"/>
    <col min="15888" max="15888" width="64" style="12" customWidth="1"/>
    <col min="15889" max="15889" width="18.42578125" style="12" customWidth="1"/>
    <col min="15890" max="15890" width="9.7109375" style="12" customWidth="1"/>
    <col min="15891" max="15891" width="12.28515625" style="12" customWidth="1"/>
    <col min="15892" max="15892" width="11" style="12" customWidth="1"/>
    <col min="15893" max="15893" width="12.140625" style="12" customWidth="1"/>
    <col min="15894" max="15894" width="10.7109375" style="12" customWidth="1"/>
    <col min="15895" max="15895" width="12.140625" style="12" customWidth="1"/>
    <col min="15896" max="15896" width="13.7109375" style="12" customWidth="1"/>
    <col min="15897" max="15897" width="29.42578125" style="12" customWidth="1"/>
    <col min="15898" max="15898" width="23" style="12" customWidth="1"/>
    <col min="15899" max="15899" width="29.5703125" style="12" customWidth="1"/>
    <col min="15900" max="16384" width="9.140625" style="12"/>
  </cols>
  <sheetData>
    <row r="1" spans="1:102" ht="15">
      <c r="K1" s="30" t="s">
        <v>21</v>
      </c>
    </row>
    <row r="2" spans="1:102" s="15" customFormat="1" ht="15">
      <c r="A2" s="106" t="s">
        <v>9</v>
      </c>
      <c r="B2" s="106"/>
      <c r="C2" s="106"/>
      <c r="D2" s="106"/>
      <c r="E2" s="106"/>
      <c r="F2" s="106"/>
      <c r="G2" s="106"/>
      <c r="H2" s="106"/>
      <c r="I2" s="106"/>
      <c r="J2" s="106"/>
      <c r="K2" s="106"/>
    </row>
    <row r="3" spans="1:102" s="15" customFormat="1" ht="19.5" customHeight="1">
      <c r="A3" s="107" t="s">
        <v>94</v>
      </c>
      <c r="B3" s="107"/>
      <c r="C3" s="107"/>
      <c r="D3" s="107"/>
      <c r="E3" s="107"/>
      <c r="F3" s="107"/>
      <c r="G3" s="107"/>
      <c r="H3" s="107"/>
      <c r="I3" s="107"/>
      <c r="J3" s="107"/>
      <c r="K3" s="107"/>
    </row>
    <row r="4" spans="1:102" s="15" customFormat="1" ht="17.25" customHeight="1">
      <c r="A4" s="109" t="s">
        <v>8</v>
      </c>
      <c r="B4" s="109"/>
      <c r="C4" s="109"/>
      <c r="D4" s="109"/>
      <c r="E4" s="109"/>
      <c r="F4" s="109"/>
      <c r="G4" s="109"/>
      <c r="H4" s="109"/>
      <c r="I4" s="109"/>
      <c r="J4" s="109"/>
      <c r="K4" s="109"/>
    </row>
    <row r="5" spans="1:102" ht="30" customHeight="1">
      <c r="A5" s="86" t="s">
        <v>14</v>
      </c>
      <c r="B5" s="86"/>
      <c r="C5" s="86"/>
      <c r="D5" s="86"/>
      <c r="E5" s="86"/>
      <c r="F5" s="86"/>
      <c r="G5" s="86"/>
      <c r="H5" s="86"/>
      <c r="I5" s="86"/>
      <c r="J5" s="86"/>
      <c r="K5" s="86"/>
    </row>
    <row r="6" spans="1:102" ht="60" customHeight="1">
      <c r="A6" s="108" t="s">
        <v>49</v>
      </c>
      <c r="B6" s="108"/>
      <c r="C6" s="108"/>
      <c r="D6" s="108"/>
      <c r="E6" s="108"/>
      <c r="F6" s="108"/>
      <c r="G6" s="108"/>
      <c r="H6" s="108"/>
      <c r="I6" s="108"/>
      <c r="J6" s="108"/>
      <c r="K6" s="108"/>
    </row>
    <row r="7" spans="1:102" ht="30" customHeight="1">
      <c r="A7" s="86" t="s">
        <v>83</v>
      </c>
      <c r="B7" s="86"/>
      <c r="C7" s="86"/>
      <c r="D7" s="86"/>
      <c r="E7" s="86"/>
      <c r="F7" s="86"/>
      <c r="G7" s="86"/>
      <c r="H7" s="86"/>
      <c r="I7" s="86"/>
      <c r="J7" s="86"/>
      <c r="K7" s="86"/>
    </row>
    <row r="8" spans="1:102" ht="15" customHeight="1">
      <c r="A8" s="86" t="s">
        <v>84</v>
      </c>
      <c r="B8" s="86"/>
      <c r="C8" s="86"/>
      <c r="D8" s="86"/>
      <c r="E8" s="86"/>
      <c r="F8" s="86"/>
      <c r="G8" s="86"/>
      <c r="H8" s="86"/>
      <c r="I8" s="86"/>
      <c r="J8" s="86"/>
      <c r="K8" s="86"/>
    </row>
    <row r="9" spans="1:102" ht="45" customHeight="1">
      <c r="A9" s="96" t="s">
        <v>81</v>
      </c>
      <c r="B9" s="96"/>
      <c r="C9" s="96"/>
      <c r="D9" s="96"/>
      <c r="E9" s="96"/>
      <c r="F9" s="96"/>
      <c r="G9" s="96"/>
      <c r="H9" s="96"/>
      <c r="I9" s="96"/>
      <c r="J9" s="96"/>
      <c r="K9" s="96"/>
    </row>
    <row r="10" spans="1:102" s="16" customFormat="1" ht="30" customHeight="1">
      <c r="A10" s="97" t="s">
        <v>82</v>
      </c>
      <c r="B10" s="97"/>
      <c r="C10" s="97"/>
      <c r="D10" s="97"/>
      <c r="E10" s="97"/>
      <c r="F10" s="97"/>
      <c r="G10" s="97"/>
      <c r="H10" s="97"/>
      <c r="I10" s="97"/>
      <c r="J10" s="97"/>
      <c r="K10" s="97"/>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row>
    <row r="11" spans="1:102" ht="30" customHeight="1">
      <c r="A11" s="86" t="s">
        <v>85</v>
      </c>
      <c r="B11" s="86"/>
      <c r="C11" s="86"/>
      <c r="D11" s="86"/>
      <c r="E11" s="86"/>
      <c r="F11" s="86"/>
      <c r="G11" s="86"/>
      <c r="H11" s="86"/>
      <c r="I11" s="86"/>
      <c r="J11" s="86"/>
      <c r="K11" s="86"/>
    </row>
    <row r="12" spans="1:102" s="17" customFormat="1" ht="60" customHeight="1">
      <c r="A12" s="98" t="s">
        <v>86</v>
      </c>
      <c r="B12" s="98"/>
      <c r="C12" s="98"/>
      <c r="D12" s="98"/>
      <c r="E12" s="98"/>
      <c r="F12" s="98"/>
      <c r="G12" s="98"/>
      <c r="H12" s="98"/>
      <c r="I12" s="98"/>
      <c r="J12" s="98"/>
      <c r="K12" s="98"/>
    </row>
    <row r="13" spans="1:102" s="18" customFormat="1" ht="16.5" customHeight="1">
      <c r="A13" s="26"/>
      <c r="B13" s="27"/>
      <c r="C13" s="28"/>
      <c r="D13" s="28"/>
      <c r="E13" s="28"/>
      <c r="F13" s="28"/>
      <c r="G13" s="28"/>
      <c r="H13" s="28"/>
      <c r="I13" s="28"/>
      <c r="J13" s="28"/>
      <c r="K13" s="29"/>
    </row>
    <row r="14" spans="1:102" s="18" customFormat="1" ht="71.25">
      <c r="A14" s="46" t="s">
        <v>10</v>
      </c>
      <c r="B14" s="47" t="s">
        <v>5</v>
      </c>
      <c r="C14" s="47" t="s">
        <v>6</v>
      </c>
      <c r="D14" s="47" t="s">
        <v>7</v>
      </c>
      <c r="E14" s="47" t="s">
        <v>22</v>
      </c>
      <c r="F14" s="47" t="s">
        <v>16</v>
      </c>
      <c r="G14" s="48" t="s">
        <v>17</v>
      </c>
      <c r="H14" s="47" t="s">
        <v>18</v>
      </c>
      <c r="I14" s="47" t="s">
        <v>19</v>
      </c>
      <c r="J14" s="47" t="s">
        <v>74</v>
      </c>
      <c r="K14" s="47" t="s">
        <v>20</v>
      </c>
    </row>
    <row r="15" spans="1:102" s="1" customFormat="1" ht="126.75" thickBot="1">
      <c r="A15" s="49" t="s">
        <v>0</v>
      </c>
      <c r="B15" s="50" t="s">
        <v>23</v>
      </c>
      <c r="C15" s="31" t="s">
        <v>93</v>
      </c>
      <c r="D15" s="32" t="s">
        <v>4</v>
      </c>
      <c r="E15" s="32">
        <v>20</v>
      </c>
      <c r="F15" s="25">
        <v>5</v>
      </c>
      <c r="G15" s="56">
        <v>120</v>
      </c>
      <c r="H15" s="56">
        <f t="shared" ref="H15:H23" si="0">G15*1.05</f>
        <v>126</v>
      </c>
      <c r="I15" s="56">
        <f>G15*10</f>
        <v>1200</v>
      </c>
      <c r="J15" s="56">
        <f>H15*10</f>
        <v>1260</v>
      </c>
      <c r="K15" s="57" t="s">
        <v>97</v>
      </c>
    </row>
    <row r="16" spans="1:102" ht="63">
      <c r="A16" s="70" t="s">
        <v>1</v>
      </c>
      <c r="B16" s="72" t="s">
        <v>27</v>
      </c>
      <c r="C16" s="33" t="s">
        <v>79</v>
      </c>
      <c r="D16" s="34" t="s">
        <v>24</v>
      </c>
      <c r="E16" s="35">
        <v>22000</v>
      </c>
      <c r="F16" s="34">
        <v>5</v>
      </c>
      <c r="G16" s="60">
        <v>4.7E-2</v>
      </c>
      <c r="H16" s="61">
        <f t="shared" si="0"/>
        <v>4.9350000000000005E-2</v>
      </c>
      <c r="I16" s="77" t="s">
        <v>98</v>
      </c>
      <c r="J16" s="78"/>
      <c r="K16" s="79"/>
    </row>
    <row r="17" spans="1:201" ht="63.75" thickBot="1">
      <c r="A17" s="71"/>
      <c r="B17" s="73"/>
      <c r="C17" s="36" t="s">
        <v>90</v>
      </c>
      <c r="D17" s="37" t="s">
        <v>3</v>
      </c>
      <c r="E17" s="58" t="s">
        <v>96</v>
      </c>
      <c r="F17" s="37">
        <v>5</v>
      </c>
      <c r="G17" s="56">
        <v>47</v>
      </c>
      <c r="H17" s="56">
        <f t="shared" si="0"/>
        <v>49.35</v>
      </c>
      <c r="I17" s="56">
        <f>G17*22</f>
        <v>1034</v>
      </c>
      <c r="J17" s="56">
        <f>H17*22</f>
        <v>1085.7</v>
      </c>
      <c r="K17" s="59" t="s">
        <v>98</v>
      </c>
    </row>
    <row r="18" spans="1:201" ht="63">
      <c r="A18" s="70" t="s">
        <v>2</v>
      </c>
      <c r="B18" s="72" t="s">
        <v>28</v>
      </c>
      <c r="C18" s="33" t="s">
        <v>80</v>
      </c>
      <c r="D18" s="34" t="s">
        <v>24</v>
      </c>
      <c r="E18" s="35">
        <v>60000</v>
      </c>
      <c r="F18" s="35">
        <v>5</v>
      </c>
      <c r="G18" s="62">
        <v>2.12E-2</v>
      </c>
      <c r="H18" s="62">
        <f t="shared" si="0"/>
        <v>2.2260000000000002E-2</v>
      </c>
      <c r="I18" s="74" t="s">
        <v>100</v>
      </c>
      <c r="J18" s="75"/>
      <c r="K18" s="76"/>
      <c r="N18" s="63"/>
    </row>
    <row r="19" spans="1:201" ht="63.75" thickBot="1">
      <c r="A19" s="71"/>
      <c r="B19" s="73"/>
      <c r="C19" s="36" t="s">
        <v>90</v>
      </c>
      <c r="D19" s="37" t="s">
        <v>3</v>
      </c>
      <c r="E19" s="58" t="s">
        <v>99</v>
      </c>
      <c r="F19" s="38">
        <v>5</v>
      </c>
      <c r="G19" s="56">
        <v>53</v>
      </c>
      <c r="H19" s="56">
        <f t="shared" si="0"/>
        <v>55.650000000000006</v>
      </c>
      <c r="I19" s="56">
        <f>G19*24</f>
        <v>1272</v>
      </c>
      <c r="J19" s="56">
        <f>H19*24</f>
        <v>1335.6000000000001</v>
      </c>
      <c r="K19" s="59" t="s">
        <v>100</v>
      </c>
    </row>
    <row r="20" spans="1:201" s="24" customFormat="1" ht="63">
      <c r="A20" s="66" t="s">
        <v>15</v>
      </c>
      <c r="B20" s="68" t="s">
        <v>72</v>
      </c>
      <c r="C20" s="39" t="s">
        <v>73</v>
      </c>
      <c r="D20" s="40" t="s">
        <v>25</v>
      </c>
      <c r="E20" s="41">
        <v>3600</v>
      </c>
      <c r="F20" s="41">
        <v>5</v>
      </c>
      <c r="G20" s="65"/>
      <c r="H20" s="60"/>
      <c r="I20" s="74"/>
      <c r="J20" s="75"/>
      <c r="K20" s="76"/>
    </row>
    <row r="21" spans="1:201" s="24" customFormat="1" ht="32.25" thickBot="1">
      <c r="A21" s="67"/>
      <c r="B21" s="69"/>
      <c r="C21" s="42" t="s">
        <v>90</v>
      </c>
      <c r="D21" s="43" t="s">
        <v>3</v>
      </c>
      <c r="E21" s="58"/>
      <c r="F21" s="44">
        <v>5</v>
      </c>
      <c r="G21" s="56"/>
      <c r="H21" s="56"/>
      <c r="I21" s="56"/>
      <c r="J21" s="56"/>
      <c r="K21" s="64"/>
    </row>
    <row r="22" spans="1:201" ht="63">
      <c r="A22" s="70" t="s">
        <v>26</v>
      </c>
      <c r="B22" s="72" t="s">
        <v>89</v>
      </c>
      <c r="C22" s="45" t="s">
        <v>95</v>
      </c>
      <c r="D22" s="34" t="s">
        <v>24</v>
      </c>
      <c r="E22" s="35">
        <v>2000</v>
      </c>
      <c r="F22" s="35">
        <v>5</v>
      </c>
      <c r="G22" s="60">
        <v>0.17399999999999999</v>
      </c>
      <c r="H22" s="62">
        <f t="shared" si="0"/>
        <v>0.1827</v>
      </c>
      <c r="I22" s="74" t="s">
        <v>101</v>
      </c>
      <c r="J22" s="75"/>
      <c r="K22" s="76"/>
    </row>
    <row r="23" spans="1:201" ht="79.5" thickBot="1">
      <c r="A23" s="71"/>
      <c r="B23" s="73"/>
      <c r="C23" s="36" t="s">
        <v>90</v>
      </c>
      <c r="D23" s="37" t="s">
        <v>3</v>
      </c>
      <c r="E23" s="58" t="s">
        <v>102</v>
      </c>
      <c r="F23" s="38">
        <v>5</v>
      </c>
      <c r="G23" s="56">
        <v>90</v>
      </c>
      <c r="H23" s="56">
        <f t="shared" si="0"/>
        <v>94.5</v>
      </c>
      <c r="I23" s="56">
        <f>G23*4</f>
        <v>360</v>
      </c>
      <c r="J23" s="56">
        <f>H23*4</f>
        <v>378</v>
      </c>
      <c r="K23" s="59" t="s">
        <v>103</v>
      </c>
    </row>
    <row r="24" spans="1:201" s="16" customFormat="1" ht="81.75" customHeight="1">
      <c r="A24" s="51" t="s">
        <v>31</v>
      </c>
      <c r="B24" s="52" t="s">
        <v>32</v>
      </c>
      <c r="C24" s="52" t="s">
        <v>33</v>
      </c>
      <c r="D24" s="52" t="s">
        <v>34</v>
      </c>
      <c r="E24" s="52" t="s">
        <v>55</v>
      </c>
      <c r="F24" s="52" t="s">
        <v>35</v>
      </c>
      <c r="G24" s="53" t="s">
        <v>36</v>
      </c>
      <c r="H24" s="53" t="s">
        <v>37</v>
      </c>
      <c r="I24" s="53" t="s">
        <v>38</v>
      </c>
      <c r="J24" s="53" t="s">
        <v>39</v>
      </c>
      <c r="K24" s="53" t="s">
        <v>20</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row>
    <row r="25" spans="1:201" s="16" customFormat="1" ht="60" customHeight="1">
      <c r="A25" s="82" t="s">
        <v>45</v>
      </c>
      <c r="B25" s="87" t="s">
        <v>50</v>
      </c>
      <c r="C25" s="88"/>
      <c r="D25" s="88"/>
      <c r="E25" s="88"/>
      <c r="F25" s="88"/>
      <c r="G25" s="88"/>
      <c r="H25" s="88"/>
      <c r="I25" s="88"/>
      <c r="J25" s="88"/>
      <c r="K25" s="89"/>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row>
    <row r="26" spans="1:201" s="16" customFormat="1" ht="19.5" customHeight="1">
      <c r="A26" s="83"/>
      <c r="B26" s="90" t="s">
        <v>40</v>
      </c>
      <c r="C26" s="91"/>
      <c r="D26" s="91"/>
      <c r="E26" s="91"/>
      <c r="F26" s="91"/>
      <c r="G26" s="91"/>
      <c r="H26" s="91"/>
      <c r="I26" s="91"/>
      <c r="J26" s="91"/>
      <c r="K26" s="92"/>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row>
    <row r="27" spans="1:201" s="16" customFormat="1" ht="30" customHeight="1">
      <c r="A27" s="83"/>
      <c r="B27" s="8" t="s">
        <v>41</v>
      </c>
      <c r="C27" s="9" t="s">
        <v>63</v>
      </c>
      <c r="D27" s="6"/>
      <c r="E27" s="6"/>
      <c r="F27" s="6"/>
      <c r="G27" s="6"/>
      <c r="H27" s="6"/>
      <c r="I27" s="6"/>
      <c r="J27" s="6"/>
      <c r="K27" s="7"/>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row>
    <row r="28" spans="1:201" s="16" customFormat="1" ht="105" customHeight="1">
      <c r="A28" s="83"/>
      <c r="B28" s="21" t="s">
        <v>88</v>
      </c>
      <c r="C28" s="22">
        <v>10500</v>
      </c>
      <c r="D28" s="6"/>
      <c r="E28" s="6"/>
      <c r="F28" s="6"/>
      <c r="G28" s="6"/>
      <c r="H28" s="6"/>
      <c r="I28" s="6"/>
      <c r="J28" s="6"/>
      <c r="K28" s="7"/>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row>
    <row r="29" spans="1:201" s="16" customFormat="1" ht="82.5" customHeight="1">
      <c r="A29" s="84"/>
      <c r="B29" s="99" t="s">
        <v>70</v>
      </c>
      <c r="C29" s="94"/>
      <c r="D29" s="94"/>
      <c r="E29" s="94"/>
      <c r="F29" s="94"/>
      <c r="G29" s="94"/>
      <c r="H29" s="94"/>
      <c r="I29" s="94"/>
      <c r="J29" s="94"/>
      <c r="K29" s="95"/>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row>
    <row r="30" spans="1:201" s="16" customFormat="1" ht="60.75" customHeight="1">
      <c r="A30" s="23" t="s">
        <v>46</v>
      </c>
      <c r="B30" s="20" t="s">
        <v>32</v>
      </c>
      <c r="C30" s="20" t="s">
        <v>33</v>
      </c>
      <c r="D30" s="20" t="s">
        <v>34</v>
      </c>
      <c r="E30" s="20" t="s">
        <v>55</v>
      </c>
      <c r="F30" s="20" t="s">
        <v>35</v>
      </c>
      <c r="G30" s="5" t="s">
        <v>36</v>
      </c>
      <c r="H30" s="5" t="s">
        <v>37</v>
      </c>
      <c r="I30" s="5" t="s">
        <v>38</v>
      </c>
      <c r="J30" s="5" t="s">
        <v>39</v>
      </c>
      <c r="K30" s="5" t="s">
        <v>20</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row>
    <row r="31" spans="1:201" s="16" customFormat="1" ht="73.5" customHeight="1">
      <c r="A31" s="19" t="s">
        <v>47</v>
      </c>
      <c r="B31" s="3" t="s">
        <v>42</v>
      </c>
      <c r="C31" s="10" t="s">
        <v>29</v>
      </c>
      <c r="D31" s="10" t="s">
        <v>29</v>
      </c>
      <c r="E31" s="10" t="s">
        <v>29</v>
      </c>
      <c r="F31" s="10" t="s">
        <v>29</v>
      </c>
      <c r="G31" s="10" t="s">
        <v>29</v>
      </c>
      <c r="H31" s="10" t="s">
        <v>29</v>
      </c>
      <c r="I31" s="10" t="s">
        <v>29</v>
      </c>
      <c r="J31" s="10" t="s">
        <v>29</v>
      </c>
      <c r="K31" s="10" t="s">
        <v>29</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row>
    <row r="32" spans="1:201" s="16" customFormat="1" ht="75">
      <c r="A32" s="19" t="s">
        <v>30</v>
      </c>
      <c r="B32" s="3" t="s">
        <v>42</v>
      </c>
      <c r="C32" s="10" t="s">
        <v>29</v>
      </c>
      <c r="D32" s="10" t="s">
        <v>29</v>
      </c>
      <c r="E32" s="10" t="s">
        <v>29</v>
      </c>
      <c r="F32" s="10" t="s">
        <v>29</v>
      </c>
      <c r="G32" s="10" t="s">
        <v>29</v>
      </c>
      <c r="H32" s="10" t="s">
        <v>29</v>
      </c>
      <c r="I32" s="10" t="s">
        <v>29</v>
      </c>
      <c r="J32" s="10" t="s">
        <v>29</v>
      </c>
      <c r="K32" s="10" t="s">
        <v>29</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row>
    <row r="33" spans="1:201" s="16" customFormat="1" ht="75">
      <c r="A33" s="19" t="s">
        <v>48</v>
      </c>
      <c r="B33" s="3" t="s">
        <v>42</v>
      </c>
      <c r="C33" s="10" t="s">
        <v>29</v>
      </c>
      <c r="D33" s="10" t="s">
        <v>29</v>
      </c>
      <c r="E33" s="10" t="s">
        <v>29</v>
      </c>
      <c r="F33" s="10" t="s">
        <v>29</v>
      </c>
      <c r="G33" s="10" t="s">
        <v>29</v>
      </c>
      <c r="H33" s="10" t="s">
        <v>29</v>
      </c>
      <c r="I33" s="10" t="s">
        <v>29</v>
      </c>
      <c r="J33" s="10" t="s">
        <v>29</v>
      </c>
      <c r="K33" s="10" t="s">
        <v>29</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row>
    <row r="34" spans="1:201" s="16" customFormat="1" ht="30">
      <c r="A34" s="19"/>
      <c r="B34" s="100" t="s">
        <v>66</v>
      </c>
      <c r="C34" s="101"/>
      <c r="D34" s="101"/>
      <c r="E34" s="101"/>
      <c r="F34" s="101"/>
      <c r="G34" s="101"/>
      <c r="H34" s="101"/>
      <c r="I34" s="101"/>
      <c r="J34" s="102"/>
      <c r="K34" s="10" t="s">
        <v>29</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row>
    <row r="35" spans="1:201" s="16" customFormat="1" ht="30">
      <c r="A35" s="19"/>
      <c r="B35" s="100" t="s">
        <v>78</v>
      </c>
      <c r="C35" s="101"/>
      <c r="D35" s="101"/>
      <c r="E35" s="101"/>
      <c r="F35" s="101"/>
      <c r="G35" s="101"/>
      <c r="H35" s="101"/>
      <c r="I35" s="101"/>
      <c r="J35" s="102"/>
      <c r="K35" s="10" t="s">
        <v>29</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row>
    <row r="36" spans="1:201" s="16" customFormat="1" ht="30">
      <c r="A36" s="19"/>
      <c r="B36" s="100" t="s">
        <v>67</v>
      </c>
      <c r="C36" s="101"/>
      <c r="D36" s="101"/>
      <c r="E36" s="101"/>
      <c r="F36" s="101"/>
      <c r="G36" s="101"/>
      <c r="H36" s="101"/>
      <c r="I36" s="101"/>
      <c r="J36" s="102"/>
      <c r="K36" s="10" t="s">
        <v>29</v>
      </c>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row>
    <row r="37" spans="1:201" s="16" customFormat="1" ht="15" customHeight="1">
      <c r="A37" s="19"/>
      <c r="B37" s="103" t="s">
        <v>43</v>
      </c>
      <c r="C37" s="104"/>
      <c r="D37" s="104"/>
      <c r="E37" s="104"/>
      <c r="F37" s="104"/>
      <c r="G37" s="104"/>
      <c r="H37" s="104"/>
      <c r="I37" s="104"/>
      <c r="J37" s="104"/>
      <c r="K37" s="105"/>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row>
    <row r="38" spans="1:201" s="16" customFormat="1" ht="30.75" customHeight="1">
      <c r="A38" s="19"/>
      <c r="B38" s="85" t="s">
        <v>11</v>
      </c>
      <c r="C38" s="85"/>
      <c r="D38" s="85"/>
      <c r="E38" s="85" t="s">
        <v>12</v>
      </c>
      <c r="F38" s="85"/>
      <c r="G38" s="85"/>
      <c r="H38" s="85"/>
      <c r="I38" s="85"/>
      <c r="J38" s="85"/>
      <c r="K38" s="85"/>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row>
    <row r="39" spans="1:201" s="16" customFormat="1" ht="62.25" customHeight="1">
      <c r="A39" s="2" t="s">
        <v>52</v>
      </c>
      <c r="B39" s="80" t="s">
        <v>87</v>
      </c>
      <c r="C39" s="80"/>
      <c r="D39" s="80"/>
      <c r="E39" s="81" t="s">
        <v>13</v>
      </c>
      <c r="F39" s="81"/>
      <c r="G39" s="81"/>
      <c r="H39" s="81"/>
      <c r="I39" s="81"/>
      <c r="J39" s="81"/>
      <c r="K39" s="81"/>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row>
    <row r="40" spans="1:201" s="16" customFormat="1" ht="77.25" customHeight="1">
      <c r="A40" s="2" t="s">
        <v>53</v>
      </c>
      <c r="B40" s="80" t="s">
        <v>92</v>
      </c>
      <c r="C40" s="80"/>
      <c r="D40" s="80"/>
      <c r="E40" s="81" t="s">
        <v>13</v>
      </c>
      <c r="F40" s="81"/>
      <c r="G40" s="81"/>
      <c r="H40" s="81"/>
      <c r="I40" s="81"/>
      <c r="J40" s="81"/>
      <c r="K40" s="81"/>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row>
    <row r="41" spans="1:201" s="16" customFormat="1" ht="62.25" customHeight="1">
      <c r="A41" s="2" t="s">
        <v>54</v>
      </c>
      <c r="B41" s="80" t="s">
        <v>75</v>
      </c>
      <c r="C41" s="80"/>
      <c r="D41" s="80"/>
      <c r="E41" s="81" t="s">
        <v>13</v>
      </c>
      <c r="F41" s="81"/>
      <c r="G41" s="81"/>
      <c r="H41" s="81"/>
      <c r="I41" s="81"/>
      <c r="J41" s="81"/>
      <c r="K41" s="81"/>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row>
    <row r="42" spans="1:201" s="16" customFormat="1" ht="62.25" customHeight="1">
      <c r="A42" s="2" t="s">
        <v>56</v>
      </c>
      <c r="B42" s="80" t="s">
        <v>91</v>
      </c>
      <c r="C42" s="80"/>
      <c r="D42" s="80"/>
      <c r="E42" s="81" t="s">
        <v>13</v>
      </c>
      <c r="F42" s="81"/>
      <c r="G42" s="81"/>
      <c r="H42" s="81"/>
      <c r="I42" s="81"/>
      <c r="J42" s="81"/>
      <c r="K42" s="81"/>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row>
    <row r="43" spans="1:201" s="16" customFormat="1" ht="76.5" customHeight="1">
      <c r="A43" s="54" t="s">
        <v>31</v>
      </c>
      <c r="B43" s="55" t="s">
        <v>32</v>
      </c>
      <c r="C43" s="55" t="s">
        <v>33</v>
      </c>
      <c r="D43" s="55" t="s">
        <v>34</v>
      </c>
      <c r="E43" s="55" t="s">
        <v>55</v>
      </c>
      <c r="F43" s="55" t="s">
        <v>35</v>
      </c>
      <c r="G43" s="47" t="s">
        <v>36</v>
      </c>
      <c r="H43" s="47" t="s">
        <v>37</v>
      </c>
      <c r="I43" s="47" t="s">
        <v>38</v>
      </c>
      <c r="J43" s="47" t="s">
        <v>39</v>
      </c>
      <c r="K43" s="47" t="s">
        <v>20</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row>
    <row r="44" spans="1:201" s="16" customFormat="1" ht="63" customHeight="1">
      <c r="A44" s="110" t="s">
        <v>57</v>
      </c>
      <c r="B44" s="87" t="s">
        <v>51</v>
      </c>
      <c r="C44" s="88"/>
      <c r="D44" s="88"/>
      <c r="E44" s="88"/>
      <c r="F44" s="88"/>
      <c r="G44" s="88"/>
      <c r="H44" s="88"/>
      <c r="I44" s="88"/>
      <c r="J44" s="88"/>
      <c r="K44" s="89"/>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row>
    <row r="45" spans="1:201" s="16" customFormat="1" ht="32.25" customHeight="1">
      <c r="A45" s="111"/>
      <c r="B45" s="93" t="s">
        <v>44</v>
      </c>
      <c r="C45" s="94"/>
      <c r="D45" s="94"/>
      <c r="E45" s="94"/>
      <c r="F45" s="94"/>
      <c r="G45" s="94"/>
      <c r="H45" s="94"/>
      <c r="I45" s="94"/>
      <c r="J45" s="94"/>
      <c r="K45" s="95"/>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row>
    <row r="46" spans="1:201" s="16" customFormat="1" ht="19.5" customHeight="1">
      <c r="A46" s="111"/>
      <c r="B46" s="90" t="s">
        <v>40</v>
      </c>
      <c r="C46" s="91"/>
      <c r="D46" s="91"/>
      <c r="E46" s="91"/>
      <c r="F46" s="91"/>
      <c r="G46" s="91"/>
      <c r="H46" s="91"/>
      <c r="I46" s="91"/>
      <c r="J46" s="91"/>
      <c r="K46" s="92"/>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row>
    <row r="47" spans="1:201" s="16" customFormat="1" ht="30" customHeight="1">
      <c r="A47" s="111"/>
      <c r="B47" s="8" t="s">
        <v>41</v>
      </c>
      <c r="C47" s="9" t="s">
        <v>63</v>
      </c>
      <c r="D47" s="6"/>
      <c r="E47" s="6"/>
      <c r="F47" s="6"/>
      <c r="G47" s="6"/>
      <c r="H47" s="6"/>
      <c r="I47" s="6"/>
      <c r="J47" s="6"/>
      <c r="K47" s="7"/>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row>
    <row r="48" spans="1:201" s="16" customFormat="1" ht="28.5">
      <c r="A48" s="111"/>
      <c r="B48" s="21" t="s">
        <v>64</v>
      </c>
      <c r="C48" s="22">
        <v>100000</v>
      </c>
      <c r="D48" s="6"/>
      <c r="E48" s="6"/>
      <c r="F48" s="6"/>
      <c r="G48" s="6"/>
      <c r="H48" s="6"/>
      <c r="I48" s="6"/>
      <c r="J48" s="6"/>
      <c r="K48" s="7"/>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row>
    <row r="49" spans="1:201" s="16" customFormat="1" ht="82.5" customHeight="1">
      <c r="A49" s="112"/>
      <c r="B49" s="99" t="s">
        <v>65</v>
      </c>
      <c r="C49" s="94"/>
      <c r="D49" s="94"/>
      <c r="E49" s="94"/>
      <c r="F49" s="94"/>
      <c r="G49" s="94"/>
      <c r="H49" s="94"/>
      <c r="I49" s="94"/>
      <c r="J49" s="94"/>
      <c r="K49" s="95"/>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row>
    <row r="50" spans="1:201" s="16" customFormat="1" ht="60.75" customHeight="1">
      <c r="A50" s="23" t="s">
        <v>58</v>
      </c>
      <c r="B50" s="20" t="s">
        <v>32</v>
      </c>
      <c r="C50" s="20" t="s">
        <v>33</v>
      </c>
      <c r="D50" s="20" t="s">
        <v>34</v>
      </c>
      <c r="E50" s="20" t="s">
        <v>55</v>
      </c>
      <c r="F50" s="20" t="s">
        <v>35</v>
      </c>
      <c r="G50" s="5" t="s">
        <v>36</v>
      </c>
      <c r="H50" s="5" t="s">
        <v>37</v>
      </c>
      <c r="I50" s="5" t="s">
        <v>38</v>
      </c>
      <c r="J50" s="5" t="s">
        <v>39</v>
      </c>
      <c r="K50" s="5" t="s">
        <v>20</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row>
    <row r="51" spans="1:201" s="16" customFormat="1" ht="73.5" customHeight="1">
      <c r="A51" s="19" t="s">
        <v>59</v>
      </c>
      <c r="B51" s="3" t="s">
        <v>42</v>
      </c>
      <c r="C51" s="10" t="s">
        <v>29</v>
      </c>
      <c r="D51" s="10" t="s">
        <v>29</v>
      </c>
      <c r="E51" s="10" t="s">
        <v>29</v>
      </c>
      <c r="F51" s="10" t="s">
        <v>29</v>
      </c>
      <c r="G51" s="10" t="s">
        <v>29</v>
      </c>
      <c r="H51" s="10" t="s">
        <v>29</v>
      </c>
      <c r="I51" s="10" t="s">
        <v>29</v>
      </c>
      <c r="J51" s="10" t="s">
        <v>29</v>
      </c>
      <c r="K51" s="10" t="s">
        <v>29</v>
      </c>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row>
    <row r="52" spans="1:201" s="16" customFormat="1" ht="75">
      <c r="A52" s="19" t="s">
        <v>30</v>
      </c>
      <c r="B52" s="3" t="s">
        <v>42</v>
      </c>
      <c r="C52" s="10" t="s">
        <v>29</v>
      </c>
      <c r="D52" s="10" t="s">
        <v>29</v>
      </c>
      <c r="E52" s="10" t="s">
        <v>29</v>
      </c>
      <c r="F52" s="10" t="s">
        <v>29</v>
      </c>
      <c r="G52" s="10" t="s">
        <v>29</v>
      </c>
      <c r="H52" s="10" t="s">
        <v>29</v>
      </c>
      <c r="I52" s="10" t="s">
        <v>29</v>
      </c>
      <c r="J52" s="10" t="s">
        <v>29</v>
      </c>
      <c r="K52" s="10" t="s">
        <v>29</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row>
    <row r="53" spans="1:201" s="16" customFormat="1" ht="75">
      <c r="A53" s="19" t="s">
        <v>60</v>
      </c>
      <c r="B53" s="3" t="s">
        <v>42</v>
      </c>
      <c r="C53" s="10" t="s">
        <v>29</v>
      </c>
      <c r="D53" s="10" t="s">
        <v>29</v>
      </c>
      <c r="E53" s="10" t="s">
        <v>29</v>
      </c>
      <c r="F53" s="10" t="s">
        <v>29</v>
      </c>
      <c r="G53" s="10" t="s">
        <v>29</v>
      </c>
      <c r="H53" s="10" t="s">
        <v>29</v>
      </c>
      <c r="I53" s="10" t="s">
        <v>29</v>
      </c>
      <c r="J53" s="10" t="s">
        <v>29</v>
      </c>
      <c r="K53" s="10" t="s">
        <v>29</v>
      </c>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row>
    <row r="54" spans="1:201" s="16" customFormat="1" ht="30">
      <c r="A54" s="19"/>
      <c r="B54" s="117" t="s">
        <v>68</v>
      </c>
      <c r="C54" s="118"/>
      <c r="D54" s="118"/>
      <c r="E54" s="118"/>
      <c r="F54" s="118"/>
      <c r="G54" s="118"/>
      <c r="H54" s="118"/>
      <c r="I54" s="118"/>
      <c r="J54" s="119"/>
      <c r="K54" s="10" t="s">
        <v>29</v>
      </c>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row>
    <row r="55" spans="1:201" s="16" customFormat="1" ht="30">
      <c r="A55" s="19"/>
      <c r="B55" s="117" t="s">
        <v>77</v>
      </c>
      <c r="C55" s="118"/>
      <c r="D55" s="118"/>
      <c r="E55" s="118"/>
      <c r="F55" s="118"/>
      <c r="G55" s="118"/>
      <c r="H55" s="118"/>
      <c r="I55" s="118"/>
      <c r="J55" s="119"/>
      <c r="K55" s="10" t="s">
        <v>29</v>
      </c>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row>
    <row r="56" spans="1:201" s="16" customFormat="1" ht="30">
      <c r="A56" s="19"/>
      <c r="B56" s="116" t="s">
        <v>69</v>
      </c>
      <c r="C56" s="116"/>
      <c r="D56" s="116"/>
      <c r="E56" s="116"/>
      <c r="F56" s="116"/>
      <c r="G56" s="116"/>
      <c r="H56" s="116"/>
      <c r="I56" s="116"/>
      <c r="J56" s="116"/>
      <c r="K56" s="10" t="s">
        <v>29</v>
      </c>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row>
    <row r="57" spans="1:201" s="16" customFormat="1" ht="15">
      <c r="A57" s="19"/>
      <c r="B57" s="113" t="s">
        <v>43</v>
      </c>
      <c r="C57" s="114"/>
      <c r="D57" s="114"/>
      <c r="E57" s="114"/>
      <c r="F57" s="114"/>
      <c r="G57" s="114"/>
      <c r="H57" s="114"/>
      <c r="I57" s="114"/>
      <c r="J57" s="114"/>
      <c r="K57" s="115"/>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row>
    <row r="58" spans="1:201" s="16" customFormat="1" ht="48" customHeight="1">
      <c r="A58" s="19"/>
      <c r="B58" s="85" t="s">
        <v>11</v>
      </c>
      <c r="C58" s="85"/>
      <c r="D58" s="85"/>
      <c r="E58" s="85" t="s">
        <v>12</v>
      </c>
      <c r="F58" s="85"/>
      <c r="G58" s="85"/>
      <c r="H58" s="85"/>
      <c r="I58" s="85"/>
      <c r="J58" s="85"/>
      <c r="K58" s="85"/>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row>
    <row r="59" spans="1:201" s="16" customFormat="1" ht="62.25" customHeight="1">
      <c r="A59" s="2" t="s">
        <v>61</v>
      </c>
      <c r="B59" s="80" t="s">
        <v>71</v>
      </c>
      <c r="C59" s="80"/>
      <c r="D59" s="80"/>
      <c r="E59" s="81" t="s">
        <v>13</v>
      </c>
      <c r="F59" s="81"/>
      <c r="G59" s="81"/>
      <c r="H59" s="81"/>
      <c r="I59" s="81"/>
      <c r="J59" s="81"/>
      <c r="K59" s="81"/>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row>
    <row r="60" spans="1:201" s="16" customFormat="1" ht="62.25" customHeight="1">
      <c r="A60" s="2" t="s">
        <v>62</v>
      </c>
      <c r="B60" s="80" t="s">
        <v>76</v>
      </c>
      <c r="C60" s="80"/>
      <c r="D60" s="80"/>
      <c r="E60" s="81" t="s">
        <v>13</v>
      </c>
      <c r="F60" s="81"/>
      <c r="G60" s="81"/>
      <c r="H60" s="81"/>
      <c r="I60" s="81"/>
      <c r="J60" s="81"/>
      <c r="K60" s="81"/>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row>
  </sheetData>
  <mergeCells count="56">
    <mergeCell ref="A44:A49"/>
    <mergeCell ref="B60:D60"/>
    <mergeCell ref="E60:K60"/>
    <mergeCell ref="B57:K57"/>
    <mergeCell ref="B58:D58"/>
    <mergeCell ref="E58:K58"/>
    <mergeCell ref="B59:D59"/>
    <mergeCell ref="E59:K59"/>
    <mergeCell ref="B56:J56"/>
    <mergeCell ref="B55:J55"/>
    <mergeCell ref="B46:K46"/>
    <mergeCell ref="B49:K49"/>
    <mergeCell ref="B54:J54"/>
    <mergeCell ref="A2:K2"/>
    <mergeCell ref="A3:K3"/>
    <mergeCell ref="A5:K5"/>
    <mergeCell ref="A6:K6"/>
    <mergeCell ref="A4:K4"/>
    <mergeCell ref="A7:K7"/>
    <mergeCell ref="B25:K25"/>
    <mergeCell ref="B26:K26"/>
    <mergeCell ref="B45:K45"/>
    <mergeCell ref="A8:K8"/>
    <mergeCell ref="A9:K9"/>
    <mergeCell ref="A10:K10"/>
    <mergeCell ref="A11:K11"/>
    <mergeCell ref="A12:K12"/>
    <mergeCell ref="B29:K29"/>
    <mergeCell ref="B34:J34"/>
    <mergeCell ref="B35:J35"/>
    <mergeCell ref="B36:J36"/>
    <mergeCell ref="B37:K37"/>
    <mergeCell ref="B38:D38"/>
    <mergeCell ref="B44:K44"/>
    <mergeCell ref="B42:D42"/>
    <mergeCell ref="E42:K42"/>
    <mergeCell ref="A25:A29"/>
    <mergeCell ref="B40:D40"/>
    <mergeCell ref="E40:K40"/>
    <mergeCell ref="B41:D41"/>
    <mergeCell ref="E41:K41"/>
    <mergeCell ref="E38:K38"/>
    <mergeCell ref="B39:D39"/>
    <mergeCell ref="E39:K39"/>
    <mergeCell ref="A16:A17"/>
    <mergeCell ref="B16:B17"/>
    <mergeCell ref="B18:B19"/>
    <mergeCell ref="A18:A19"/>
    <mergeCell ref="I16:K16"/>
    <mergeCell ref="I18:K18"/>
    <mergeCell ref="A20:A21"/>
    <mergeCell ref="B20:B21"/>
    <mergeCell ref="A22:A23"/>
    <mergeCell ref="B22:B23"/>
    <mergeCell ref="I20:K20"/>
    <mergeCell ref="I22:K22"/>
  </mergeCells>
  <phoneticPr fontId="18"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2023-07-17T08:29:09Z</dcterms:modified>
</cp:coreProperties>
</file>