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ambercellinvestment.sharepoint.com/sites/AmbercellData/Shared Documents/TENDERS/KONKURSAI LINA/Vilnius/Santaros  klinikos/2023 08 31 Egle 680100 Vienk.med.pagalb.interv.kard. (Nr.6105)/pridavimui/"/>
    </mc:Choice>
  </mc:AlternateContent>
  <xr:revisionPtr revIDLastSave="65" documentId="13_ncr:1_{ED8979A0-92A2-43B2-8D22-45C2E49F2AE0}" xr6:coauthVersionLast="47" xr6:coauthVersionMax="47" xr10:uidLastSave="{FDA53881-59D7-42D8-B3CF-D620621A53C0}"/>
  <bookViews>
    <workbookView xWindow="28680" yWindow="-120" windowWidth="29040" windowHeight="15840" activeTab="1" xr2:uid="{00000000-000D-0000-FFFF-FFFF00000000}"/>
  </bookViews>
  <sheets>
    <sheet name="Specialieji reikalavimai" sheetId="2" r:id="rId1"/>
    <sheet name="Techninė specifikac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57" i="1"/>
  <c r="J73" i="1"/>
  <c r="J89" i="1"/>
  <c r="J97" i="1"/>
  <c r="H97" i="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H90" i="1"/>
  <c r="J90" i="1" s="1"/>
  <c r="H91" i="1"/>
  <c r="J91" i="1" s="1"/>
  <c r="H92" i="1"/>
  <c r="J92" i="1" s="1"/>
  <c r="H93" i="1"/>
  <c r="J93" i="1" s="1"/>
  <c r="H94" i="1"/>
  <c r="J94" i="1" s="1"/>
  <c r="H95" i="1"/>
  <c r="J95" i="1" s="1"/>
  <c r="H96" i="1"/>
  <c r="J96" i="1" s="1"/>
  <c r="H13" i="1"/>
  <c r="J13" i="1" s="1"/>
</calcChain>
</file>

<file path=xl/sharedStrings.xml><?xml version="1.0" encoding="utf-8"?>
<sst xmlns="http://schemas.openxmlformats.org/spreadsheetml/2006/main" count="386" uniqueCount="297">
  <si>
    <t>Sistema turi tikti ROTABLATOR Rotational Atherectomy System</t>
  </si>
  <si>
    <t>Priemonės atviro arterinio (Botalo) latako perkateteriniam uždarymui. Sistemą sudaro: latako uždariklis, įvedimo sistema. Priemonių rinkinį sudaro vieno gamintojo atviro arterinio latako uždariklis ir įvedimo sistema. Uždarikliai ir įvedimo sistemos supakuotos ir tiekiamos atskirai.</t>
  </si>
  <si>
    <t>Atviro arterinio latako uždariklis</t>
  </si>
  <si>
    <t>Įvedimo sistema</t>
  </si>
  <si>
    <t>Įvedimo sistema skirta atviro arterinio latako uždariklio įvedimui (pakuojama atskirai nuo uždariklio). Tiekėjas užtikrina galimybę, nepavykus implantacijai grąžinti sistemą gamintojui ir pakeisti ją nauja nemokamai.</t>
  </si>
  <si>
    <t>Prieširdžių pertvaros defekto uždariklis</t>
  </si>
  <si>
    <t>Įvedimo sistema.</t>
  </si>
  <si>
    <t>Įvedimo sistema skirta prieširdžių pertvaros defekto uždariklio įvedimui (pakuojama atskirai nuo uždariklio).</t>
  </si>
  <si>
    <t>Matavimo balionas</t>
  </si>
  <si>
    <t>Prieširdžių pertvaros defekto dydžiui matuoti skirtas matavimo balionas (pakuojama atskirai nuo uždariklio).</t>
  </si>
  <si>
    <t xml:space="preserve"> Įvedimo sistema skirta prieširdžių pertvaros defekto uždariklio įvedimui (pakuojama atskirai nuo uždariklio). </t>
  </si>
  <si>
    <t>Balionas defekto matavimui</t>
  </si>
  <si>
    <t xml:space="preserve"> Įvedimo sistema skirta atviros ovalinės angos uždariklio įvedimui (pakuojama atskirai nuo uždariklio).  </t>
  </si>
  <si>
    <t>Atviros ovalinės angos dydžiui matuoti skirtas matavimo balionas (pakuojama atskirai nuo uždariklio).</t>
  </si>
  <si>
    <t>Kateterio ilgis ne mažiau 70 cm. Dydžiai nuo 6 F iki 8 F. Ne mažiau kaip 3 rentgenokontrastiniai markeriai. Suderinama su 0,035 colio viela. Baliono ilgis nuo 35 mm iki 55 mm. Galimybė matuoti nuo 20 mm iki 40 mm defektus</t>
  </si>
  <si>
    <t xml:space="preserve">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 Tiekėjas užtikrina galimybę, nepavykus implantacijai grąžinti sistemą gamintojui ir pakeisti ją nauja nemokamai.                                  </t>
  </si>
  <si>
    <t>1.</t>
  </si>
  <si>
    <t>5.</t>
  </si>
  <si>
    <t>2.</t>
  </si>
  <si>
    <t>3.</t>
  </si>
  <si>
    <t>4.</t>
  </si>
  <si>
    <t>6.</t>
  </si>
  <si>
    <t>7.</t>
  </si>
  <si>
    <t>8.</t>
  </si>
  <si>
    <t>9.</t>
  </si>
  <si>
    <t>10.</t>
  </si>
  <si>
    <t>11.</t>
  </si>
  <si>
    <t>12.</t>
  </si>
  <si>
    <t>13.</t>
  </si>
  <si>
    <t>14.</t>
  </si>
  <si>
    <t>15.</t>
  </si>
  <si>
    <t>16.</t>
  </si>
  <si>
    <t>17.</t>
  </si>
  <si>
    <t>21.</t>
  </si>
  <si>
    <t>23.</t>
  </si>
  <si>
    <t>24.</t>
  </si>
  <si>
    <t>25.</t>
  </si>
  <si>
    <t>26.</t>
  </si>
  <si>
    <t>27.</t>
  </si>
  <si>
    <t>28.</t>
  </si>
  <si>
    <t>31.</t>
  </si>
  <si>
    <t>32.</t>
  </si>
  <si>
    <t>32.1</t>
  </si>
  <si>
    <t>32.2</t>
  </si>
  <si>
    <t>32.3</t>
  </si>
  <si>
    <t>33.</t>
  </si>
  <si>
    <t>38.</t>
  </si>
  <si>
    <t>40.</t>
  </si>
  <si>
    <t>41.</t>
  </si>
  <si>
    <t>45.</t>
  </si>
  <si>
    <t>47.</t>
  </si>
  <si>
    <t>48.</t>
  </si>
  <si>
    <t>49.</t>
  </si>
  <si>
    <t>50.</t>
  </si>
  <si>
    <t>53.</t>
  </si>
  <si>
    <t>Sistemą sudaro: paravalvulinių fistulių uždariklis, įvedimo sistema. Priemonių rinkinį sudaro vieno gamintojo paravalvulinių fistulių uždariklis ir įvedimo sistema. Uždarikliai ir įvedimo sistemos supakuotos ir tiekiamos atskirai.</t>
  </si>
  <si>
    <t>Savaime išsiplečiantis, sudarytas iš dviejų diskų sujungtų trumpa jungtimi.</t>
  </si>
  <si>
    <t xml:space="preserve">Skirta paravalvulinių fistulių uždariklio įvedimui (pakuojama atskirai nuo uždariklio).      </t>
  </si>
  <si>
    <t>56.</t>
  </si>
  <si>
    <t>57.</t>
  </si>
  <si>
    <t>60.</t>
  </si>
  <si>
    <t>61.</t>
  </si>
  <si>
    <t>62.</t>
  </si>
  <si>
    <t>63.</t>
  </si>
  <si>
    <t>58.</t>
  </si>
  <si>
    <t>Charakteristikos, reikalavimai</t>
  </si>
  <si>
    <t>Mato vienetas</t>
  </si>
  <si>
    <t>Firminis priemonių pavadinimas, gamintojas, priemonės kodas gamintojo kataloge*</t>
  </si>
  <si>
    <t>PVM tarifas ٪</t>
  </si>
  <si>
    <t>vnt.</t>
  </si>
  <si>
    <t>Susideda iš introdiuserio su  hemostaziniu vožtuvu, diliatatoriumi bei plovimo šaka ir obturatoriaus. Dydžiai: mažiausias 12 F, didžiausias ≥18 F. Ilgiai nuo 30 cm iki 45 cm. Su rentgenokontrastiniu markeriu gale. Įvedami su 0,035 colio ir 0,038 colio diametro viela.</t>
  </si>
  <si>
    <t>"Mullins" tipo transseptaliniai introdiuseriai komplektuojami su vienu ar keletu diliatatorių. Mažiausias diametras ≤ 6 F, didžiausias diametras ≥ 14 F. Trumpiausias ilgis 63 ± 2 cm, ilgiausias ilgis 85 ± 1 cm. Rentgenokontrastinis markeris gale ir su  hemostatiniu vožtuvu. Įvedami su 0,035"-0,038" diametro viela.</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</si>
  <si>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</si>
  <si>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</si>
  <si>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</si>
  <si>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</si>
  <si>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</si>
  <si>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Dviejų spindžių 4F ir 5F balioninis septostominis kateteris, baliono talpa 1-2 ml. Išplėsto baliono diametras ≥ 9 mm ir ≤ 14mm. Balionas ištraukimo metu nekeičia diametro. Introdiuseris ≤ 6F.</t>
  </si>
  <si>
    <t xml:space="preserve">Rinkinį sudaro verpstės formos balionas (mažiausais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</si>
  <si>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 xml:space="preserve">"Monorail" tipo, nuo 2,5 F iki 6 F dydžio, nuo 80 cm iki 100 cm ilgio. Naudojami su 0,021 ir 0,035 colio vielomis. Turi atlaikyti slėgį ne mažiau 1000 PSI. Kontrastinės medžiagos pralaidumas nuo 2,7 ml/sek iki 25 ml/sek.                                                                             </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</si>
  <si>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</si>
  <si>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Mažiausias kateterio baliono diametras ≤ 12 ± 1 mm, didžiausias dieametras ≥ 25 ±1 mm, ilgis 30 mm ir 40 mm. Kateterio ilgis 100 cm. Balioniniai  kateteriai suderinami su ≤ 16 F kaniule (introdiuseriu), ribinis slėgis ≥ 9 ATM, kateteris turi ≥2 rentgenokontrastinius žymeklius.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</si>
  <si>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rentgenokontrastinius žymeklius.</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</si>
  <si>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rentgenokontrastinius žymeklius</t>
  </si>
  <si>
    <t>Mažiausias diametras ≤ 5 ± 0,5mm, didžiausias ≥ 12 ± 0,5mm. Trumpiausias ilgias ≤ 20mm, ilgiausias ilgis ≥ 40 ± 1 mm. Nominalus slėgis ≥8 atm, RBP- ≥ 40 atm. Pritaikyta 0,035 colio diametro vielai. Visi balionai įvedami per ≤ 8 F introdiuserį.</t>
  </si>
  <si>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</si>
  <si>
    <t>"Zig" 8 / ≤ 45 mm</t>
  </si>
  <si>
    <t>"Zig" 8 / ≥ 50 mm</t>
  </si>
  <si>
    <t>"Zig"10 / ≥ 39 mm</t>
  </si>
  <si>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33%.   </t>
  </si>
  <si>
    <t>"Zig" 8 (išplečiamas nuo ≤ 12 mm iki ≥ 24mm), ilgiai ≤ 45 mm</t>
  </si>
  <si>
    <t>"Zig" 8 (išplečiamas nuo ≤ 12 mm iki ≥24 mm), ilgiai  ≥ 50 mm</t>
  </si>
  <si>
    <t>"Zig" 10 (išplečiamas nuo ≤26mm iki ≥30mm), ilgiai  ≥ 39 mm</t>
  </si>
  <si>
    <t>"Zig" 8 (išplečiamas nuo ≤ 12 mm iki ≥ 24 mm), ilgiai ≤ 45 mm</t>
  </si>
  <si>
    <t>"Zig" 8 (išplečiamas nuo ≤ 12 mm iki ≥ 24 mm), ilgiai  ≥ 50 mm</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</si>
  <si>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33%. </t>
  </si>
  <si>
    <t>Zig 10 (išplečiamas nuo ≤ 26 mm iki ≥ 30 mm), ilgiai ≥ 39 mm</t>
  </si>
  <si>
    <t xml:space="preserve">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
</t>
  </si>
  <si>
    <t>Kateteris, turintis du spidžius: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atsiveriau ne toliau, nei 7 mm nuo galiuko. Vidurinės dalies storis ≤ 3,3 F. Galiukas rentgenokontrastinis, galiuko diametras ≤ 1,5 F. Padengti hidrofiline danga. Atlaiko iki 300 psi slėgį. Mikrokateterio darbinis ilgis – 145 ± 2 cm. Vidinis pindžio dydis - 0,016- 0,017". Hidrofilinės dangos ilgis ne trumpesnis nei 38 ± 1cm.</t>
  </si>
  <si>
    <t xml:space="preserve">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Mutisegmentinis nusmailintas ("tapered’") dizainas (iki 5 įvairių segmentų). Mikrokateteris supintas iš ne mažiau nei 11 vielų - geram sukamojo judesio perdavimui ir vidinės ekscentrinės jėgos kompresijai palaikyti. Stumiant mikrokateterį galima sukti į abi puses.
</t>
  </si>
  <si>
    <t>Komplekte: 1 kilpa, 1 kateteris, kilpos įvediklis ir suktukas. Kilpų diametrai nuo 5 mm iki 35 mm, ilgis 125 ±5 cm. Įvedimo kateterio diametras 4-5 F, ilgis 110 ± 5 cm, kateterio gale rentgenokontrastinis markeris.</t>
  </si>
  <si>
    <t>Komplekte: 1 kilpa, 1 kateteris, kilpos įvediklis ir suktukas. Kilpų diametrai nuo 2 mm iki 7mm, ilgis 175±5 cm. Įvedimo kateterio diametras ne daugiau 3 F, ilgis 150 ± 5 cm, kateterio gale rentgenokontrastinis markeris.</t>
  </si>
  <si>
    <t>Sudaryta iš trijų nitinolinių kilpų. Platininiai pluošteliai kilpose užtikrinatntys gerą matomumą. Sistemą sudaro 6 ar 7 F kateteris, kurio galas palenktas 15 laipnių. Kilpų ilgiai 120 ±5 cm ir 175 ± 5 cm. Darbiniai diametrai: 2-4 mm, 4-8 mm, 6-10 mm, 9-15 mm, 12-20 mm, 18-30 mm, 27-45 mm. Dydžiai: 3,2 F, 6F, 7F. Kateterio ilgis 100 ± 5 cm ir 150 ± 5 cm. Komplektą sudaro: kilpa, suktukas, introduseris ir kateteris.</t>
  </si>
  <si>
    <t>Savaime išsiplečiantis, sudarytas iš dviejų diskų sujungtų trumpa jungtimi. Supintas iš nitinolio vielelių, kurių visi laisvieji galai sujungti rutuliuko formos netraumatiniu užspaudikliu iš nitinolio. Aortos disko skersmuo turi būti didesnis už plaučių arterijos. Uždariklio atjungimo nuo įvediklio sistema pagaminta sriegio arba rutulio principu. Galimybė uždaryti defektus 3,0-12 mm diametro. Uždariklių aortinės dalies disko diametras nuo ≤ 9 mm iki ≥ 22 mm. Galimybė pasirinkti uždariklių plaučių arterijos dalies diametras nuo ≤ 4 mm iki ≥14 mm. Visi uždarikliai su aortiniu disku 16 mm arba mažesniu įvedami per ne didesnį negu 7 F introdiuserį.</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</si>
  <si>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</si>
  <si>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"Amplatzer"tipo viela pravedėjas skirtas įvesti prieširdžio pertvaros defekto uždariklį.</t>
  </si>
  <si>
    <t>Viela - pravediklis</t>
  </si>
  <si>
    <t>Sistemą sudaro: prieširdžių pertvaros defekto uždariklis, defekto dydžio matavimo balionas, įvedimo sistema, viela -pravediklis. Uždarikliai, įvedimo sistemos, viela -pravediklis ir matavimo balionas supakuoti ir tiekiami atskirai.</t>
  </si>
  <si>
    <t xml:space="preserve"> 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</si>
  <si>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 xml:space="preserve">"Amplatzer" tipo viela -pravediklis,  skirtas įvesti prieširdžio pertvaros defekto uždariklį.      </t>
  </si>
  <si>
    <t>Sistemą sudaro: atviros ovalinės angos uždariklis, defekto dydžio matavimo balionas, įvedimo sistema, viela- pravediklis. Uždarikliai, įvedimo sistemos, viela- pravediklis ir matavimo balionas supakuoti ir tiekiami atskirai.</t>
  </si>
  <si>
    <t xml:space="preserve">"Amplatzer" tipo viela- pravediklis,  skirtas įvesti atviros ovalinės angos uždariklį.      </t>
  </si>
  <si>
    <t>59.</t>
  </si>
  <si>
    <t>Nekompliantinė baliono medžiaga. "Monorail" ir "over-the-wire" tipo. Praėjimo profilis ne daugiau 0,022". 3-4 aterotomai iš  nerūdijančio plieno ("stainless steel") Lankstumo taškai kas 5 mm, kur kateterio ilgis 10 ir 15 mm. Atstumai nuo aterotomu briaunu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</si>
  <si>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 xml:space="preserve"> "Non-compliant"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</si>
  <si>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"Non-compliant" tipo balionas, kurio vidurinė dalis siaurenė su platesniais galais (smėlio laikrodžiui artimos formos). Kateterio baliono mažiausias diamentras ≤ 10 ± 1 mm, o didžiausias  ≥ 30 ±1mm, ne didesniais kaip 3 mm intervalais. Baliono ilgiai nuo 20 mm iki 60 mm (priklausomai nuo diametro). Balionai, kurių diametas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rentgenokontrastinių žymeklių baliono pozicionavimui.</t>
  </si>
  <si>
    <t>Vamzdinis, lazeriu apdorotas, kobalto - chromo arba lygiaverčio lydinio stentas. Stentas padengtas fluoropolimeru, nesukeliančiu uždegimų (naudojamas implantuose), polimero storis ≤ 7,8 μm, ir everolimuzu, mažinančiu restenozių dažnį, turinčiu antiproliferacinį poveikį.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Proksimali stento įvedimo sistemos dalis ≤ 1,9 F, distalinė dalis ≤ 2,7 F. Stento įvedimo sistema 25 cm padengta hidrofiline danga. Įvedimo sistemos naudojamas ilgis ≥ 140 cm. Visų diametrų stentai tinka 5 F kateteriui nukreipėjui. Sistemos nominalus (NBP) slėgis ≥ 11 atm, baliono sprogimo slėgis (RBP) -≥ 16-18 atm, maksimalus (MPB) ≥ 22 atm.</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</si>
  <si>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kacifikuotas stenozes.</t>
  </si>
  <si>
    <t xml:space="preserve"> Pagamintas iš nitinolio tinklelio su užpildu vidinėje dalyje. Prietaisas sudarytas iš dviejų sujungtų diskų. Kairiojo prieširdžio diskas ≤ 30mm, dešiniojo prieširdžio disko diametrai 18 mm, 25 mm, 30 mm. Įvedamas su 8 - 9 F 45° įvedimo sistema.</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</si>
  <si>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</si>
  <si>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Sistemą sudaro: tarpskilvelinės pertvaros defekto membraninės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4mm, didžiausius defektus ≥18 mm. Įvedamas su 7 - 9 F 180° įvedimo sistema.</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</si>
  <si>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</si>
  <si>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</si>
  <si>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 xml:space="preserve">11. “Semi-complient” balionas padengtas sirolimus veikliaja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</si>
  <si>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„Non-compliant“ tipo balioninis kateteris, koaksialinės konstrukcijos, kurio sudėtyje neturi būti latekso. Kateterio baliono mažiausias diamentras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rentgenokontrastinius žymeklius.</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</si>
  <si>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rentgenokontrastinius žymeklius.</t>
  </si>
  <si>
    <t xml:space="preserve"> "Non-compliant"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</si>
  <si>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</si>
  <si>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</si>
  <si>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Vamzdinis, lazeriu apdorotas, platinos- chromo arba lygiaverčio lydinio, uždaros gardelės tipo stentas. Stentas padengtas everolimuzu,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Stento diametrai: mažiausias ≤ 2,25 mm, didžiausias ≥ 5,0 mm. Stento ilgiai: trumpiausias  ≤ 8 mm, ilgiausias ≥ 38 mm. Stento išplėtimo ‘’post-dilatation’’ riba ne mažiau 5.75 mm. Proksimali stento įvedimo sistemos dalis ≤ 2,1 F, distalinė dalis ≤ 2,7 F. Stento įvedimo sistema 25 cm padengta hidrofiline danga. Įvedimo sistemos naudojamas ilgis ≥140 cm. Visų diametrų stentai tinka 5F kateteriui nukreipėjui. Sistemos nominalus (NBP) slėgis ≥ 11 atm, baliono sprogimo slėgis (RBP) - ≥ 16-18 atm.</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</si>
  <si>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rentgenokontrastinius žymeklius.</t>
  </si>
  <si>
    <t>Skirti aortos - vainikinių arterijų veninėms jungtims, arterijų aneurizmoms ir arterijų perforacijoms stentuoti. Vieno sluoksnio kobalto chromo stentas, iš išorės pilnai padengtas ePTFE medžiaga su mikroporomis (89 ± 25 µm). Įvedamas per 5 F nukreipiantįjį kateterį. Pritaikyta 0,014" diametro vielai. Stentgrafto diametrai: 2,5, 2,75, 3,0, 3,5, 4,0, 4,5, 5,0 mm; ilgiai: mažiausias ≤ 8mm, didžiausias ≥ 24 mm. Neišskleisto stentgrafto profilio diametras ≥ 1,1 ≤1,4 mm. RBP ≥ 14ATM. Nominalus slėgis ≥ 10ATM. Du rentgenokontrastiniai žymekliai. Kateterio šafto ilgis 144-154 cm. Šafto diametrai: proksimalinis ne daugiau 1,9 F, distalinis ne daugiau 3,2 F. Stento sistema lanksti, leidžianti praeiti pro sudėtingus vainikinių arterijų vingius.</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</si>
  <si>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 Tiekėjas užtikrina galimybę, nepavykus implantacijai grąžinti sistemą gamintojui ir pakeisti ją nauja nemokamai.</t>
  </si>
  <si>
    <t xml:space="preserve">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5 F iki 8 F. Sistemos ilgiai: 45 ± 5 cm, 65 ± 5 cm, 90 ± 5 cm. Distalinio galo fomos: tiesus, “hockey stick”, “multipurpose”, RDC, LIMA.
</t>
  </si>
  <si>
    <t>Introdiuserių mažiausias ilgis ≤ 45 ± 5cm, ilgiausias ≥ 110 ± 5 cm. Diametras 4, 5, 6, 7, 8, 9, 10, 11, 12 F diametro su atšaka plovimui ir sklende, diliatatoriumi, su hemostatiniu vožtuvu. Vidinis spindis ≥ 1,5 mm. Distalinis galas sukietintas, nupjauto kūgio formos. Didelės rezistencijos užlinkimui. Su specialia danga, pagerinančia slydimą.</t>
  </si>
  <si>
    <t>vnt</t>
  </si>
  <si>
    <t>33141000-0 Didelio diametro kraujagyslių introdiuseris</t>
  </si>
  <si>
    <t>33141000-0 "Mullins" tipo transseptaliniai introdiuseriai</t>
  </si>
  <si>
    <t>33141000-0 Didelio diametro ilgi kraujagyslių introdiuseriai</t>
  </si>
  <si>
    <t>33141000-0 Labai didelio diametro ilgi kraujagyslių introdiuseriai skirti perkateterinių vožtuvų implantavimui</t>
  </si>
  <si>
    <t>33141000-0 Didelio diametro introdiuseriai aortos stentavimui</t>
  </si>
  <si>
    <t>33141000-0 Išsiplečianti transfemoralinė introdiuserio sistema</t>
  </si>
  <si>
    <t>33141000-0 Introdiuseris - nukreipėjas intervencinėms procedūroms</t>
  </si>
  <si>
    <t>33141000-0 Speciali sistema mitralinio vožtuvo plastikai</t>
  </si>
  <si>
    <t>33141000-0 Rotablator turbina su grąžtu RotaLink Plus (Advancer &amp;Burr)</t>
  </si>
  <si>
    <t>33141000-0 Rotablator grąžtų vielos</t>
  </si>
  <si>
    <t>33141000-0 Amplatz tipo kilpų komplektai svetimkūnių ištraukimui</t>
  </si>
  <si>
    <r>
      <t xml:space="preserve">33141000-0 Amplatz tipo </t>
    </r>
    <r>
      <rPr>
        <b/>
        <sz val="11"/>
        <rFont val="Times New Roman"/>
        <family val="1"/>
        <charset val="186"/>
      </rPr>
      <t xml:space="preserve">mikro </t>
    </r>
    <r>
      <rPr>
        <sz val="11"/>
        <rFont val="Times New Roman"/>
        <family val="1"/>
        <charset val="186"/>
      </rPr>
      <t>kilpų komplektai svetimkūnių ištraukimui</t>
    </r>
  </si>
  <si>
    <t>33141000-0 Kilpos svetimkūniams šalinti</t>
  </si>
  <si>
    <t>33141000-0 Priemonės paravalvulinių fistulių uždarymui</t>
  </si>
  <si>
    <t>33141000-0 Paravalvulinių fistulių uždariklis.</t>
  </si>
  <si>
    <t xml:space="preserve">33141000-0  Įvedimo sistema  </t>
  </si>
  <si>
    <t>33141000-0 Priemonės didelio diametro atviro arterinio (Botalo) latako perkateteriniam uždarymui</t>
  </si>
  <si>
    <t>33141000-0 Prieširdžių pertvaros defekto uždarikliai skirti defektams be aortinio krašto uždaryti</t>
  </si>
  <si>
    <t>33141000-0 Prieširdžių pertvaros defekto uždariklio sistema</t>
  </si>
  <si>
    <t>33141000-0 Atviros ovalinės angos uždariklis</t>
  </si>
  <si>
    <t>33141000-0 Kairiojo prieširdžio ausytės uždariklis su įvedimo sistema</t>
  </si>
  <si>
    <t>33141000-0 Priemonės perkateteriniam skilvelių membraninės dalies defektų šalinimui</t>
  </si>
  <si>
    <t>33141000-0 Priemonės perkateteriniam skilvelių raumeninės dalies defektų šalinimui</t>
  </si>
  <si>
    <t>33141000-0 Balioniniai kateteriai defekto matavimui</t>
  </si>
  <si>
    <t>33141000-0 Neišnešiotų naujagimių atviro arterinio latako uždarikliai</t>
  </si>
  <si>
    <t>33141000-0 Didelio spindžio reperfuzijos kateteris trombų aspiracijai plaučių arterijose</t>
  </si>
  <si>
    <t>33141000-0 Naujos kartos, tvirtos konstrukcijos („Workhorse“ – angl. dizaino) vielos frakcijinio tėkmės rezervo matavimui</t>
  </si>
  <si>
    <t>33141000-0 Didelio diametro ilgi padidinto atsparumo perlinkimams kraujagyslių introdiuseriai skirti vaikų intervencijoms</t>
  </si>
  <si>
    <t>33141210-5 Labai aukšto slėgio NC tipo balioninis angioplastikos kateteris</t>
  </si>
  <si>
    <t>33141210-5 Vaistus išskiriantis PTKA balionas</t>
  </si>
  <si>
    <t>33141210-5 Specialus koronarinis "pjaunantis" balionas</t>
  </si>
  <si>
    <t>33141210-5 Septostominiai balioniniai kateteriai Raškindo (Rashkind) procedūrai</t>
  </si>
  <si>
    <t xml:space="preserve">	33141200-2 Specialus angiografinis kateteris plaučių arterijos vožtuvo implantavimo procedūroms</t>
  </si>
  <si>
    <t>33141210-5 Žemo profilio BiB balioniniai kateteriai</t>
  </si>
  <si>
    <t>33141210-5 Dvigubi (BIB) balioniniai kateteriai</t>
  </si>
  <si>
    <t>33141210-5 Specialus kateteris didelio diametro stentų dilatacijai</t>
  </si>
  <si>
    <t>33141210-5 Specialus kateteris didelio diametro stentų implantacijai</t>
  </si>
  <si>
    <t>33141210-5 Aortos žiedą tausojantis valvuloplastinis kateteris</t>
  </si>
  <si>
    <t>33141210-5 Standartinis valvuloplastinis kateteris</t>
  </si>
  <si>
    <t>33141210-5 Aukšto slėgio balioniniai kateteriai</t>
  </si>
  <si>
    <t>33141210-5 Didelio slėgio valvuloplastinis kateteris</t>
  </si>
  <si>
    <t>33141210-5 Balioniniai kateteriai skirti vaikų intervencijoms (žemo profilio)</t>
  </si>
  <si>
    <t>33141210-5 Labai didelio slėgio balioninis kateteris įgimtų širdies ligų periferinėms intervencijom</t>
  </si>
  <si>
    <t>33184500-8 Vaistais dengti stentai (išskiriantys vaistą zotarolimuzą)</t>
  </si>
  <si>
    <t xml:space="preserve">33184500-8 Vaistais dengti platinos-chromo lydinio stentai (išskiriantys vaistą everolimuzą) </t>
  </si>
  <si>
    <t xml:space="preserve">33184500-8 Vaistais dengti kobalto- chromo lydinio stentai (išskiriantys vaistą everolimuzą) </t>
  </si>
  <si>
    <t>33184500-8 Iš biodegraduojančio polimero everolimuzą išskiriantys stentai iš platinos-chromo lydinio</t>
  </si>
  <si>
    <t>33184500-8 Kobalto- chromo koronarinis stentas su įvedimo sistema dengtas erdvine/gradientine vaistus išskiriančia danga</t>
  </si>
  <si>
    <t>33184500-8 Vaistu dengtas stentas su besirezorbuojančiu polimeru</t>
  </si>
  <si>
    <t>33184100-4 Didelio diametro balionais plečiami stentai plaučių arterijai</t>
  </si>
  <si>
    <t xml:space="preserve">33184100-4 Didelio diametro balionais plečiami stentai aortos koarktacijai </t>
  </si>
  <si>
    <r>
      <t xml:space="preserve">33184100-4 Didelio diametro balionais plečiami </t>
    </r>
    <r>
      <rPr>
        <b/>
        <sz val="11"/>
        <rFont val="Times New Roman"/>
        <family val="1"/>
        <charset val="186"/>
      </rPr>
      <t xml:space="preserve">dengti </t>
    </r>
    <r>
      <rPr>
        <sz val="11"/>
        <rFont val="Times New Roman"/>
        <family val="1"/>
        <charset val="186"/>
      </rPr>
      <t>stentai aortos koarktacijai</t>
    </r>
  </si>
  <si>
    <t xml:space="preserve">33184500-8 Vainikinių arterijų stentgraftai vingiuotoms ir kalcinuotoms kraujagyslėms </t>
  </si>
  <si>
    <r>
      <t xml:space="preserve">33184100-4 Didelio diametro balionais plečiami </t>
    </r>
    <r>
      <rPr>
        <b/>
        <sz val="11"/>
        <rFont val="Times New Roman"/>
        <family val="1"/>
        <charset val="186"/>
      </rPr>
      <t xml:space="preserve">dengti </t>
    </r>
    <r>
      <rPr>
        <sz val="11"/>
        <rFont val="Times New Roman"/>
        <family val="1"/>
        <charset val="186"/>
      </rPr>
      <t>stentai plaučių arterijai</t>
    </r>
  </si>
  <si>
    <t>33184100-4 Periferiniai didelio diametro stentgraftai</t>
  </si>
  <si>
    <t>33141200-2 Mikrokateteriai, skirti sudėtingų ir labai vingiuotų lėtinių okliuzijų atvėrimui retrogradiniu būdu</t>
  </si>
  <si>
    <t>33141200-2 Dviejų spindžių mikrokateteris</t>
  </si>
  <si>
    <t>33141200-2 Mikrokateteriai, skirti sudėtingų ir labai vingiuotų lėtinių okliuzijų atvėrimui</t>
  </si>
  <si>
    <t>18.</t>
  </si>
  <si>
    <t>19.</t>
  </si>
  <si>
    <t>20.</t>
  </si>
  <si>
    <t>22.</t>
  </si>
  <si>
    <t>29.</t>
  </si>
  <si>
    <t>30.</t>
  </si>
  <si>
    <t>33.1</t>
  </si>
  <si>
    <t>33.2</t>
  </si>
  <si>
    <t>33.3</t>
  </si>
  <si>
    <t>34.</t>
  </si>
  <si>
    <t>35.</t>
  </si>
  <si>
    <t>36.</t>
  </si>
  <si>
    <t>37.</t>
  </si>
  <si>
    <t>39.</t>
  </si>
  <si>
    <t>42.</t>
  </si>
  <si>
    <t>43.</t>
  </si>
  <si>
    <t>44.</t>
  </si>
  <si>
    <t>46.</t>
  </si>
  <si>
    <t>46.1</t>
  </si>
  <si>
    <t>46.2</t>
  </si>
  <si>
    <t>47.1</t>
  </si>
  <si>
    <t>47.2</t>
  </si>
  <si>
    <t>48.1</t>
  </si>
  <si>
    <t>48.2</t>
  </si>
  <si>
    <t>48.3</t>
  </si>
  <si>
    <t>48.4</t>
  </si>
  <si>
    <t>49.1</t>
  </si>
  <si>
    <t>49.2</t>
  </si>
  <si>
    <t>49.3</t>
  </si>
  <si>
    <t>49.4</t>
  </si>
  <si>
    <t>50.1</t>
  </si>
  <si>
    <t>50.2</t>
  </si>
  <si>
    <t>50.3</t>
  </si>
  <si>
    <t>50.4</t>
  </si>
  <si>
    <t>51.</t>
  </si>
  <si>
    <t>52.</t>
  </si>
  <si>
    <t>54.</t>
  </si>
  <si>
    <t>55.</t>
  </si>
  <si>
    <t>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</si>
  <si>
    <t>64.</t>
  </si>
  <si>
    <t>65.</t>
  </si>
  <si>
    <t>66.</t>
  </si>
  <si>
    <t>67.</t>
  </si>
  <si>
    <t>BVPŽ kodas, Prekės pavadinimas</t>
  </si>
  <si>
    <t>33180000-5 Transjugulinės kepenų prieigos rinkinys</t>
  </si>
  <si>
    <t>33180000-5 Transjugulinės kepenų biopsijos rinkinys (Quick-Core tipo)</t>
  </si>
  <si>
    <t>33141000-0 Aspiraciniai kateteriai periferinių kraujagyslių trombektommijai</t>
  </si>
  <si>
    <t>33141000-0 Aspiraciniai kateteriai išeminio insulto gydymu</t>
  </si>
  <si>
    <t>33180000-5 Atskiriamos spiralės</t>
  </si>
  <si>
    <t xml:space="preserve">33180000-5 Reolizinės trombolizės specialūs išsiurbimo kateteriai tinkantis Angiojet </t>
  </si>
  <si>
    <t>33180000-5 Reolizinės trombolizės specialūs kateteriai tinkantis EKOS sistemai</t>
  </si>
  <si>
    <t>33180000-5 Spiralės skirtos vainikinių arterijų perforacijų gydymui</t>
  </si>
  <si>
    <t>33180000-5 Didelio diametro kraujagyslių uždarikliai</t>
  </si>
  <si>
    <t xml:space="preserve"> Prieširdžių pertvaros defekto uždariklis</t>
  </si>
  <si>
    <t xml:space="preserve"> Įvedimo sistema</t>
  </si>
  <si>
    <t>33141000-0 Atviros ovalinės angos uždariklio sistema</t>
  </si>
  <si>
    <t>Vamzdinis, lazeriu apdorotas, kobalto - chromo arba lygiaverčio lydinio stentas. Stentas padengtas vaistu biolimusu A9 (BA9)  ir biodegraduojančiu PLA polimeru. Polimeras degraduoja į laktatą, kuris svarbus gyjimo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</si>
  <si>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 xml:space="preserve">Sistemą sudaro: kairiojo prieširdžio ausytės uždariklis, įvedimo sistema, viela pravediklis. Sistema turi būti nedaloma, t.y. pagaminta vieno gamintojo ir sukomplektuota pilnai. Uždarikliai, įvedimo sistemos ir viela pravediklis supakuoti ir tiekiami atskirai. Pagamintas iš nitinolo tinklelio, su užpildu vidinėje dalyje. Korpuso diametras: mažiausias ≤ 16 mm , didžiausias ≥30 mm. Gylis ne mažiau 10 mm. Disko diametras: mažiausias ≤ 22 mm, didžiausias ≥ 36 mm. Įvedimo sistema ≤ 14F, 45°x 45° kampo, ilgis 8 0cm arba 100 cm. Specializuotos įvedimo vielos, skirtos kairio prieširdžio ausytės uždarikliui įvesti: dydis 0,035", ilgis nuo 260 cm iki 300 cm. J formos. Tiekėjas užtikrina galimybę, nepavykus implantacijai grąžinti sistemą gamintojui ir pakeisti ją nauja nemokamai.      </t>
  </si>
  <si>
    <t xml:space="preserve">Max kiekis </t>
  </si>
  <si>
    <t>Mato vnt. įkainis EUR be PVM</t>
  </si>
  <si>
    <t>VISO be PVM, EUR</t>
  </si>
  <si>
    <t>Pirk. dalies Nr.</t>
  </si>
  <si>
    <t xml:space="preserve">Medicinos pagalbos priemonės intervencinei kardiologijai, perkamos konsignacijos pagrindais </t>
  </si>
  <si>
    <t>TECHNINĖ SPECIFIKACIJA</t>
  </si>
  <si>
    <t>VISO su PVM, EUR</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</si>
  <si>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Galimybė panaudoti separatorius, kurių išorinis diametras yra šiek tiek mažesnis, nei atitinkamo reperfuzijos kateterio vidinis diametras. Kateteris sudarytas iš 12–14 pereinamųjų zonų, užtikrinančių kateterio lankstumą. Kateterio struktūra: proksimalioji kateterio dalis – nerūdijančio plieno spiralės tinklelis, distalioji kateterio dalis – nitinolo spiralės tinklelis. Lanksčios distaliosios dalies ilgis – ne mažesnis nei 30 cm, dalis pritaikyta patekti prie ypač išsiraizgiusių kraujagyslių.Vienkartiniai indai pritaikyti trombų atsiurbimo sistemos daugkartinio naudojimo siurbliui. Naudingų ilgių diapazonas nuo 130 cm iki 158 cm. 14 strandumo mažėjimo zonų per visą ilgį nuo distalinio iki proksimalinio galo. Nitinolinės spiralės armavimas per visą ilgį. Apvalios spiralės pakaitomis susuktos su plokščiomis spiralėmis. Platinos žymeklis distalinėje dalyje. Specialaus polimero galiukas.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Sujungiamas su skyriuje esančiu aspiracijos įrenginiu. Komplekte vienkartiniai indai aspiracinei sistemai.</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</si>
  <si>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</si>
  <si>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Rinkinį suadro: a) biopsinė adata 18G diametro, 60cm ilgio; b) kateterio tekmės adapteris; c) introdiusers 7Fr diametro, 50,5cm ilgio, su hemostatiniu vožtuvu, šonine papildoma atšaka su kraneliu, spalvinis dydžių žymėjimas; d) dilatatorius 9 Fr diametro, 20 cm ilgio, tinkamos vielos-pravedėjo diametras 0,038“; e) nukreipiamasis kateteris  su rentgenokontrastiniu galiuku, 5Fr diametro, MPB galiuko tipo konfiguracijos, 80 cm ilgio, tinkamos vielos pravedėjos diametras 0,038"“</t>
  </si>
  <si>
    <t xml:space="preserve">Transjugulinės kepenų prieigos rinkinys. Naudojama transjugulinei kepenų prieigai, diagnostikos ir intervencijos procedūrose.
Rinkinį sudaro: a) kateteris su stiletu 62,5 ilgio, diametras 5,2Fr; b) 14F kateteris su metaline 51,5 cm ilgio adatos kaniule; c) 10F įvedėjas, 40cm ilgio; d) kateterio tėkmės adapteris. </t>
  </si>
  <si>
    <t>33180000-5 Prietaisas periferinių spiralinių atjungimui</t>
  </si>
  <si>
    <t>Techniškai suderintas su hidrogelinėmis spiralėmis. Su integruota baterija, kurios veikimas ne mažiau kaip 20 atjungimo kartų. Su šviesine indikacija, parodančia baterijos išsikrovimo lygį, spiralės prijungimo padėtį.</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</si>
  <si>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</si>
  <si>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r>
      <t xml:space="preserve">Trombų atsiurbimo sistema, naudojama  įvairaus senumo trombų susmulkinimui ir tirpinimui iš periferinių kraujagyslių, plaučių arterijų. Sistema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Šiai pirkimo daliai turi būti pasirašoma panaudos sutartis.</t>
    </r>
  </si>
  <si>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Aparatas – konsolė monitoruoja ir kontroliuoja visa sistemą, trombai iš kraujagyslių per kateterį išsiurbami į surenkamąjį maišelį. Mažiausias širdies vainikinių,periferinių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t>
    </r>
    <r>
      <rPr>
        <u/>
        <sz val="11"/>
        <rFont val="Times New Roman"/>
        <family val="1"/>
        <charset val="186"/>
      </rPr>
      <t xml:space="preserve"> Kartu su kateteriais privaloma pateikti aparatą trombams siurbti panaudai.</t>
    </r>
  </si>
  <si>
    <t>Bendras vielos ilgis 185±5 cm. Vidinė šerdis iš  nitinolio. Lanksti distalinė dalis, ne trumpesnė negu 40±5cm. Vielolos diametras 0.014". Rentgenokontrastinis galiukas tiesus arba J formos, ne trumpesnis nei 3 cm. Viela suderinama su programine įranga, galinčia atlikti fiziologijos bendras registracijas (co-registration – angl.) su angiograma.</t>
  </si>
  <si>
    <r>
      <t xml:space="preserve">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t>
    </r>
    <r>
      <rPr>
        <u/>
        <sz val="11"/>
        <rFont val="Times New Roman"/>
        <family val="1"/>
        <charset val="186"/>
      </rPr>
      <t>suderinamos darbui su „Penumbra“ aspiracijos siurbliu</t>
    </r>
    <r>
      <rPr>
        <sz val="11"/>
        <rFont val="Times New Roman"/>
        <family val="1"/>
        <charset val="186"/>
      </rPr>
      <t>.</t>
    </r>
  </si>
  <si>
    <t xml:space="preserve">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
</t>
  </si>
  <si>
    <r>
      <rPr>
        <b/>
        <sz val="10"/>
        <rFont val="Times New Roman"/>
        <family val="1"/>
        <charset val="186"/>
      </rPr>
      <t>Siūlomos prekės charakteristikos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rFont val="Times New Roman"/>
        <family val="1"/>
        <charset val="186"/>
      </rPr>
      <t>nuoroda į gamintojo interneto tinklalapį</t>
    </r>
    <r>
      <rPr>
        <sz val="10"/>
        <rFont val="Times New Roman"/>
        <family val="1"/>
        <charset val="186"/>
      </rPr>
      <t xml:space="preserve"> (jei toks yra, </t>
    </r>
    <r>
      <rPr>
        <u/>
        <sz val="10"/>
        <rFont val="Times New Roman"/>
        <family val="1"/>
        <charset val="186"/>
      </rPr>
      <t>nuoroda turi būti tiksli į konkrečią prekę</t>
    </r>
    <r>
      <rPr>
        <sz val="10"/>
        <rFont val="Times New Roman"/>
        <family val="1"/>
        <charset val="186"/>
      </rPr>
      <t xml:space="preserve">).
</t>
    </r>
    <r>
      <rPr>
        <b/>
        <sz val="10"/>
        <color rgb="FFFF0000"/>
        <rFont val="Times New Roman"/>
        <family val="1"/>
        <charset val="186"/>
      </rPr>
      <t>BŪTINA NURODYTI VISĄ PRAŠOMĄ INFORMACIJĄ</t>
    </r>
  </si>
  <si>
    <t>1. Tais atvejais, kai pagal galiojančius teisės aktus tiekėjui nereikia mokėti PVM, jis PVM sumos ir bendros (maksimalios) sumos su PVM nenurodo/nepildo ir nurodo priežastis, dėl kurių PVM nemokamas: .......................................</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</si>
  <si>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</si>
  <si>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VISO 51 dalis</t>
  </si>
  <si>
    <t>VISO 49 dalis</t>
  </si>
  <si>
    <t>VISO 48 dalis</t>
  </si>
  <si>
    <t>VISO 47 dalis</t>
  </si>
  <si>
    <t>VISO 46 dalis</t>
  </si>
  <si>
    <t>VISO 33 dalis</t>
  </si>
  <si>
    <t>VISO 32 dalis</t>
  </si>
  <si>
    <t>SPECIALIEJI REIKALAVIMAI</t>
  </si>
  <si>
    <t>3. Prekių charakteristikoms patvirtinti tiekėjai privalo pateikti techninių duomenų lapą ar lygiavertį dokumentą.</t>
  </si>
  <si>
    <t>1. Prekių kokybė, žymėjimas, informacija vartotojui turi atitikti 93/42/EEC direktyvos  ir/ar  (ES) 2017/745  reglamento  reikalavimams. CE ženklinimas</t>
  </si>
  <si>
    <r>
      <t xml:space="preserve">2. Visoms nurodytoms konkrečioms medžiagoms ir/ar konkretiems prekių pavadinimams taikoma „arba lygiavertis“. </t>
    </r>
    <r>
      <rPr>
        <b/>
        <sz val="10.5"/>
        <rFont val="Times New Roman"/>
        <family val="1"/>
        <charset val="186"/>
      </rPr>
      <t>Tiekėjas, siūlantis lygiavertę prekę privalo patikimomis priemonėmis įrodyti, kad siūloma prekė yra lygiavertė ir visiškai atitinka techninėje specifikacijoje keliamus reikalavimus</t>
    </r>
    <r>
      <rPr>
        <sz val="10.5"/>
        <rFont val="Times New Roman"/>
        <family val="1"/>
        <charset val="186"/>
      </rPr>
      <t>.</t>
    </r>
  </si>
  <si>
    <t>SPS 1 priedas</t>
  </si>
  <si>
    <r>
      <t xml:space="preserve">4. Tiekėjas </t>
    </r>
    <r>
      <rPr>
        <b/>
        <u/>
        <sz val="10.5"/>
        <rFont val="Times New Roman"/>
        <family val="1"/>
        <charset val="186"/>
      </rPr>
      <t>kartu su pasiūlymu</t>
    </r>
    <r>
      <rPr>
        <u/>
        <sz val="10.5"/>
        <rFont val="Times New Roman"/>
        <family val="1"/>
        <charset val="186"/>
      </rPr>
      <t xml:space="preserve">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0.5"/>
        <color rgb="FFFF0000"/>
        <rFont val="Times New Roman"/>
        <family val="1"/>
        <charset val="186"/>
      </rPr>
      <t xml:space="preserve">Nepateikus reikalaujamų  dokumentų kartu su pasiūlymu, pasiūlymas bus atmestas. </t>
    </r>
    <r>
      <rPr>
        <sz val="10.5"/>
        <rFont val="Times New Roman"/>
        <family val="1"/>
        <charset val="186"/>
      </rPr>
      <t xml:space="preserve">
      PO turi teisę reikalauti pateikti katalogų ir techninių aprašų originalus, o tiekėjui jų nepateikus – pasiūlymą atmesti.</t>
    </r>
  </si>
  <si>
    <t>Terumo / Azur CX hydrogel coils, 45-7xxxxx</t>
  </si>
  <si>
    <t>Terumo / Azur detachment controller, 45-4001</t>
  </si>
  <si>
    <t>Terumo / Destination Sheath, RSCxx, RSRxx,54-xxxx,GCxxxxxx</t>
  </si>
  <si>
    <t>Švelni, smailėjanti, atraumatinė dilatatoriaus viršūnėlė (2,0  cm, 5,0 cm atitinkamai 45 cm, 65 cm, 90 cm ilgio sistemų). Distalinė sistemos dalis (5cm, 15cm, 35 cm atitinkamai 45cm, 65 cm, 90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5 F iki 8 F. Sistemos ilgiai: 45 cm, 65 cm, 90 cm. Distalinio galo fomos: tiesus, “hockey stick”, “multipurpose”, RDC, LIMA
https://www.terumo-europe.com/en-emea/products/destination%E2%84%A2-guiding-sheath</t>
  </si>
  <si>
    <t>Techniškai suderintas su hidrogelinėmis spiralėmis. Su integruota baterija, kurios veikimas ne mažiau kaip 20 atjungimo kartų. Su šviesine indikacija, parodančia baterijos išsikrovimo lygį, spiralės prijungimo padėtį.
https://www.terumois.com/products/embolics/azur-cx.html</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</si>
  <si>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
https://www.terumo-europe.com/en-emea/products/azur%E2%84%A2-cx-peripheral-coil-system</t>
  </si>
  <si>
    <t>Ultimaster Tansei / Terumo, Japonija / DE-*********.</t>
  </si>
  <si>
    <t>Katalogas "poz_30.pdf".</t>
  </si>
  <si>
    <t xml:space="preserve">Nuoroda: https://www.terumo-europe.com/en-emea/products/ultimaster%E2%84%A2-tansei%E2%84%A2-sirolimus-eluting-coronary-stent-system. </t>
  </si>
  <si>
    <t xml:space="preserve">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9 mm,  ilgiausias 38 mm (visiems diametrams ilgio žingsnis 5 mm) ir įvairių diametrų (2,25 mm, 2,5 mm, 2,75 mm; 3,0 mm 3,5 mm, 4,0 mm). Kiekvienas diametras atitinka visą ilgių spektrą. Baliono nominalus slėgis 9 atm, darbinis slėgis - 14 - 16 atm (priklausomai nuo dydžio). Stento sienelės storis 80 μm. Stento sistemos naudojamas ilgis  144 cm. Tinkama pravedimo viela  – 0,014". Distalinė stento dalis padengta hidrofiline danga, proksimalinė dalis- silikono sluoksniu. Sustiprinta pereinančioji dalis tarp distalinio ir proksimalinio galo, užtikrinanti ypatingai lengvą stento praėjimą per ypatingai kacifikuotas stenozes.                                                                                                                                     Katalogas "poz_30.pdf".
Nuoroda: https://www.terumo-europe.com/en-emea/products/ultimaster%E2%84%A2-tansei%E2%84%A2-sirolimus-eluting-coronary-stent-system.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</si>
</sst>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1"/>
      <color rgb="FFFF0000"/>
      <name val="Times New Roman"/>
      <family val="1"/>
      <charset val="186"/>
    </font>
    <font>
      <sz val="10"/>
      <name val="Times New Roman"/>
      <family val="1"/>
      <charset val="186"/>
    </font>
    <font>
      <sz val="10"/>
      <color theme="1"/>
      <name val="Times New Roman"/>
      <family val="1"/>
      <charset val="186"/>
    </font>
    <font>
      <u/>
      <sz val="11"/>
      <name val="Times New Roman"/>
      <family val="1"/>
      <charset val="186"/>
    </font>
    <font>
      <b/>
      <sz val="10"/>
      <name val="Times New Roman"/>
      <family val="1"/>
      <charset val="186"/>
    </font>
    <font>
      <u/>
      <sz val="10"/>
      <name val="Times New Roman"/>
      <family val="1"/>
      <charset val="186"/>
    </font>
    <font>
      <b/>
      <sz val="10"/>
      <color rgb="FFFF0000"/>
      <name val="Times New Roman"/>
      <family val="1"/>
      <charset val="186"/>
    </font>
    <font>
      <sz val="10"/>
      <color rgb="FFFF0000"/>
      <name val="Times New Roman"/>
      <family val="1"/>
      <charset val="186"/>
    </font>
    <font>
      <b/>
      <sz val="11"/>
      <color theme="1"/>
      <name val="Times New Roman"/>
      <family val="1"/>
      <charset val="186"/>
    </font>
    <font>
      <sz val="10.5"/>
      <name val="Times New Roman"/>
      <family val="1"/>
      <charset val="186"/>
    </font>
    <font>
      <sz val="10"/>
      <color theme="1"/>
      <name val="Calibri"/>
      <family val="2"/>
      <charset val="186"/>
      <scheme val="minor"/>
    </font>
    <font>
      <b/>
      <sz val="10.5"/>
      <color rgb="FFFF0000"/>
      <name val="Times New Roman"/>
      <family val="1"/>
      <charset val="186"/>
    </font>
    <font>
      <b/>
      <sz val="10.5"/>
      <name val="Times New Roman"/>
      <family val="1"/>
      <charset val="186"/>
    </font>
    <font>
      <u/>
      <sz val="10.5"/>
      <name val="Times New Roman"/>
      <family val="1"/>
      <charset val="186"/>
    </font>
    <font>
      <sz val="10.5"/>
      <color rgb="FFFF0000"/>
      <name val="Times New Roman"/>
      <family val="1"/>
      <charset val="186"/>
    </font>
    <font>
      <sz val="10.5"/>
      <color theme="1"/>
      <name val="Times New Roman"/>
      <family val="1"/>
      <charset val="186"/>
    </font>
    <font>
      <b/>
      <u/>
      <sz val="10.5"/>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90">
    <xf numFmtId="0" fontId="0" fillId="0" borderId="0" xfId="0"/>
    <xf numFmtId="0" fontId="1" fillId="0" borderId="0" xfId="0" applyFont="1" applyAlignment="1">
      <alignment vertical="top" wrapText="1"/>
    </xf>
    <xf numFmtId="0" fontId="1" fillId="0" borderId="0" xfId="0" applyFont="1" applyAlignment="1">
      <alignment horizontal="left" vertical="top"/>
    </xf>
    <xf numFmtId="0" fontId="3" fillId="0" borderId="0" xfId="0" applyFont="1"/>
    <xf numFmtId="0" fontId="1" fillId="0" borderId="0" xfId="0" applyFont="1"/>
    <xf numFmtId="4" fontId="3" fillId="0" borderId="0" xfId="0" applyNumberFormat="1" applyFont="1"/>
    <xf numFmtId="1" fontId="1" fillId="0" borderId="0" xfId="0" applyNumberFormat="1" applyFont="1" applyAlignment="1">
      <alignment horizontal="center" vertical="top"/>
    </xf>
    <xf numFmtId="1" fontId="3" fillId="0" borderId="0" xfId="0" applyNumberFormat="1" applyFont="1" applyAlignment="1">
      <alignment horizontal="center"/>
    </xf>
    <xf numFmtId="2"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center" vertical="top" wrapText="1"/>
    </xf>
    <xf numFmtId="2" fontId="2" fillId="0" borderId="0" xfId="0" applyNumberFormat="1" applyFont="1" applyAlignment="1">
      <alignment horizontal="left" vertical="top"/>
    </xf>
    <xf numFmtId="2" fontId="2" fillId="0" borderId="0" xfId="0" applyNumberFormat="1" applyFont="1" applyAlignment="1">
      <alignment horizontal="left" vertical="top" wrapText="1"/>
    </xf>
    <xf numFmtId="2" fontId="1" fillId="0" borderId="0" xfId="0" applyNumberFormat="1" applyFont="1" applyAlignment="1">
      <alignment vertical="top" wrapText="1"/>
    </xf>
    <xf numFmtId="0" fontId="1" fillId="2" borderId="1" xfId="0"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2" fontId="1" fillId="0" borderId="1"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1" fontId="1" fillId="0" borderId="1" xfId="0" applyNumberFormat="1" applyFont="1" applyBorder="1" applyAlignment="1">
      <alignment horizontal="left" vertical="top" wrapText="1"/>
    </xf>
    <xf numFmtId="0" fontId="1" fillId="2" borderId="1" xfId="0" applyFont="1" applyFill="1" applyBorder="1" applyAlignment="1">
      <alignment horizontal="left" vertical="top" wrapText="1"/>
    </xf>
    <xf numFmtId="2" fontId="1" fillId="0" borderId="0" xfId="0" applyNumberFormat="1" applyFont="1" applyAlignment="1">
      <alignment horizontal="left" vertical="top" wrapText="1"/>
    </xf>
    <xf numFmtId="4" fontId="1" fillId="0" borderId="0" xfId="0" applyNumberFormat="1" applyFont="1" applyAlignment="1">
      <alignment horizontal="left" vertical="top"/>
    </xf>
    <xf numFmtId="2" fontId="1" fillId="0" borderId="0" xfId="0" applyNumberFormat="1" applyFont="1" applyAlignment="1">
      <alignment horizontal="left" vertical="top"/>
    </xf>
    <xf numFmtId="1" fontId="1" fillId="0" borderId="1" xfId="0" applyNumberFormat="1" applyFont="1" applyBorder="1" applyAlignment="1">
      <alignment horizontal="center" vertical="top" wrapText="1"/>
    </xf>
    <xf numFmtId="2" fontId="2" fillId="0" borderId="0" xfId="0" applyNumberFormat="1" applyFont="1" applyAlignment="1">
      <alignment horizontal="center" vertical="top"/>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6" fillId="0" borderId="0" xfId="0" applyFont="1"/>
    <xf numFmtId="2" fontId="2" fillId="0" borderId="0" xfId="0" applyNumberFormat="1" applyFont="1" applyAlignment="1">
      <alignment horizontal="center" vertical="top" wrapText="1"/>
    </xf>
    <xf numFmtId="0" fontId="1" fillId="0" borderId="0" xfId="0" applyFont="1" applyAlignment="1">
      <alignment horizontal="center" vertical="top"/>
    </xf>
    <xf numFmtId="0" fontId="1" fillId="0" borderId="1" xfId="0" applyFont="1" applyBorder="1" applyAlignment="1">
      <alignment horizontal="center" vertical="top" wrapText="1"/>
    </xf>
    <xf numFmtId="0" fontId="3" fillId="0" borderId="0" xfId="0" applyFont="1" applyAlignment="1">
      <alignment horizontal="center"/>
    </xf>
    <xf numFmtId="0" fontId="1" fillId="0" borderId="0" xfId="0" applyFont="1" applyAlignment="1">
      <alignment horizontal="center"/>
    </xf>
    <xf numFmtId="4" fontId="1" fillId="0" borderId="0" xfId="0" applyNumberFormat="1" applyFont="1" applyAlignment="1">
      <alignment horizontal="center" vertical="top"/>
    </xf>
    <xf numFmtId="4" fontId="1" fillId="2" borderId="1" xfId="0" applyNumberFormat="1" applyFont="1" applyFill="1" applyBorder="1" applyAlignment="1">
      <alignment horizontal="center" vertical="top" wrapText="1"/>
    </xf>
    <xf numFmtId="4" fontId="1" fillId="0" borderId="1" xfId="0" applyNumberFormat="1" applyFont="1" applyBorder="1" applyAlignment="1">
      <alignment horizontal="center" vertical="top" wrapText="1"/>
    </xf>
    <xf numFmtId="4" fontId="3" fillId="0" borderId="0" xfId="0" applyNumberFormat="1" applyFont="1" applyAlignment="1">
      <alignment horizontal="center"/>
    </xf>
    <xf numFmtId="4" fontId="1" fillId="0" borderId="0" xfId="0" applyNumberFormat="1" applyFont="1" applyAlignment="1">
      <alignment horizontal="right" vertical="top"/>
    </xf>
    <xf numFmtId="4" fontId="1" fillId="2" borderId="1" xfId="0" applyNumberFormat="1" applyFont="1" applyFill="1" applyBorder="1" applyAlignment="1">
      <alignment horizontal="right" vertical="top" wrapText="1"/>
    </xf>
    <xf numFmtId="4" fontId="1" fillId="0" borderId="1" xfId="0" applyNumberFormat="1" applyFont="1" applyBorder="1" applyAlignment="1">
      <alignment horizontal="right" vertical="top" wrapText="1"/>
    </xf>
    <xf numFmtId="4" fontId="3" fillId="0" borderId="0" xfId="0" applyNumberFormat="1" applyFont="1" applyAlignment="1">
      <alignment horizontal="right"/>
    </xf>
    <xf numFmtId="2" fontId="2" fillId="0" borderId="0" xfId="0" applyNumberFormat="1" applyFont="1" applyAlignment="1">
      <alignment vertical="top"/>
    </xf>
    <xf numFmtId="2" fontId="5"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0" xfId="0" applyFont="1"/>
    <xf numFmtId="0" fontId="14" fillId="0" borderId="0" xfId="0" applyFont="1"/>
    <xf numFmtId="0" fontId="13" fillId="0" borderId="0" xfId="0" applyFont="1" applyAlignment="1">
      <alignment vertical="top" wrapText="1"/>
    </xf>
    <xf numFmtId="0" fontId="13" fillId="0" borderId="0" xfId="0" applyFont="1" applyAlignment="1">
      <alignment horizontal="center" vertical="top"/>
    </xf>
    <xf numFmtId="0" fontId="5" fillId="0" borderId="0" xfId="0" applyFont="1" applyAlignment="1">
      <alignment horizontal="left" vertical="top" wrapText="1"/>
    </xf>
    <xf numFmtId="4" fontId="5" fillId="0" borderId="0" xfId="0" applyNumberFormat="1" applyFont="1" applyAlignment="1">
      <alignment horizontal="left" vertical="top" wrapText="1"/>
    </xf>
    <xf numFmtId="2" fontId="13" fillId="2" borderId="1" xfId="0" applyNumberFormat="1" applyFont="1" applyFill="1" applyBorder="1" applyAlignment="1">
      <alignment horizontal="center" vertical="top" wrapText="1"/>
    </xf>
    <xf numFmtId="0" fontId="13" fillId="0" borderId="1" xfId="0" applyFont="1" applyBorder="1" applyAlignment="1">
      <alignment horizontal="center" vertical="top" wrapText="1"/>
    </xf>
    <xf numFmtId="0" fontId="19" fillId="0" borderId="0" xfId="0" applyFont="1" applyAlignment="1">
      <alignment horizontal="center"/>
    </xf>
    <xf numFmtId="2" fontId="13" fillId="0" borderId="1"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2" fontId="1" fillId="0" borderId="1" xfId="0" applyNumberFormat="1" applyFont="1" applyBorder="1" applyAlignment="1">
      <alignment horizontal="right" vertical="top" wrapText="1"/>
    </xf>
    <xf numFmtId="0" fontId="1" fillId="0" borderId="0" xfId="0" applyFont="1" applyAlignment="1">
      <alignment wrapText="1"/>
    </xf>
    <xf numFmtId="0" fontId="1" fillId="0" borderId="1" xfId="0" applyFont="1" applyBorder="1" applyAlignment="1">
      <alignment vertical="top" wrapText="1"/>
    </xf>
    <xf numFmtId="0" fontId="2" fillId="0" borderId="1"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4" fillId="0" borderId="0" xfId="0" applyFont="1"/>
    <xf numFmtId="2" fontId="13" fillId="0" borderId="5" xfId="0" applyNumberFormat="1" applyFont="1" applyBorder="1" applyAlignment="1">
      <alignment horizontal="center" vertical="top" wrapText="1"/>
    </xf>
    <xf numFmtId="0" fontId="1" fillId="0" borderId="5" xfId="0" applyFont="1" applyBorder="1" applyAlignment="1">
      <alignment horizontal="left" vertical="top" wrapText="1"/>
    </xf>
    <xf numFmtId="3" fontId="1" fillId="0" borderId="5" xfId="0" applyNumberFormat="1" applyFont="1" applyBorder="1" applyAlignment="1">
      <alignment horizontal="center" vertical="top" wrapText="1"/>
    </xf>
    <xf numFmtId="0" fontId="1" fillId="0" borderId="5" xfId="0" applyFont="1" applyBorder="1" applyAlignment="1">
      <alignment horizontal="center" vertical="top" wrapText="1"/>
    </xf>
    <xf numFmtId="2" fontId="1" fillId="0" borderId="5" xfId="0" applyNumberFormat="1" applyFont="1" applyBorder="1" applyAlignment="1">
      <alignment horizontal="left" vertical="top" wrapText="1"/>
    </xf>
    <xf numFmtId="4" fontId="1" fillId="0" borderId="5" xfId="0" applyNumberFormat="1" applyFont="1" applyBorder="1" applyAlignment="1">
      <alignment horizontal="center" vertical="top" wrapText="1"/>
    </xf>
    <xf numFmtId="1" fontId="1" fillId="0" borderId="5" xfId="0" applyNumberFormat="1" applyFont="1" applyBorder="1" applyAlignment="1">
      <alignment horizontal="center" vertical="top" wrapText="1"/>
    </xf>
    <xf numFmtId="4" fontId="1" fillId="0" borderId="5" xfId="0" applyNumberFormat="1" applyFont="1" applyBorder="1" applyAlignment="1">
      <alignment horizontal="right" vertical="top" wrapText="1"/>
    </xf>
    <xf numFmtId="0" fontId="1" fillId="0" borderId="1" xfId="0" applyFont="1" applyBorder="1" applyAlignment="1">
      <alignment horizontal="left" vertical="top"/>
    </xf>
    <xf numFmtId="0" fontId="13" fillId="0" borderId="6" xfId="0" applyFont="1" applyBorder="1" applyAlignment="1">
      <alignment horizontal="center" vertical="top" wrapText="1"/>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2" fontId="1" fillId="0" borderId="6" xfId="0" applyNumberFormat="1" applyFont="1" applyBorder="1" applyAlignment="1">
      <alignment horizontal="center" vertical="top" wrapText="1"/>
    </xf>
    <xf numFmtId="0" fontId="13" fillId="2" borderId="0" xfId="0" applyFont="1" applyFill="1" applyAlignment="1">
      <alignment horizontal="left" vertical="top" wrapText="1"/>
    </xf>
    <xf numFmtId="0" fontId="3" fillId="0" borderId="0" xfId="0" applyFont="1" applyAlignment="1">
      <alignment horizontal="center"/>
    </xf>
    <xf numFmtId="0" fontId="13" fillId="0" borderId="0" xfId="0" applyFont="1" applyAlignment="1">
      <alignment horizontal="left" vertical="top" wrapText="1"/>
    </xf>
    <xf numFmtId="2" fontId="1" fillId="0" borderId="2" xfId="0" applyNumberFormat="1" applyFont="1" applyBorder="1" applyAlignment="1">
      <alignment horizontal="right" vertical="top" wrapText="1"/>
    </xf>
    <xf numFmtId="2" fontId="1" fillId="0" borderId="4" xfId="0" applyNumberFormat="1" applyFont="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Alignment="1">
      <alignment horizontal="left"/>
    </xf>
    <xf numFmtId="2" fontId="2" fillId="0" borderId="0" xfId="0" applyNumberFormat="1"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2726-D7D8-4A27-838B-E4E49CF3C69F}">
  <dimension ref="A1:K7"/>
  <sheetViews>
    <sheetView workbookViewId="0">
      <selection activeCell="L9" sqref="L9"/>
    </sheetView>
  </sheetViews>
  <sheetFormatPr defaultColWidth="9.140625" defaultRowHeight="15" x14ac:dyDescent="0.25"/>
  <cols>
    <col min="1" max="8" width="9.140625" style="3"/>
    <col min="9" max="9" width="9.140625" style="3" customWidth="1"/>
    <col min="10" max="16384" width="9.140625" style="3"/>
  </cols>
  <sheetData>
    <row r="1" spans="1:11" x14ac:dyDescent="0.25">
      <c r="A1" s="47" t="s">
        <v>281</v>
      </c>
      <c r="H1" s="81" t="s">
        <v>285</v>
      </c>
      <c r="I1" s="81"/>
    </row>
    <row r="3" spans="1:11" s="48" customFormat="1" ht="27.75" customHeight="1" x14ac:dyDescent="0.2">
      <c r="A3" s="82" t="s">
        <v>283</v>
      </c>
      <c r="B3" s="82"/>
      <c r="C3" s="82"/>
      <c r="D3" s="82"/>
      <c r="E3" s="82"/>
      <c r="F3" s="82"/>
      <c r="G3" s="82"/>
      <c r="H3" s="82"/>
      <c r="I3" s="82"/>
      <c r="J3" s="49"/>
      <c r="K3" s="49"/>
    </row>
    <row r="4" spans="1:11" s="48" customFormat="1" ht="54.75" customHeight="1" x14ac:dyDescent="0.2">
      <c r="A4" s="82" t="s">
        <v>284</v>
      </c>
      <c r="B4" s="82"/>
      <c r="C4" s="82"/>
      <c r="D4" s="82"/>
      <c r="E4" s="82"/>
      <c r="F4" s="82"/>
      <c r="G4" s="82"/>
      <c r="H4" s="82"/>
      <c r="I4" s="82"/>
      <c r="J4" s="49"/>
      <c r="K4" s="49"/>
    </row>
    <row r="5" spans="1:11" s="48" customFormat="1" ht="27" customHeight="1" x14ac:dyDescent="0.2">
      <c r="A5" s="82" t="s">
        <v>282</v>
      </c>
      <c r="B5" s="82"/>
      <c r="C5" s="82"/>
      <c r="D5" s="82"/>
      <c r="E5" s="82"/>
      <c r="F5" s="82"/>
      <c r="G5" s="82"/>
      <c r="H5" s="82"/>
      <c r="I5" s="82"/>
      <c r="J5" s="51"/>
      <c r="K5" s="52"/>
    </row>
    <row r="6" spans="1:11" s="48" customFormat="1" ht="236.25" customHeight="1" x14ac:dyDescent="0.2">
      <c r="A6" s="82" t="s">
        <v>286</v>
      </c>
      <c r="B6" s="82"/>
      <c r="C6" s="82"/>
      <c r="D6" s="82"/>
      <c r="E6" s="82"/>
      <c r="F6" s="82"/>
      <c r="G6" s="82"/>
      <c r="H6" s="82"/>
      <c r="I6" s="82"/>
      <c r="J6" s="51"/>
      <c r="K6" s="52"/>
    </row>
    <row r="7" spans="1:11" s="48" customFormat="1" ht="15.75" customHeight="1" x14ac:dyDescent="0.2">
      <c r="A7" s="80"/>
      <c r="B7" s="80"/>
      <c r="C7" s="80"/>
      <c r="D7" s="80"/>
      <c r="E7" s="80"/>
      <c r="F7" s="80"/>
      <c r="G7" s="80"/>
      <c r="H7" s="80"/>
      <c r="I7" s="80"/>
      <c r="J7" s="51"/>
      <c r="K7" s="52"/>
    </row>
  </sheetData>
  <mergeCells count="6">
    <mergeCell ref="A7:I7"/>
    <mergeCell ref="H1:I1"/>
    <mergeCell ref="A3:I3"/>
    <mergeCell ref="A4:I4"/>
    <mergeCell ref="A5:I5"/>
    <mergeCell ref="A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4"/>
  <sheetViews>
    <sheetView tabSelected="1" topLeftCell="A35" zoomScale="70" zoomScaleNormal="70" workbookViewId="0">
      <selection activeCell="K35" sqref="K35"/>
    </sheetView>
  </sheetViews>
  <sheetFormatPr defaultColWidth="9.140625" defaultRowHeight="15" x14ac:dyDescent="0.25"/>
  <cols>
    <col min="1" max="1" width="5.85546875" style="55" customWidth="1"/>
    <col min="2" max="2" width="26" style="3" customWidth="1"/>
    <col min="3" max="3" width="88.5703125" style="3" customWidth="1"/>
    <col min="4" max="4" width="7.28515625" style="34" customWidth="1"/>
    <col min="5" max="5" width="7.42578125" style="35" customWidth="1"/>
    <col min="6" max="6" width="21.7109375" style="3" customWidth="1"/>
    <col min="7" max="7" width="12.28515625" style="39" customWidth="1"/>
    <col min="8" max="8" width="14.5703125" style="5" customWidth="1"/>
    <col min="9" max="9" width="5.7109375" style="7" customWidth="1"/>
    <col min="10" max="10" width="15.7109375" style="43" customWidth="1"/>
    <col min="11" max="11" width="52.7109375" style="43" customWidth="1"/>
    <col min="12" max="14" width="9.140625" style="3" customWidth="1"/>
    <col min="15" max="16384" width="9.140625" style="3"/>
  </cols>
  <sheetData>
    <row r="1" spans="1:16" ht="20.100000000000001" customHeight="1" x14ac:dyDescent="0.25">
      <c r="A1" s="89"/>
      <c r="B1" s="89"/>
      <c r="C1" s="11"/>
      <c r="D1" s="26"/>
      <c r="E1" s="31"/>
      <c r="F1" s="12"/>
      <c r="G1" s="31"/>
      <c r="H1" s="12"/>
      <c r="I1" s="13"/>
      <c r="J1" s="40" t="s">
        <v>285</v>
      </c>
      <c r="K1" s="40"/>
      <c r="L1" s="24"/>
      <c r="M1" s="24"/>
      <c r="N1" s="23"/>
      <c r="O1" s="23"/>
      <c r="P1" s="22"/>
    </row>
    <row r="2" spans="1:16" ht="20.100000000000001" customHeight="1" x14ac:dyDescent="0.25">
      <c r="A2" s="89" t="s">
        <v>256</v>
      </c>
      <c r="B2" s="89"/>
      <c r="C2" s="89"/>
      <c r="D2" s="89"/>
      <c r="E2" s="89"/>
      <c r="F2" s="44"/>
      <c r="G2" s="44"/>
      <c r="H2" s="44"/>
      <c r="I2" s="44"/>
      <c r="J2" s="44"/>
      <c r="K2" s="44"/>
      <c r="L2" s="44"/>
      <c r="M2" s="44"/>
      <c r="N2" s="44"/>
      <c r="O2" s="44"/>
      <c r="P2" s="44"/>
    </row>
    <row r="3" spans="1:16" ht="20.100000000000001" customHeight="1" x14ac:dyDescent="0.25">
      <c r="A3" s="89" t="s">
        <v>257</v>
      </c>
      <c r="B3" s="89"/>
      <c r="C3" s="89"/>
      <c r="D3" s="89"/>
      <c r="E3" s="89"/>
      <c r="F3" s="44"/>
      <c r="G3" s="44"/>
      <c r="H3" s="44"/>
      <c r="I3" s="44"/>
      <c r="J3" s="44"/>
      <c r="K3" s="44"/>
      <c r="L3" s="26"/>
      <c r="M3" s="26"/>
      <c r="N3" s="26"/>
      <c r="O3" s="26"/>
      <c r="P3" s="26"/>
    </row>
    <row r="4" spans="1:16" x14ac:dyDescent="0.25">
      <c r="A4" s="50"/>
      <c r="B4" s="1"/>
      <c r="C4" s="2"/>
      <c r="D4" s="32"/>
      <c r="E4" s="32"/>
      <c r="F4" s="2"/>
      <c r="G4" s="36"/>
      <c r="H4" s="23"/>
      <c r="I4" s="6"/>
      <c r="J4" s="40"/>
      <c r="K4" s="40"/>
    </row>
    <row r="5" spans="1:16" s="30" customFormat="1" ht="79.5" customHeight="1" x14ac:dyDescent="0.2">
      <c r="A5" s="27" t="s">
        <v>255</v>
      </c>
      <c r="B5" s="27" t="s">
        <v>237</v>
      </c>
      <c r="C5" s="27" t="s">
        <v>65</v>
      </c>
      <c r="D5" s="27" t="s">
        <v>66</v>
      </c>
      <c r="E5" s="27" t="s">
        <v>252</v>
      </c>
      <c r="F5" s="46" t="s">
        <v>67</v>
      </c>
      <c r="G5" s="28" t="s">
        <v>253</v>
      </c>
      <c r="H5" s="28" t="s">
        <v>254</v>
      </c>
      <c r="I5" s="29" t="s">
        <v>68</v>
      </c>
      <c r="J5" s="28" t="s">
        <v>258</v>
      </c>
      <c r="K5" s="45" t="s">
        <v>271</v>
      </c>
    </row>
    <row r="6" spans="1:16" s="4" customFormat="1" ht="52.5" hidden="1" customHeight="1" x14ac:dyDescent="0.25">
      <c r="A6" s="53" t="s">
        <v>16</v>
      </c>
      <c r="B6" s="21" t="s">
        <v>136</v>
      </c>
      <c r="C6" s="21" t="s">
        <v>70</v>
      </c>
      <c r="D6" s="14" t="s">
        <v>69</v>
      </c>
      <c r="E6" s="14">
        <v>20</v>
      </c>
      <c r="F6" s="8"/>
      <c r="G6" s="37"/>
      <c r="H6" s="9"/>
      <c r="I6" s="10">
        <v>5</v>
      </c>
      <c r="J6" s="41"/>
      <c r="K6" s="41"/>
    </row>
    <row r="7" spans="1:16" s="4" customFormat="1" ht="65.25" hidden="1" customHeight="1" x14ac:dyDescent="0.25">
      <c r="A7" s="53" t="s">
        <v>18</v>
      </c>
      <c r="B7" s="21" t="s">
        <v>137</v>
      </c>
      <c r="C7" s="21" t="s">
        <v>71</v>
      </c>
      <c r="D7" s="14" t="s">
        <v>69</v>
      </c>
      <c r="E7" s="14">
        <v>80</v>
      </c>
      <c r="F7" s="8"/>
      <c r="G7" s="37"/>
      <c r="H7" s="9"/>
      <c r="I7" s="10">
        <v>5</v>
      </c>
      <c r="J7" s="41"/>
      <c r="K7" s="41"/>
    </row>
    <row r="8" spans="1:16" s="4" customFormat="1" ht="75" hidden="1" x14ac:dyDescent="0.25">
      <c r="A8" s="53" t="s">
        <v>19</v>
      </c>
      <c r="B8" s="21" t="s">
        <v>138</v>
      </c>
      <c r="C8" s="21" t="s">
        <v>72</v>
      </c>
      <c r="D8" s="14" t="s">
        <v>69</v>
      </c>
      <c r="E8" s="14">
        <v>50</v>
      </c>
      <c r="F8" s="8"/>
      <c r="G8" s="37"/>
      <c r="H8" s="9"/>
      <c r="I8" s="10">
        <v>5</v>
      </c>
      <c r="J8" s="41"/>
      <c r="K8" s="41"/>
    </row>
    <row r="9" spans="1:16" ht="75" hidden="1" x14ac:dyDescent="0.25">
      <c r="A9" s="53" t="s">
        <v>20</v>
      </c>
      <c r="B9" s="21" t="s">
        <v>163</v>
      </c>
      <c r="C9" s="21" t="s">
        <v>134</v>
      </c>
      <c r="D9" s="15" t="s">
        <v>69</v>
      </c>
      <c r="E9" s="14">
        <v>80</v>
      </c>
      <c r="F9" s="21"/>
      <c r="G9" s="16"/>
      <c r="H9" s="8"/>
      <c r="I9" s="10">
        <v>5</v>
      </c>
      <c r="J9" s="41"/>
      <c r="K9" s="41"/>
    </row>
    <row r="10" spans="1:16" s="4" customFormat="1" ht="90" hidden="1" x14ac:dyDescent="0.25">
      <c r="A10" s="53" t="s">
        <v>17</v>
      </c>
      <c r="B10" s="21" t="s">
        <v>139</v>
      </c>
      <c r="C10" s="21" t="s">
        <v>73</v>
      </c>
      <c r="D10" s="14" t="s">
        <v>69</v>
      </c>
      <c r="E10" s="14">
        <v>30</v>
      </c>
      <c r="F10" s="8"/>
      <c r="G10" s="37"/>
      <c r="H10" s="9"/>
      <c r="I10" s="10">
        <v>5</v>
      </c>
      <c r="J10" s="41"/>
      <c r="K10" s="41"/>
    </row>
    <row r="11" spans="1:16" s="4" customFormat="1" ht="79.5" hidden="1" customHeight="1" x14ac:dyDescent="0.25">
      <c r="A11" s="53" t="s">
        <v>21</v>
      </c>
      <c r="B11" s="21" t="s">
        <v>140</v>
      </c>
      <c r="C11" s="21" t="s">
        <v>74</v>
      </c>
      <c r="D11" s="14" t="s">
        <v>69</v>
      </c>
      <c r="E11" s="14">
        <v>80</v>
      </c>
      <c r="F11" s="8"/>
      <c r="G11" s="37"/>
      <c r="H11" s="9"/>
      <c r="I11" s="10">
        <v>5</v>
      </c>
      <c r="J11" s="41"/>
      <c r="K11" s="41"/>
    </row>
    <row r="12" spans="1:16" s="4" customFormat="1" ht="63.75" hidden="1" customHeight="1" x14ac:dyDescent="0.25">
      <c r="A12" s="53" t="s">
        <v>22</v>
      </c>
      <c r="B12" s="21" t="s">
        <v>141</v>
      </c>
      <c r="C12" s="21" t="s">
        <v>75</v>
      </c>
      <c r="D12" s="14" t="s">
        <v>69</v>
      </c>
      <c r="E12" s="14">
        <v>120</v>
      </c>
      <c r="F12" s="8"/>
      <c r="G12" s="37"/>
      <c r="H12" s="9"/>
      <c r="I12" s="10">
        <v>5</v>
      </c>
      <c r="J12" s="41"/>
      <c r="K12" s="41"/>
    </row>
    <row r="13" spans="1:16" ht="257.25" customHeight="1" x14ac:dyDescent="0.25">
      <c r="A13" s="56" t="s">
        <v>23</v>
      </c>
      <c r="B13" s="17" t="s">
        <v>142</v>
      </c>
      <c r="C13" s="17" t="s">
        <v>133</v>
      </c>
      <c r="D13" s="57" t="s">
        <v>69</v>
      </c>
      <c r="E13" s="33">
        <v>250</v>
      </c>
      <c r="F13" s="17" t="s">
        <v>289</v>
      </c>
      <c r="G13" s="58">
        <v>140</v>
      </c>
      <c r="H13" s="59">
        <f>E13*G13</f>
        <v>35000</v>
      </c>
      <c r="I13" s="25">
        <v>5</v>
      </c>
      <c r="J13" s="42">
        <f>H13*1.05</f>
        <v>36750</v>
      </c>
      <c r="K13" s="42" t="s">
        <v>290</v>
      </c>
    </row>
    <row r="14" spans="1:16" s="4" customFormat="1" ht="66.75" hidden="1" customHeight="1" x14ac:dyDescent="0.25">
      <c r="A14" s="56" t="s">
        <v>24</v>
      </c>
      <c r="B14" s="17" t="s">
        <v>164</v>
      </c>
      <c r="C14" s="17" t="s">
        <v>76</v>
      </c>
      <c r="D14" s="33" t="s">
        <v>69</v>
      </c>
      <c r="E14" s="33">
        <v>50</v>
      </c>
      <c r="F14" s="18"/>
      <c r="G14" s="38"/>
      <c r="H14" s="59">
        <f t="shared" ref="H14:H77" si="0">E14*G14</f>
        <v>0</v>
      </c>
      <c r="I14" s="25">
        <v>5</v>
      </c>
      <c r="J14" s="42">
        <f t="shared" ref="J14:J77" si="1">H14*1.05</f>
        <v>0</v>
      </c>
      <c r="K14" s="42"/>
    </row>
    <row r="15" spans="1:16" s="4" customFormat="1" ht="69" hidden="1" customHeight="1" x14ac:dyDescent="0.25">
      <c r="A15" s="56" t="s">
        <v>25</v>
      </c>
      <c r="B15" s="17" t="s">
        <v>165</v>
      </c>
      <c r="C15" s="17" t="s">
        <v>123</v>
      </c>
      <c r="D15" s="33" t="s">
        <v>69</v>
      </c>
      <c r="E15" s="33">
        <v>150</v>
      </c>
      <c r="F15" s="18"/>
      <c r="G15" s="38"/>
      <c r="H15" s="59">
        <f t="shared" si="0"/>
        <v>0</v>
      </c>
      <c r="I15" s="25">
        <v>5</v>
      </c>
      <c r="J15" s="42">
        <f t="shared" si="1"/>
        <v>0</v>
      </c>
      <c r="K15" s="42"/>
    </row>
    <row r="16" spans="1:16" s="4" customFormat="1" ht="157.5" hidden="1" customHeight="1" x14ac:dyDescent="0.25">
      <c r="A16" s="56" t="s">
        <v>26</v>
      </c>
      <c r="B16" s="17" t="s">
        <v>166</v>
      </c>
      <c r="C16" s="17" t="s">
        <v>113</v>
      </c>
      <c r="D16" s="33" t="s">
        <v>69</v>
      </c>
      <c r="E16" s="33">
        <v>30</v>
      </c>
      <c r="F16" s="18"/>
      <c r="G16" s="38"/>
      <c r="H16" s="59">
        <f t="shared" si="0"/>
        <v>0</v>
      </c>
      <c r="I16" s="25">
        <v>5</v>
      </c>
      <c r="J16" s="42">
        <f t="shared" si="1"/>
        <v>0</v>
      </c>
      <c r="K16" s="42"/>
    </row>
    <row r="17" spans="1:11" s="4" customFormat="1" ht="60.75" hidden="1" customHeight="1" x14ac:dyDescent="0.25">
      <c r="A17" s="56" t="s">
        <v>27</v>
      </c>
      <c r="B17" s="17" t="s">
        <v>167</v>
      </c>
      <c r="C17" s="17" t="s">
        <v>77</v>
      </c>
      <c r="D17" s="33" t="s">
        <v>69</v>
      </c>
      <c r="E17" s="33">
        <v>15</v>
      </c>
      <c r="F17" s="18"/>
      <c r="G17" s="38"/>
      <c r="H17" s="59">
        <f t="shared" si="0"/>
        <v>0</v>
      </c>
      <c r="I17" s="25">
        <v>5</v>
      </c>
      <c r="J17" s="42">
        <f t="shared" si="1"/>
        <v>0</v>
      </c>
      <c r="K17" s="42"/>
    </row>
    <row r="18" spans="1:11" s="4" customFormat="1" ht="79.5" hidden="1" customHeight="1" x14ac:dyDescent="0.25">
      <c r="A18" s="56" t="s">
        <v>28</v>
      </c>
      <c r="B18" s="17" t="s">
        <v>143</v>
      </c>
      <c r="C18" s="17" t="s">
        <v>78</v>
      </c>
      <c r="D18" s="33" t="s">
        <v>69</v>
      </c>
      <c r="E18" s="33">
        <v>10</v>
      </c>
      <c r="F18" s="18"/>
      <c r="G18" s="38"/>
      <c r="H18" s="59">
        <f t="shared" si="0"/>
        <v>0</v>
      </c>
      <c r="I18" s="25">
        <v>5</v>
      </c>
      <c r="J18" s="42">
        <f t="shared" si="1"/>
        <v>0</v>
      </c>
      <c r="K18" s="42"/>
    </row>
    <row r="19" spans="1:11" s="4" customFormat="1" ht="68.25" hidden="1" customHeight="1" x14ac:dyDescent="0.25">
      <c r="A19" s="56" t="s">
        <v>29</v>
      </c>
      <c r="B19" s="17" t="s">
        <v>168</v>
      </c>
      <c r="C19" s="17" t="s">
        <v>79</v>
      </c>
      <c r="D19" s="33" t="s">
        <v>69</v>
      </c>
      <c r="E19" s="33">
        <v>30</v>
      </c>
      <c r="F19" s="18"/>
      <c r="G19" s="38"/>
      <c r="H19" s="59">
        <f t="shared" si="0"/>
        <v>0</v>
      </c>
      <c r="I19" s="25">
        <v>5</v>
      </c>
      <c r="J19" s="42">
        <f t="shared" si="1"/>
        <v>0</v>
      </c>
      <c r="K19" s="42"/>
    </row>
    <row r="20" spans="1:11" s="60" customFormat="1" ht="78.75" hidden="1" customHeight="1" x14ac:dyDescent="0.25">
      <c r="A20" s="56" t="s">
        <v>30</v>
      </c>
      <c r="B20" s="17" t="s">
        <v>169</v>
      </c>
      <c r="C20" s="17" t="s">
        <v>80</v>
      </c>
      <c r="D20" s="33" t="s">
        <v>69</v>
      </c>
      <c r="E20" s="33">
        <v>10</v>
      </c>
      <c r="F20" s="17"/>
      <c r="G20" s="38"/>
      <c r="H20" s="59">
        <f t="shared" si="0"/>
        <v>0</v>
      </c>
      <c r="I20" s="25">
        <v>5</v>
      </c>
      <c r="J20" s="42">
        <f t="shared" si="1"/>
        <v>0</v>
      </c>
      <c r="K20" s="42"/>
    </row>
    <row r="21" spans="1:11" ht="97.5" hidden="1" customHeight="1" x14ac:dyDescent="0.25">
      <c r="A21" s="54" t="s">
        <v>31</v>
      </c>
      <c r="B21" s="17" t="s">
        <v>170</v>
      </c>
      <c r="C21" s="61" t="s">
        <v>114</v>
      </c>
      <c r="D21" s="33" t="s">
        <v>69</v>
      </c>
      <c r="E21" s="33">
        <v>15</v>
      </c>
      <c r="F21" s="33"/>
      <c r="G21" s="58"/>
      <c r="H21" s="59">
        <f t="shared" si="0"/>
        <v>0</v>
      </c>
      <c r="I21" s="25">
        <v>5</v>
      </c>
      <c r="J21" s="42">
        <f t="shared" si="1"/>
        <v>0</v>
      </c>
      <c r="K21" s="42"/>
    </row>
    <row r="22" spans="1:11" ht="68.25" hidden="1" customHeight="1" x14ac:dyDescent="0.25">
      <c r="A22" s="54" t="s">
        <v>32</v>
      </c>
      <c r="B22" s="17" t="s">
        <v>171</v>
      </c>
      <c r="C22" s="17" t="s">
        <v>125</v>
      </c>
      <c r="D22" s="33" t="s">
        <v>69</v>
      </c>
      <c r="E22" s="33">
        <v>10</v>
      </c>
      <c r="F22" s="33"/>
      <c r="G22" s="58"/>
      <c r="H22" s="59">
        <f t="shared" si="0"/>
        <v>0</v>
      </c>
      <c r="I22" s="25">
        <v>5</v>
      </c>
      <c r="J22" s="42">
        <f t="shared" si="1"/>
        <v>0</v>
      </c>
      <c r="K22" s="42"/>
    </row>
    <row r="23" spans="1:11" ht="68.25" hidden="1" customHeight="1" x14ac:dyDescent="0.25">
      <c r="A23" s="54" t="s">
        <v>194</v>
      </c>
      <c r="B23" s="17" t="s">
        <v>172</v>
      </c>
      <c r="C23" s="17" t="s">
        <v>126</v>
      </c>
      <c r="D23" s="33"/>
      <c r="E23" s="33">
        <v>10</v>
      </c>
      <c r="F23" s="33"/>
      <c r="G23" s="58"/>
      <c r="H23" s="59">
        <f t="shared" si="0"/>
        <v>0</v>
      </c>
      <c r="I23" s="25">
        <v>5</v>
      </c>
      <c r="J23" s="42">
        <f t="shared" si="1"/>
        <v>0</v>
      </c>
      <c r="K23" s="42"/>
    </row>
    <row r="24" spans="1:11" ht="143.25" hidden="1" customHeight="1" x14ac:dyDescent="0.25">
      <c r="A24" s="54" t="s">
        <v>195</v>
      </c>
      <c r="B24" s="17" t="s">
        <v>173</v>
      </c>
      <c r="C24" s="61" t="s">
        <v>115</v>
      </c>
      <c r="D24" s="33" t="s">
        <v>69</v>
      </c>
      <c r="E24" s="62">
        <v>40</v>
      </c>
      <c r="F24" s="33"/>
      <c r="G24" s="58"/>
      <c r="H24" s="59">
        <f t="shared" si="0"/>
        <v>0</v>
      </c>
      <c r="I24" s="25">
        <v>5</v>
      </c>
      <c r="J24" s="42">
        <f t="shared" si="1"/>
        <v>0</v>
      </c>
      <c r="K24" s="42"/>
    </row>
    <row r="25" spans="1:11" ht="144.75" hidden="1" customHeight="1" x14ac:dyDescent="0.25">
      <c r="A25" s="54" t="s">
        <v>196</v>
      </c>
      <c r="B25" s="17" t="s">
        <v>174</v>
      </c>
      <c r="C25" s="61" t="s">
        <v>124</v>
      </c>
      <c r="D25" s="57" t="s">
        <v>69</v>
      </c>
      <c r="E25" s="57">
        <v>20</v>
      </c>
      <c r="F25" s="57"/>
      <c r="G25" s="38"/>
      <c r="H25" s="59">
        <f t="shared" si="0"/>
        <v>0</v>
      </c>
      <c r="I25" s="25">
        <v>5</v>
      </c>
      <c r="J25" s="42">
        <f t="shared" si="1"/>
        <v>0</v>
      </c>
      <c r="K25" s="42"/>
    </row>
    <row r="26" spans="1:11" s="4" customFormat="1" ht="45" hidden="1" x14ac:dyDescent="0.25">
      <c r="A26" s="56" t="s">
        <v>33</v>
      </c>
      <c r="B26" s="17" t="s">
        <v>175</v>
      </c>
      <c r="C26" s="17" t="s">
        <v>81</v>
      </c>
      <c r="D26" s="33" t="s">
        <v>69</v>
      </c>
      <c r="E26" s="33">
        <v>35</v>
      </c>
      <c r="F26" s="18"/>
      <c r="G26" s="38"/>
      <c r="H26" s="59">
        <f t="shared" si="0"/>
        <v>0</v>
      </c>
      <c r="I26" s="25">
        <v>5</v>
      </c>
      <c r="J26" s="42">
        <f t="shared" si="1"/>
        <v>0</v>
      </c>
      <c r="K26" s="42"/>
    </row>
    <row r="27" spans="1:11" s="4" customFormat="1" ht="75" hidden="1" x14ac:dyDescent="0.25">
      <c r="A27" s="56" t="s">
        <v>197</v>
      </c>
      <c r="B27" s="17" t="s">
        <v>174</v>
      </c>
      <c r="C27" s="17" t="s">
        <v>130</v>
      </c>
      <c r="D27" s="33" t="s">
        <v>69</v>
      </c>
      <c r="E27" s="33">
        <v>50</v>
      </c>
      <c r="F27" s="18"/>
      <c r="G27" s="38"/>
      <c r="H27" s="59">
        <f t="shared" si="0"/>
        <v>0</v>
      </c>
      <c r="I27" s="25">
        <v>5</v>
      </c>
      <c r="J27" s="42">
        <f t="shared" si="1"/>
        <v>0</v>
      </c>
      <c r="K27" s="42"/>
    </row>
    <row r="28" spans="1:11" s="4" customFormat="1" ht="90" hidden="1" x14ac:dyDescent="0.25">
      <c r="A28" s="56" t="s">
        <v>34</v>
      </c>
      <c r="B28" s="17" t="s">
        <v>176</v>
      </c>
      <c r="C28" s="17" t="s">
        <v>82</v>
      </c>
      <c r="D28" s="33" t="s">
        <v>69</v>
      </c>
      <c r="E28" s="33">
        <v>35</v>
      </c>
      <c r="F28" s="18"/>
      <c r="G28" s="38"/>
      <c r="H28" s="59">
        <f t="shared" si="0"/>
        <v>0</v>
      </c>
      <c r="I28" s="25">
        <v>5</v>
      </c>
      <c r="J28" s="42">
        <f t="shared" si="1"/>
        <v>0</v>
      </c>
      <c r="K28" s="42"/>
    </row>
    <row r="29" spans="1:11" s="4" customFormat="1" ht="111" hidden="1" customHeight="1" x14ac:dyDescent="0.25">
      <c r="A29" s="56" t="s">
        <v>35</v>
      </c>
      <c r="B29" s="17" t="s">
        <v>177</v>
      </c>
      <c r="C29" s="17" t="s">
        <v>83</v>
      </c>
      <c r="D29" s="33" t="s">
        <v>69</v>
      </c>
      <c r="E29" s="33">
        <v>40</v>
      </c>
      <c r="F29" s="18"/>
      <c r="G29" s="38"/>
      <c r="H29" s="59">
        <f t="shared" si="0"/>
        <v>0</v>
      </c>
      <c r="I29" s="25">
        <v>5</v>
      </c>
      <c r="J29" s="42">
        <f t="shared" si="1"/>
        <v>0</v>
      </c>
      <c r="K29" s="42"/>
    </row>
    <row r="30" spans="1:11" s="4" customFormat="1" ht="60" hidden="1" x14ac:dyDescent="0.25">
      <c r="A30" s="56" t="s">
        <v>36</v>
      </c>
      <c r="B30" s="17" t="s">
        <v>178</v>
      </c>
      <c r="C30" s="17" t="s">
        <v>84</v>
      </c>
      <c r="D30" s="33" t="s">
        <v>69</v>
      </c>
      <c r="E30" s="33">
        <v>20</v>
      </c>
      <c r="F30" s="18"/>
      <c r="G30" s="38"/>
      <c r="H30" s="59">
        <f t="shared" si="0"/>
        <v>0</v>
      </c>
      <c r="I30" s="25">
        <v>5</v>
      </c>
      <c r="J30" s="42">
        <f t="shared" si="1"/>
        <v>0</v>
      </c>
      <c r="K30" s="42"/>
    </row>
    <row r="31" spans="1:11" s="4" customFormat="1" ht="191.25" hidden="1" customHeight="1" x14ac:dyDescent="0.25">
      <c r="A31" s="56" t="s">
        <v>37</v>
      </c>
      <c r="B31" s="17" t="s">
        <v>179</v>
      </c>
      <c r="C31" s="17" t="s">
        <v>85</v>
      </c>
      <c r="D31" s="33" t="s">
        <v>69</v>
      </c>
      <c r="E31" s="57">
        <v>1000</v>
      </c>
      <c r="F31" s="18"/>
      <c r="G31" s="38"/>
      <c r="H31" s="59">
        <f t="shared" si="0"/>
        <v>0</v>
      </c>
      <c r="I31" s="25">
        <v>5</v>
      </c>
      <c r="J31" s="42">
        <f t="shared" si="1"/>
        <v>0</v>
      </c>
      <c r="K31" s="42"/>
    </row>
    <row r="32" spans="1:11" s="4" customFormat="1" ht="173.25" hidden="1" customHeight="1" x14ac:dyDescent="0.25">
      <c r="A32" s="56" t="s">
        <v>38</v>
      </c>
      <c r="B32" s="18" t="s">
        <v>180</v>
      </c>
      <c r="C32" s="17" t="s">
        <v>129</v>
      </c>
      <c r="D32" s="33" t="s">
        <v>69</v>
      </c>
      <c r="E32" s="33">
        <v>700</v>
      </c>
      <c r="F32" s="17"/>
      <c r="G32" s="58"/>
      <c r="H32" s="59">
        <f t="shared" si="0"/>
        <v>0</v>
      </c>
      <c r="I32" s="25">
        <v>5</v>
      </c>
      <c r="J32" s="42">
        <f t="shared" si="1"/>
        <v>0</v>
      </c>
      <c r="K32" s="42"/>
    </row>
    <row r="33" spans="1:11" s="4" customFormat="1" ht="191.25" hidden="1" customHeight="1" x14ac:dyDescent="0.25">
      <c r="A33" s="56" t="s">
        <v>39</v>
      </c>
      <c r="B33" s="17" t="s">
        <v>181</v>
      </c>
      <c r="C33" s="17" t="s">
        <v>116</v>
      </c>
      <c r="D33" s="33" t="s">
        <v>69</v>
      </c>
      <c r="E33" s="33">
        <v>600</v>
      </c>
      <c r="F33" s="17"/>
      <c r="G33" s="38"/>
      <c r="H33" s="59">
        <f t="shared" si="0"/>
        <v>0</v>
      </c>
      <c r="I33" s="25">
        <v>5</v>
      </c>
      <c r="J33" s="42">
        <f t="shared" si="1"/>
        <v>0</v>
      </c>
      <c r="K33" s="42"/>
    </row>
    <row r="34" spans="1:11" s="4" customFormat="1" ht="210" hidden="1" x14ac:dyDescent="0.25">
      <c r="A34" s="56" t="s">
        <v>198</v>
      </c>
      <c r="B34" s="17" t="s">
        <v>182</v>
      </c>
      <c r="C34" s="17" t="s">
        <v>232</v>
      </c>
      <c r="D34" s="33" t="s">
        <v>69</v>
      </c>
      <c r="E34" s="33">
        <v>200</v>
      </c>
      <c r="F34" s="18"/>
      <c r="G34" s="38"/>
      <c r="H34" s="59">
        <f t="shared" si="0"/>
        <v>0</v>
      </c>
      <c r="I34" s="25">
        <v>5</v>
      </c>
      <c r="J34" s="42">
        <f t="shared" si="1"/>
        <v>0</v>
      </c>
      <c r="K34" s="42"/>
    </row>
    <row r="35" spans="1:11" s="4" customFormat="1" ht="409.5" customHeight="1" x14ac:dyDescent="0.25">
      <c r="A35" s="56" t="s">
        <v>199</v>
      </c>
      <c r="B35" s="17" t="s">
        <v>183</v>
      </c>
      <c r="C35" s="17" t="s">
        <v>117</v>
      </c>
      <c r="D35" s="33" t="s">
        <v>69</v>
      </c>
      <c r="E35" s="33">
        <v>700</v>
      </c>
      <c r="F35" s="17" t="s">
        <v>293</v>
      </c>
      <c r="G35" s="38">
        <v>278</v>
      </c>
      <c r="H35" s="59">
        <f t="shared" si="0"/>
        <v>194600</v>
      </c>
      <c r="I35" s="25">
        <v>5</v>
      </c>
      <c r="J35" s="42">
        <f t="shared" si="1"/>
        <v>204330</v>
      </c>
      <c r="K35" s="19" t="s">
        <v>296</v>
      </c>
    </row>
    <row r="36" spans="1:11" s="4" customFormat="1" ht="93" hidden="1" customHeight="1" x14ac:dyDescent="0.25">
      <c r="A36" s="56" t="s">
        <v>40</v>
      </c>
      <c r="B36" s="17" t="s">
        <v>184</v>
      </c>
      <c r="C36" s="17" t="s">
        <v>250</v>
      </c>
      <c r="D36" s="33" t="s">
        <v>69</v>
      </c>
      <c r="E36" s="33">
        <v>300</v>
      </c>
      <c r="F36" s="18"/>
      <c r="G36" s="38"/>
      <c r="H36" s="59">
        <f t="shared" si="0"/>
        <v>0</v>
      </c>
      <c r="I36" s="25">
        <v>5</v>
      </c>
      <c r="J36" s="42">
        <f t="shared" si="1"/>
        <v>0</v>
      </c>
      <c r="K36" s="42"/>
    </row>
    <row r="37" spans="1:11" s="4" customFormat="1" ht="59.25" hidden="1" customHeight="1" x14ac:dyDescent="0.25">
      <c r="A37" s="56" t="s">
        <v>41</v>
      </c>
      <c r="B37" s="17" t="s">
        <v>189</v>
      </c>
      <c r="C37" s="85" t="s">
        <v>89</v>
      </c>
      <c r="D37" s="86"/>
      <c r="E37" s="87"/>
      <c r="F37" s="17"/>
      <c r="G37" s="38"/>
      <c r="H37" s="59">
        <f t="shared" si="0"/>
        <v>0</v>
      </c>
      <c r="I37" s="25"/>
      <c r="J37" s="42">
        <f t="shared" si="1"/>
        <v>0</v>
      </c>
      <c r="K37" s="42" t="s">
        <v>294</v>
      </c>
    </row>
    <row r="38" spans="1:11" s="4" customFormat="1" ht="15" hidden="1" customHeight="1" x14ac:dyDescent="0.25">
      <c r="A38" s="54" t="s">
        <v>42</v>
      </c>
      <c r="B38" s="17" t="s">
        <v>86</v>
      </c>
      <c r="C38" s="17" t="s">
        <v>90</v>
      </c>
      <c r="D38" s="33" t="s">
        <v>69</v>
      </c>
      <c r="E38" s="33">
        <v>15</v>
      </c>
      <c r="F38" s="18"/>
      <c r="G38" s="38"/>
      <c r="H38" s="59">
        <f t="shared" si="0"/>
        <v>0</v>
      </c>
      <c r="I38" s="25">
        <v>5</v>
      </c>
      <c r="J38" s="42">
        <f t="shared" si="1"/>
        <v>0</v>
      </c>
      <c r="K38" s="42" t="s">
        <v>295</v>
      </c>
    </row>
    <row r="39" spans="1:11" s="4" customFormat="1" hidden="1" x14ac:dyDescent="0.25">
      <c r="A39" s="54" t="s">
        <v>43</v>
      </c>
      <c r="B39" s="17" t="s">
        <v>87</v>
      </c>
      <c r="C39" s="17" t="s">
        <v>91</v>
      </c>
      <c r="D39" s="33" t="s">
        <v>69</v>
      </c>
      <c r="E39" s="33">
        <v>5</v>
      </c>
      <c r="F39" s="18"/>
      <c r="G39" s="38"/>
      <c r="H39" s="59">
        <f t="shared" si="0"/>
        <v>0</v>
      </c>
      <c r="I39" s="25">
        <v>5</v>
      </c>
      <c r="J39" s="42">
        <f t="shared" si="1"/>
        <v>0</v>
      </c>
      <c r="K39" s="42"/>
    </row>
    <row r="40" spans="1:11" s="4" customFormat="1" hidden="1" x14ac:dyDescent="0.25">
      <c r="A40" s="54" t="s">
        <v>44</v>
      </c>
      <c r="B40" s="17" t="s">
        <v>88</v>
      </c>
      <c r="C40" s="17" t="s">
        <v>92</v>
      </c>
      <c r="D40" s="33" t="s">
        <v>69</v>
      </c>
      <c r="E40" s="33">
        <v>5</v>
      </c>
      <c r="F40" s="18"/>
      <c r="G40" s="38"/>
      <c r="H40" s="59">
        <f t="shared" si="0"/>
        <v>0</v>
      </c>
      <c r="I40" s="25">
        <v>5</v>
      </c>
      <c r="J40" s="42">
        <f t="shared" si="1"/>
        <v>0</v>
      </c>
      <c r="K40" s="42"/>
    </row>
    <row r="41" spans="1:11" s="4" customFormat="1" hidden="1" x14ac:dyDescent="0.25">
      <c r="A41" s="54"/>
      <c r="B41" s="17"/>
      <c r="C41" s="63"/>
      <c r="D41" s="64"/>
      <c r="E41" s="65"/>
      <c r="F41" s="83" t="s">
        <v>280</v>
      </c>
      <c r="G41" s="84"/>
      <c r="H41" s="59">
        <f t="shared" si="0"/>
        <v>0</v>
      </c>
      <c r="I41" s="25"/>
      <c r="J41" s="42">
        <f t="shared" si="1"/>
        <v>0</v>
      </c>
      <c r="K41" s="42"/>
    </row>
    <row r="42" spans="1:11" s="4" customFormat="1" ht="65.25" hidden="1" customHeight="1" x14ac:dyDescent="0.25">
      <c r="A42" s="56" t="s">
        <v>45</v>
      </c>
      <c r="B42" s="17" t="s">
        <v>185</v>
      </c>
      <c r="C42" s="85" t="s">
        <v>95</v>
      </c>
      <c r="D42" s="86"/>
      <c r="E42" s="87"/>
      <c r="F42" s="17"/>
      <c r="G42" s="38"/>
      <c r="H42" s="59">
        <f t="shared" si="0"/>
        <v>0</v>
      </c>
      <c r="I42" s="25"/>
      <c r="J42" s="42">
        <f t="shared" si="1"/>
        <v>0</v>
      </c>
      <c r="K42" s="42"/>
    </row>
    <row r="43" spans="1:11" s="4" customFormat="1" hidden="1" x14ac:dyDescent="0.25">
      <c r="A43" s="54" t="s">
        <v>200</v>
      </c>
      <c r="B43" s="17" t="s">
        <v>86</v>
      </c>
      <c r="C43" s="17" t="s">
        <v>93</v>
      </c>
      <c r="D43" s="33" t="s">
        <v>69</v>
      </c>
      <c r="E43" s="33">
        <v>10</v>
      </c>
      <c r="F43" s="18"/>
      <c r="G43" s="38"/>
      <c r="H43" s="59">
        <f t="shared" si="0"/>
        <v>0</v>
      </c>
      <c r="I43" s="25">
        <v>5</v>
      </c>
      <c r="J43" s="42">
        <f t="shared" si="1"/>
        <v>0</v>
      </c>
      <c r="K43" s="42"/>
    </row>
    <row r="44" spans="1:11" s="4" customFormat="1" hidden="1" x14ac:dyDescent="0.25">
      <c r="A44" s="54" t="s">
        <v>201</v>
      </c>
      <c r="B44" s="17" t="s">
        <v>87</v>
      </c>
      <c r="C44" s="17" t="s">
        <v>94</v>
      </c>
      <c r="D44" s="33" t="s">
        <v>69</v>
      </c>
      <c r="E44" s="33">
        <v>5</v>
      </c>
      <c r="F44" s="18"/>
      <c r="G44" s="38"/>
      <c r="H44" s="59">
        <f t="shared" si="0"/>
        <v>0</v>
      </c>
      <c r="I44" s="25">
        <v>5</v>
      </c>
      <c r="J44" s="42">
        <f t="shared" si="1"/>
        <v>0</v>
      </c>
      <c r="K44" s="42"/>
    </row>
    <row r="45" spans="1:11" s="4" customFormat="1" hidden="1" x14ac:dyDescent="0.25">
      <c r="A45" s="54" t="s">
        <v>202</v>
      </c>
      <c r="B45" s="17" t="s">
        <v>88</v>
      </c>
      <c r="C45" s="17" t="s">
        <v>96</v>
      </c>
      <c r="D45" s="33" t="s">
        <v>69</v>
      </c>
      <c r="E45" s="33">
        <v>5</v>
      </c>
      <c r="F45" s="18"/>
      <c r="G45" s="38"/>
      <c r="H45" s="59">
        <f t="shared" si="0"/>
        <v>0</v>
      </c>
      <c r="I45" s="25">
        <v>5</v>
      </c>
      <c r="J45" s="42">
        <f t="shared" si="1"/>
        <v>0</v>
      </c>
      <c r="K45" s="42"/>
    </row>
    <row r="46" spans="1:11" s="4" customFormat="1" hidden="1" x14ac:dyDescent="0.25">
      <c r="A46" s="54"/>
      <c r="B46" s="17"/>
      <c r="C46" s="17"/>
      <c r="D46" s="33"/>
      <c r="E46" s="33"/>
      <c r="F46" s="83" t="s">
        <v>279</v>
      </c>
      <c r="G46" s="84"/>
      <c r="H46" s="59">
        <f t="shared" si="0"/>
        <v>0</v>
      </c>
      <c r="I46" s="25"/>
      <c r="J46" s="42">
        <f t="shared" si="1"/>
        <v>0</v>
      </c>
      <c r="K46" s="42"/>
    </row>
    <row r="47" spans="1:11" s="4" customFormat="1" ht="50.25" hidden="1" customHeight="1" x14ac:dyDescent="0.25">
      <c r="A47" s="56" t="s">
        <v>203</v>
      </c>
      <c r="B47" s="17" t="s">
        <v>186</v>
      </c>
      <c r="C47" s="17" t="s">
        <v>127</v>
      </c>
      <c r="D47" s="33" t="s">
        <v>69</v>
      </c>
      <c r="E47" s="33">
        <v>20</v>
      </c>
      <c r="F47" s="18"/>
      <c r="G47" s="38"/>
      <c r="H47" s="59">
        <f t="shared" si="0"/>
        <v>0</v>
      </c>
      <c r="I47" s="25">
        <v>5</v>
      </c>
      <c r="J47" s="42">
        <f t="shared" si="1"/>
        <v>0</v>
      </c>
      <c r="K47" s="42"/>
    </row>
    <row r="48" spans="1:11" s="4" customFormat="1" ht="69" hidden="1" customHeight="1" x14ac:dyDescent="0.25">
      <c r="A48" s="56" t="s">
        <v>204</v>
      </c>
      <c r="B48" s="17" t="s">
        <v>187</v>
      </c>
      <c r="C48" s="17" t="s">
        <v>128</v>
      </c>
      <c r="D48" s="33"/>
      <c r="E48" s="33">
        <v>5</v>
      </c>
      <c r="F48" s="17"/>
      <c r="G48" s="38"/>
      <c r="H48" s="59">
        <f t="shared" si="0"/>
        <v>0</v>
      </c>
      <c r="I48" s="25">
        <v>5</v>
      </c>
      <c r="J48" s="42">
        <f t="shared" si="1"/>
        <v>0</v>
      </c>
      <c r="K48" s="42"/>
    </row>
    <row r="49" spans="1:11" s="4" customFormat="1" ht="126.75" hidden="1" customHeight="1" x14ac:dyDescent="0.25">
      <c r="A49" s="54" t="s">
        <v>205</v>
      </c>
      <c r="B49" s="17" t="s">
        <v>188</v>
      </c>
      <c r="C49" s="17" t="s">
        <v>131</v>
      </c>
      <c r="D49" s="33" t="s">
        <v>69</v>
      </c>
      <c r="E49" s="33">
        <v>30</v>
      </c>
      <c r="F49" s="18"/>
      <c r="G49" s="38"/>
      <c r="H49" s="59">
        <f t="shared" si="0"/>
        <v>0</v>
      </c>
      <c r="I49" s="25">
        <v>5</v>
      </c>
      <c r="J49" s="42">
        <f t="shared" si="1"/>
        <v>0</v>
      </c>
      <c r="K49" s="42"/>
    </row>
    <row r="50" spans="1:11" s="66" customFormat="1" ht="235.5" hidden="1" customHeight="1" x14ac:dyDescent="0.25">
      <c r="A50" s="56" t="s">
        <v>206</v>
      </c>
      <c r="B50" s="17" t="s">
        <v>190</v>
      </c>
      <c r="C50" s="17" t="s">
        <v>270</v>
      </c>
      <c r="D50" s="33" t="s">
        <v>69</v>
      </c>
      <c r="E50" s="33">
        <v>15</v>
      </c>
      <c r="F50" s="18"/>
      <c r="G50" s="38"/>
      <c r="H50" s="59">
        <f t="shared" si="0"/>
        <v>0</v>
      </c>
      <c r="I50" s="25">
        <v>5</v>
      </c>
      <c r="J50" s="42">
        <f t="shared" si="1"/>
        <v>0</v>
      </c>
      <c r="K50" s="42"/>
    </row>
    <row r="51" spans="1:11" s="4" customFormat="1" ht="126" hidden="1" customHeight="1" x14ac:dyDescent="0.25">
      <c r="A51" s="56" t="s">
        <v>46</v>
      </c>
      <c r="B51" s="17" t="s">
        <v>191</v>
      </c>
      <c r="C51" s="17" t="s">
        <v>97</v>
      </c>
      <c r="D51" s="33" t="s">
        <v>69</v>
      </c>
      <c r="E51" s="33">
        <v>70</v>
      </c>
      <c r="F51" s="18"/>
      <c r="G51" s="38"/>
      <c r="H51" s="59">
        <f t="shared" si="0"/>
        <v>0</v>
      </c>
      <c r="I51" s="25">
        <v>5</v>
      </c>
      <c r="J51" s="42">
        <f t="shared" si="1"/>
        <v>0</v>
      </c>
      <c r="K51" s="42"/>
    </row>
    <row r="52" spans="1:11" s="4" customFormat="1" ht="123.75" hidden="1" customHeight="1" x14ac:dyDescent="0.25">
      <c r="A52" s="56" t="s">
        <v>207</v>
      </c>
      <c r="B52" s="17" t="s">
        <v>192</v>
      </c>
      <c r="C52" s="17" t="s">
        <v>98</v>
      </c>
      <c r="D52" s="33" t="s">
        <v>69</v>
      </c>
      <c r="E52" s="33">
        <v>20</v>
      </c>
      <c r="F52" s="18"/>
      <c r="G52" s="38"/>
      <c r="H52" s="59">
        <f t="shared" si="0"/>
        <v>0</v>
      </c>
      <c r="I52" s="25">
        <v>5</v>
      </c>
      <c r="J52" s="42">
        <f t="shared" si="1"/>
        <v>0</v>
      </c>
      <c r="K52" s="42"/>
    </row>
    <row r="53" spans="1:11" s="4" customFormat="1" ht="126" hidden="1" customHeight="1" x14ac:dyDescent="0.25">
      <c r="A53" s="56" t="s">
        <v>47</v>
      </c>
      <c r="B53" s="17" t="s">
        <v>193</v>
      </c>
      <c r="C53" s="17" t="s">
        <v>99</v>
      </c>
      <c r="D53" s="33" t="s">
        <v>69</v>
      </c>
      <c r="E53" s="33">
        <v>60</v>
      </c>
      <c r="F53" s="18"/>
      <c r="G53" s="38"/>
      <c r="H53" s="59">
        <f t="shared" si="0"/>
        <v>0</v>
      </c>
      <c r="I53" s="25">
        <v>5</v>
      </c>
      <c r="J53" s="42">
        <f t="shared" si="1"/>
        <v>0</v>
      </c>
      <c r="K53" s="42"/>
    </row>
    <row r="54" spans="1:11" s="4" customFormat="1" ht="45" hidden="1" x14ac:dyDescent="0.25">
      <c r="A54" s="56" t="s">
        <v>48</v>
      </c>
      <c r="B54" s="17" t="s">
        <v>144</v>
      </c>
      <c r="C54" s="17" t="s">
        <v>0</v>
      </c>
      <c r="D54" s="33" t="s">
        <v>69</v>
      </c>
      <c r="E54" s="33">
        <v>30</v>
      </c>
      <c r="F54" s="18"/>
      <c r="G54" s="38"/>
      <c r="H54" s="59">
        <f t="shared" si="0"/>
        <v>0</v>
      </c>
      <c r="I54" s="25">
        <v>5</v>
      </c>
      <c r="J54" s="42">
        <f t="shared" si="1"/>
        <v>0</v>
      </c>
      <c r="K54" s="42"/>
    </row>
    <row r="55" spans="1:11" s="4" customFormat="1" ht="30" hidden="1" x14ac:dyDescent="0.25">
      <c r="A55" s="56" t="s">
        <v>208</v>
      </c>
      <c r="B55" s="17" t="s">
        <v>145</v>
      </c>
      <c r="C55" s="17" t="s">
        <v>0</v>
      </c>
      <c r="D55" s="33" t="s">
        <v>69</v>
      </c>
      <c r="E55" s="33">
        <v>30</v>
      </c>
      <c r="F55" s="18"/>
      <c r="G55" s="38"/>
      <c r="H55" s="59">
        <f t="shared" si="0"/>
        <v>0</v>
      </c>
      <c r="I55" s="25">
        <v>5</v>
      </c>
      <c r="J55" s="42">
        <f t="shared" si="1"/>
        <v>0</v>
      </c>
      <c r="K55" s="42"/>
    </row>
    <row r="56" spans="1:11" s="4" customFormat="1" ht="48.75" hidden="1" customHeight="1" x14ac:dyDescent="0.25">
      <c r="A56" s="56" t="s">
        <v>209</v>
      </c>
      <c r="B56" s="17" t="s">
        <v>146</v>
      </c>
      <c r="C56" s="17" t="s">
        <v>100</v>
      </c>
      <c r="D56" s="33" t="s">
        <v>69</v>
      </c>
      <c r="E56" s="33">
        <v>30</v>
      </c>
      <c r="F56" s="18"/>
      <c r="G56" s="38"/>
      <c r="H56" s="59">
        <f t="shared" si="0"/>
        <v>0</v>
      </c>
      <c r="I56" s="25">
        <v>5</v>
      </c>
      <c r="J56" s="42">
        <f t="shared" si="1"/>
        <v>0</v>
      </c>
      <c r="K56" s="42"/>
    </row>
    <row r="57" spans="1:11" s="4" customFormat="1" ht="45" hidden="1" x14ac:dyDescent="0.25">
      <c r="A57" s="56" t="s">
        <v>210</v>
      </c>
      <c r="B57" s="17" t="s">
        <v>147</v>
      </c>
      <c r="C57" s="17" t="s">
        <v>101</v>
      </c>
      <c r="D57" s="33" t="s">
        <v>69</v>
      </c>
      <c r="E57" s="33">
        <v>30</v>
      </c>
      <c r="F57" s="18"/>
      <c r="G57" s="38"/>
      <c r="H57" s="59">
        <f t="shared" si="0"/>
        <v>0</v>
      </c>
      <c r="I57" s="25">
        <v>5</v>
      </c>
      <c r="J57" s="42">
        <f t="shared" si="1"/>
        <v>0</v>
      </c>
      <c r="K57" s="42"/>
    </row>
    <row r="58" spans="1:11" s="4" customFormat="1" ht="75" hidden="1" x14ac:dyDescent="0.25">
      <c r="A58" s="56" t="s">
        <v>49</v>
      </c>
      <c r="B58" s="17" t="s">
        <v>148</v>
      </c>
      <c r="C58" s="17" t="s">
        <v>102</v>
      </c>
      <c r="D58" s="33" t="s">
        <v>69</v>
      </c>
      <c r="E58" s="33">
        <v>30</v>
      </c>
      <c r="F58" s="18"/>
      <c r="G58" s="38"/>
      <c r="H58" s="59">
        <f t="shared" si="0"/>
        <v>0</v>
      </c>
      <c r="I58" s="25">
        <v>5</v>
      </c>
      <c r="J58" s="42">
        <f t="shared" si="1"/>
        <v>0</v>
      </c>
      <c r="K58" s="42"/>
    </row>
    <row r="59" spans="1:11" s="4" customFormat="1" ht="51.6" hidden="1" customHeight="1" x14ac:dyDescent="0.25">
      <c r="A59" s="56" t="s">
        <v>211</v>
      </c>
      <c r="B59" s="17" t="s">
        <v>149</v>
      </c>
      <c r="C59" s="85" t="s">
        <v>55</v>
      </c>
      <c r="D59" s="86"/>
      <c r="E59" s="87"/>
      <c r="F59" s="17"/>
      <c r="G59" s="38"/>
      <c r="H59" s="59">
        <f t="shared" si="0"/>
        <v>0</v>
      </c>
      <c r="I59" s="25"/>
      <c r="J59" s="42">
        <f t="shared" si="1"/>
        <v>0</v>
      </c>
      <c r="K59" s="42"/>
    </row>
    <row r="60" spans="1:11" s="4" customFormat="1" ht="33.75" hidden="1" customHeight="1" x14ac:dyDescent="0.25">
      <c r="A60" s="56" t="s">
        <v>212</v>
      </c>
      <c r="B60" s="17" t="s">
        <v>150</v>
      </c>
      <c r="C60" s="17" t="s">
        <v>56</v>
      </c>
      <c r="D60" s="33" t="s">
        <v>69</v>
      </c>
      <c r="E60" s="33">
        <v>20</v>
      </c>
      <c r="F60" s="18"/>
      <c r="G60" s="38"/>
      <c r="H60" s="59">
        <f t="shared" si="0"/>
        <v>0</v>
      </c>
      <c r="I60" s="25">
        <v>5</v>
      </c>
      <c r="J60" s="42">
        <f t="shared" si="1"/>
        <v>0</v>
      </c>
      <c r="K60" s="42"/>
    </row>
    <row r="61" spans="1:11" s="4" customFormat="1" ht="36" hidden="1" customHeight="1" x14ac:dyDescent="0.25">
      <c r="A61" s="56" t="s">
        <v>213</v>
      </c>
      <c r="B61" s="17" t="s">
        <v>151</v>
      </c>
      <c r="C61" s="17" t="s">
        <v>57</v>
      </c>
      <c r="D61" s="33" t="s">
        <v>69</v>
      </c>
      <c r="E61" s="33">
        <v>20</v>
      </c>
      <c r="F61" s="18"/>
      <c r="G61" s="38"/>
      <c r="H61" s="59">
        <f t="shared" si="0"/>
        <v>0</v>
      </c>
      <c r="I61" s="25">
        <v>5</v>
      </c>
      <c r="J61" s="42">
        <f t="shared" si="1"/>
        <v>0</v>
      </c>
      <c r="K61" s="42"/>
    </row>
    <row r="62" spans="1:11" s="4" customFormat="1" ht="17.25" hidden="1" customHeight="1" x14ac:dyDescent="0.25">
      <c r="A62" s="56"/>
      <c r="B62" s="17"/>
      <c r="C62" s="63"/>
      <c r="D62" s="64"/>
      <c r="E62" s="65"/>
      <c r="F62" s="83" t="s">
        <v>278</v>
      </c>
      <c r="G62" s="84"/>
      <c r="H62" s="59">
        <f t="shared" si="0"/>
        <v>0</v>
      </c>
      <c r="I62" s="25"/>
      <c r="J62" s="42">
        <f t="shared" si="1"/>
        <v>0</v>
      </c>
      <c r="K62" s="42"/>
    </row>
    <row r="63" spans="1:11" s="4" customFormat="1" ht="60" hidden="1" x14ac:dyDescent="0.25">
      <c r="A63" s="56" t="s">
        <v>50</v>
      </c>
      <c r="B63" s="17" t="s">
        <v>152</v>
      </c>
      <c r="C63" s="85" t="s">
        <v>1</v>
      </c>
      <c r="D63" s="86"/>
      <c r="E63" s="87"/>
      <c r="F63" s="17"/>
      <c r="G63" s="38"/>
      <c r="H63" s="59">
        <f t="shared" si="0"/>
        <v>0</v>
      </c>
      <c r="I63" s="25"/>
      <c r="J63" s="42">
        <f t="shared" si="1"/>
        <v>0</v>
      </c>
      <c r="K63" s="42"/>
    </row>
    <row r="64" spans="1:11" s="4" customFormat="1" ht="112.5" hidden="1" customHeight="1" x14ac:dyDescent="0.25">
      <c r="A64" s="56" t="s">
        <v>214</v>
      </c>
      <c r="B64" s="17" t="s">
        <v>2</v>
      </c>
      <c r="C64" s="17" t="s">
        <v>103</v>
      </c>
      <c r="D64" s="33" t="s">
        <v>69</v>
      </c>
      <c r="E64" s="33">
        <v>30</v>
      </c>
      <c r="F64" s="18"/>
      <c r="G64" s="38"/>
      <c r="H64" s="59">
        <f t="shared" si="0"/>
        <v>0</v>
      </c>
      <c r="I64" s="25">
        <v>5</v>
      </c>
      <c r="J64" s="42">
        <f t="shared" si="1"/>
        <v>0</v>
      </c>
      <c r="K64" s="42"/>
    </row>
    <row r="65" spans="1:11" s="4" customFormat="1" ht="49.5" hidden="1" customHeight="1" x14ac:dyDescent="0.25">
      <c r="A65" s="54" t="s">
        <v>215</v>
      </c>
      <c r="B65" s="17" t="s">
        <v>3</v>
      </c>
      <c r="C65" s="17" t="s">
        <v>4</v>
      </c>
      <c r="D65" s="33" t="s">
        <v>69</v>
      </c>
      <c r="E65" s="33">
        <v>30</v>
      </c>
      <c r="F65" s="18"/>
      <c r="G65" s="38"/>
      <c r="H65" s="59">
        <f t="shared" si="0"/>
        <v>0</v>
      </c>
      <c r="I65" s="25">
        <v>5</v>
      </c>
      <c r="J65" s="42">
        <f t="shared" si="1"/>
        <v>0</v>
      </c>
      <c r="K65" s="42"/>
    </row>
    <row r="66" spans="1:11" s="4" customFormat="1" ht="17.25" hidden="1" customHeight="1" x14ac:dyDescent="0.25">
      <c r="A66" s="54"/>
      <c r="B66" s="17"/>
      <c r="C66" s="63"/>
      <c r="D66" s="64"/>
      <c r="E66" s="65"/>
      <c r="F66" s="83" t="s">
        <v>277</v>
      </c>
      <c r="G66" s="84"/>
      <c r="H66" s="59">
        <f t="shared" si="0"/>
        <v>0</v>
      </c>
      <c r="I66" s="25"/>
      <c r="J66" s="42">
        <f t="shared" si="1"/>
        <v>0</v>
      </c>
      <c r="K66" s="42"/>
    </row>
    <row r="67" spans="1:11" s="4" customFormat="1" ht="90" hidden="1" customHeight="1" x14ac:dyDescent="0.25">
      <c r="A67" s="56" t="s">
        <v>51</v>
      </c>
      <c r="B67" s="17" t="s">
        <v>153</v>
      </c>
      <c r="C67" s="85" t="s">
        <v>15</v>
      </c>
      <c r="D67" s="86"/>
      <c r="E67" s="87"/>
      <c r="F67" s="17"/>
      <c r="G67" s="38"/>
      <c r="H67" s="59">
        <f t="shared" si="0"/>
        <v>0</v>
      </c>
      <c r="I67" s="25"/>
      <c r="J67" s="42">
        <f t="shared" si="1"/>
        <v>0</v>
      </c>
      <c r="K67" s="42"/>
    </row>
    <row r="68" spans="1:11" s="4" customFormat="1" ht="105" hidden="1" x14ac:dyDescent="0.25">
      <c r="A68" s="56" t="s">
        <v>216</v>
      </c>
      <c r="B68" s="17" t="s">
        <v>5</v>
      </c>
      <c r="C68" s="17" t="s">
        <v>104</v>
      </c>
      <c r="D68" s="33" t="s">
        <v>69</v>
      </c>
      <c r="E68" s="33">
        <v>30</v>
      </c>
      <c r="F68" s="18"/>
      <c r="G68" s="38"/>
      <c r="H68" s="59">
        <f t="shared" si="0"/>
        <v>0</v>
      </c>
      <c r="I68" s="25">
        <v>5</v>
      </c>
      <c r="J68" s="42">
        <f t="shared" si="1"/>
        <v>0</v>
      </c>
      <c r="K68" s="42"/>
    </row>
    <row r="69" spans="1:11" s="4" customFormat="1" ht="33.75" hidden="1" customHeight="1" x14ac:dyDescent="0.25">
      <c r="A69" s="56" t="s">
        <v>217</v>
      </c>
      <c r="B69" s="17" t="s">
        <v>6</v>
      </c>
      <c r="C69" s="17" t="s">
        <v>7</v>
      </c>
      <c r="D69" s="33" t="s">
        <v>69</v>
      </c>
      <c r="E69" s="33">
        <v>30</v>
      </c>
      <c r="F69" s="18"/>
      <c r="G69" s="38"/>
      <c r="H69" s="59">
        <f t="shared" si="0"/>
        <v>0</v>
      </c>
      <c r="I69" s="25">
        <v>5</v>
      </c>
      <c r="J69" s="42">
        <f t="shared" si="1"/>
        <v>0</v>
      </c>
      <c r="K69" s="42"/>
    </row>
    <row r="70" spans="1:11" s="4" customFormat="1" ht="30" hidden="1" x14ac:dyDescent="0.25">
      <c r="A70" s="56" t="s">
        <v>218</v>
      </c>
      <c r="B70" s="17" t="s">
        <v>8</v>
      </c>
      <c r="C70" s="17" t="s">
        <v>9</v>
      </c>
      <c r="D70" s="33" t="s">
        <v>69</v>
      </c>
      <c r="E70" s="33">
        <v>30</v>
      </c>
      <c r="F70" s="18"/>
      <c r="G70" s="38"/>
      <c r="H70" s="59">
        <f t="shared" si="0"/>
        <v>0</v>
      </c>
      <c r="I70" s="25">
        <v>5</v>
      </c>
      <c r="J70" s="42">
        <f t="shared" si="1"/>
        <v>0</v>
      </c>
      <c r="K70" s="42"/>
    </row>
    <row r="71" spans="1:11" s="4" customFormat="1" hidden="1" x14ac:dyDescent="0.25">
      <c r="A71" s="56" t="s">
        <v>219</v>
      </c>
      <c r="B71" s="17" t="s">
        <v>106</v>
      </c>
      <c r="C71" s="17" t="s">
        <v>105</v>
      </c>
      <c r="D71" s="33" t="s">
        <v>69</v>
      </c>
      <c r="E71" s="33">
        <v>30</v>
      </c>
      <c r="F71" s="18"/>
      <c r="G71" s="38"/>
      <c r="H71" s="59">
        <f t="shared" si="0"/>
        <v>0</v>
      </c>
      <c r="I71" s="25">
        <v>5</v>
      </c>
      <c r="J71" s="42">
        <f t="shared" si="1"/>
        <v>0</v>
      </c>
      <c r="K71" s="42"/>
    </row>
    <row r="72" spans="1:11" s="4" customFormat="1" hidden="1" x14ac:dyDescent="0.25">
      <c r="A72" s="56"/>
      <c r="B72" s="17"/>
      <c r="C72" s="63"/>
      <c r="D72" s="64"/>
      <c r="E72" s="65"/>
      <c r="F72" s="83" t="s">
        <v>276</v>
      </c>
      <c r="G72" s="84"/>
      <c r="H72" s="59">
        <f t="shared" si="0"/>
        <v>0</v>
      </c>
      <c r="I72" s="25"/>
      <c r="J72" s="42">
        <f t="shared" si="1"/>
        <v>0</v>
      </c>
      <c r="K72" s="42"/>
    </row>
    <row r="73" spans="1:11" s="4" customFormat="1" ht="45" hidden="1" customHeight="1" x14ac:dyDescent="0.25">
      <c r="A73" s="56" t="s">
        <v>52</v>
      </c>
      <c r="B73" s="17" t="s">
        <v>154</v>
      </c>
      <c r="C73" s="85" t="s">
        <v>107</v>
      </c>
      <c r="D73" s="86"/>
      <c r="E73" s="87"/>
      <c r="F73" s="17"/>
      <c r="G73" s="38"/>
      <c r="H73" s="59">
        <f t="shared" si="0"/>
        <v>0</v>
      </c>
      <c r="I73" s="25"/>
      <c r="J73" s="42">
        <f t="shared" si="1"/>
        <v>0</v>
      </c>
      <c r="K73" s="42"/>
    </row>
    <row r="74" spans="1:11" s="4" customFormat="1" ht="90" hidden="1" x14ac:dyDescent="0.25">
      <c r="A74" s="56" t="s">
        <v>220</v>
      </c>
      <c r="B74" s="17" t="s">
        <v>247</v>
      </c>
      <c r="C74" s="17" t="s">
        <v>108</v>
      </c>
      <c r="D74" s="33" t="s">
        <v>69</v>
      </c>
      <c r="E74" s="33">
        <v>20</v>
      </c>
      <c r="F74" s="18"/>
      <c r="G74" s="38"/>
      <c r="H74" s="59">
        <f t="shared" si="0"/>
        <v>0</v>
      </c>
      <c r="I74" s="25">
        <v>5</v>
      </c>
      <c r="J74" s="42">
        <f t="shared" si="1"/>
        <v>0</v>
      </c>
      <c r="K74" s="42"/>
    </row>
    <row r="75" spans="1:11" s="4" customFormat="1" ht="30" hidden="1" x14ac:dyDescent="0.25">
      <c r="A75" s="56" t="s">
        <v>221</v>
      </c>
      <c r="B75" s="17" t="s">
        <v>248</v>
      </c>
      <c r="C75" s="17" t="s">
        <v>10</v>
      </c>
      <c r="D75" s="33" t="s">
        <v>69</v>
      </c>
      <c r="E75" s="33">
        <v>20</v>
      </c>
      <c r="F75" s="18"/>
      <c r="G75" s="38"/>
      <c r="H75" s="59">
        <f t="shared" si="0"/>
        <v>0</v>
      </c>
      <c r="I75" s="25">
        <v>5</v>
      </c>
      <c r="J75" s="42">
        <f t="shared" si="1"/>
        <v>0</v>
      </c>
      <c r="K75" s="42"/>
    </row>
    <row r="76" spans="1:11" s="4" customFormat="1" ht="30" hidden="1" x14ac:dyDescent="0.25">
      <c r="A76" s="56" t="s">
        <v>222</v>
      </c>
      <c r="B76" s="17" t="s">
        <v>11</v>
      </c>
      <c r="C76" s="61" t="s">
        <v>9</v>
      </c>
      <c r="D76" s="33" t="s">
        <v>69</v>
      </c>
      <c r="E76" s="33">
        <v>20</v>
      </c>
      <c r="F76" s="18"/>
      <c r="G76" s="38"/>
      <c r="H76" s="59">
        <f t="shared" si="0"/>
        <v>0</v>
      </c>
      <c r="I76" s="25">
        <v>5</v>
      </c>
      <c r="J76" s="42">
        <f t="shared" si="1"/>
        <v>0</v>
      </c>
      <c r="K76" s="42"/>
    </row>
    <row r="77" spans="1:11" s="4" customFormat="1" hidden="1" x14ac:dyDescent="0.25">
      <c r="A77" s="56" t="s">
        <v>223</v>
      </c>
      <c r="B77" s="17" t="s">
        <v>106</v>
      </c>
      <c r="C77" s="17" t="s">
        <v>109</v>
      </c>
      <c r="D77" s="33" t="s">
        <v>69</v>
      </c>
      <c r="E77" s="33">
        <v>20</v>
      </c>
      <c r="F77" s="18"/>
      <c r="G77" s="38"/>
      <c r="H77" s="59">
        <f t="shared" si="0"/>
        <v>0</v>
      </c>
      <c r="I77" s="25">
        <v>5</v>
      </c>
      <c r="J77" s="42">
        <f t="shared" si="1"/>
        <v>0</v>
      </c>
      <c r="K77" s="42"/>
    </row>
    <row r="78" spans="1:11" s="4" customFormat="1" hidden="1" x14ac:dyDescent="0.25">
      <c r="A78" s="56"/>
      <c r="B78" s="17"/>
      <c r="C78" s="63"/>
      <c r="D78" s="64"/>
      <c r="E78" s="65"/>
      <c r="F78" s="83" t="s">
        <v>275</v>
      </c>
      <c r="G78" s="84"/>
      <c r="H78" s="59">
        <f t="shared" ref="H78:H96" si="2">E78*G78</f>
        <v>0</v>
      </c>
      <c r="I78" s="25"/>
      <c r="J78" s="42">
        <f t="shared" ref="J78:J97" si="3">H78*1.05</f>
        <v>0</v>
      </c>
      <c r="K78" s="42"/>
    </row>
    <row r="79" spans="1:11" s="4" customFormat="1" ht="45" hidden="1" customHeight="1" x14ac:dyDescent="0.25">
      <c r="A79" s="56" t="s">
        <v>53</v>
      </c>
      <c r="B79" s="17" t="s">
        <v>249</v>
      </c>
      <c r="C79" s="85" t="s">
        <v>110</v>
      </c>
      <c r="D79" s="86"/>
      <c r="E79" s="87"/>
      <c r="F79" s="18"/>
      <c r="G79" s="38"/>
      <c r="H79" s="59">
        <f t="shared" si="2"/>
        <v>0</v>
      </c>
      <c r="I79" s="25"/>
      <c r="J79" s="42">
        <f t="shared" si="3"/>
        <v>0</v>
      </c>
      <c r="K79" s="42"/>
    </row>
    <row r="80" spans="1:11" s="4" customFormat="1" ht="45" hidden="1" x14ac:dyDescent="0.25">
      <c r="A80" s="56" t="s">
        <v>224</v>
      </c>
      <c r="B80" s="17" t="s">
        <v>155</v>
      </c>
      <c r="C80" s="17" t="s">
        <v>118</v>
      </c>
      <c r="D80" s="33" t="s">
        <v>69</v>
      </c>
      <c r="E80" s="33">
        <v>30</v>
      </c>
      <c r="F80" s="18"/>
      <c r="G80" s="38"/>
      <c r="H80" s="59">
        <f t="shared" si="2"/>
        <v>0</v>
      </c>
      <c r="I80" s="25">
        <v>5</v>
      </c>
      <c r="J80" s="42">
        <f t="shared" si="3"/>
        <v>0</v>
      </c>
      <c r="K80" s="42"/>
    </row>
    <row r="81" spans="1:11" s="4" customFormat="1" hidden="1" x14ac:dyDescent="0.25">
      <c r="A81" s="56" t="s">
        <v>225</v>
      </c>
      <c r="B81" s="17" t="s">
        <v>3</v>
      </c>
      <c r="C81" s="17" t="s">
        <v>12</v>
      </c>
      <c r="D81" s="33" t="s">
        <v>69</v>
      </c>
      <c r="E81" s="33">
        <v>30</v>
      </c>
      <c r="F81" s="18"/>
      <c r="G81" s="38"/>
      <c r="H81" s="59">
        <f t="shared" si="2"/>
        <v>0</v>
      </c>
      <c r="I81" s="25">
        <v>5</v>
      </c>
      <c r="J81" s="42">
        <f t="shared" si="3"/>
        <v>0</v>
      </c>
      <c r="K81" s="42"/>
    </row>
    <row r="82" spans="1:11" s="4" customFormat="1" hidden="1" x14ac:dyDescent="0.25">
      <c r="A82" s="56" t="s">
        <v>226</v>
      </c>
      <c r="B82" s="17" t="s">
        <v>11</v>
      </c>
      <c r="C82" s="17" t="s">
        <v>13</v>
      </c>
      <c r="D82" s="33" t="s">
        <v>69</v>
      </c>
      <c r="E82" s="33">
        <v>20</v>
      </c>
      <c r="F82" s="18"/>
      <c r="G82" s="38"/>
      <c r="H82" s="59">
        <f t="shared" si="2"/>
        <v>0</v>
      </c>
      <c r="I82" s="25">
        <v>5</v>
      </c>
      <c r="J82" s="42">
        <f t="shared" si="3"/>
        <v>0</v>
      </c>
      <c r="K82" s="42"/>
    </row>
    <row r="83" spans="1:11" s="4" customFormat="1" hidden="1" x14ac:dyDescent="0.25">
      <c r="A83" s="56" t="s">
        <v>227</v>
      </c>
      <c r="B83" s="17" t="s">
        <v>106</v>
      </c>
      <c r="C83" s="17" t="s">
        <v>111</v>
      </c>
      <c r="D83" s="33" t="s">
        <v>69</v>
      </c>
      <c r="E83" s="33">
        <v>30</v>
      </c>
      <c r="F83" s="18"/>
      <c r="G83" s="38"/>
      <c r="H83" s="59">
        <f t="shared" si="2"/>
        <v>0</v>
      </c>
      <c r="I83" s="25">
        <v>5</v>
      </c>
      <c r="J83" s="42">
        <f t="shared" si="3"/>
        <v>0</v>
      </c>
      <c r="K83" s="42"/>
    </row>
    <row r="84" spans="1:11" s="4" customFormat="1" hidden="1" x14ac:dyDescent="0.25">
      <c r="A84" s="56"/>
      <c r="B84" s="17"/>
      <c r="C84" s="17"/>
      <c r="D84" s="33"/>
      <c r="E84" s="33"/>
      <c r="F84" s="83" t="s">
        <v>274</v>
      </c>
      <c r="G84" s="84"/>
      <c r="H84" s="59">
        <f t="shared" si="2"/>
        <v>0</v>
      </c>
      <c r="I84" s="25">
        <v>5</v>
      </c>
      <c r="J84" s="42">
        <f t="shared" si="3"/>
        <v>0</v>
      </c>
      <c r="K84" s="42"/>
    </row>
    <row r="85" spans="1:11" s="4" customFormat="1" ht="129" hidden="1" customHeight="1" x14ac:dyDescent="0.25">
      <c r="A85" s="56" t="s">
        <v>228</v>
      </c>
      <c r="B85" s="17" t="s">
        <v>156</v>
      </c>
      <c r="C85" s="17" t="s">
        <v>251</v>
      </c>
      <c r="D85" s="33" t="s">
        <v>69</v>
      </c>
      <c r="E85" s="33">
        <v>15</v>
      </c>
      <c r="F85" s="18"/>
      <c r="G85" s="38"/>
      <c r="H85" s="59">
        <f t="shared" si="2"/>
        <v>0</v>
      </c>
      <c r="I85" s="25">
        <v>5</v>
      </c>
      <c r="J85" s="42">
        <f t="shared" si="3"/>
        <v>0</v>
      </c>
      <c r="K85" s="42"/>
    </row>
    <row r="86" spans="1:11" s="4" customFormat="1" ht="75" hidden="1" x14ac:dyDescent="0.25">
      <c r="A86" s="56" t="s">
        <v>229</v>
      </c>
      <c r="B86" s="17" t="s">
        <v>157</v>
      </c>
      <c r="C86" s="17" t="s">
        <v>120</v>
      </c>
      <c r="D86" s="33" t="s">
        <v>69</v>
      </c>
      <c r="E86" s="33">
        <v>10</v>
      </c>
      <c r="F86" s="18"/>
      <c r="G86" s="38"/>
      <c r="H86" s="59">
        <f t="shared" si="2"/>
        <v>0</v>
      </c>
      <c r="I86" s="25">
        <v>5</v>
      </c>
      <c r="J86" s="42">
        <f t="shared" si="3"/>
        <v>0</v>
      </c>
      <c r="K86" s="42"/>
    </row>
    <row r="87" spans="1:11" s="4" customFormat="1" ht="108.75" hidden="1" customHeight="1" x14ac:dyDescent="0.25">
      <c r="A87" s="56" t="s">
        <v>54</v>
      </c>
      <c r="B87" s="17" t="s">
        <v>158</v>
      </c>
      <c r="C87" s="17" t="s">
        <v>119</v>
      </c>
      <c r="D87" s="33" t="s">
        <v>69</v>
      </c>
      <c r="E87" s="33">
        <v>10</v>
      </c>
      <c r="F87" s="18"/>
      <c r="G87" s="38"/>
      <c r="H87" s="59">
        <f t="shared" si="2"/>
        <v>0</v>
      </c>
      <c r="I87" s="25">
        <v>5</v>
      </c>
      <c r="J87" s="42">
        <f t="shared" si="3"/>
        <v>0</v>
      </c>
      <c r="K87" s="42"/>
    </row>
    <row r="88" spans="1:11" s="4" customFormat="1" ht="45" hidden="1" x14ac:dyDescent="0.25">
      <c r="A88" s="56" t="s">
        <v>230</v>
      </c>
      <c r="B88" s="17" t="s">
        <v>159</v>
      </c>
      <c r="C88" s="17" t="s">
        <v>14</v>
      </c>
      <c r="D88" s="33" t="s">
        <v>69</v>
      </c>
      <c r="E88" s="33">
        <v>40</v>
      </c>
      <c r="F88" s="18"/>
      <c r="G88" s="38"/>
      <c r="H88" s="59">
        <f t="shared" si="2"/>
        <v>0</v>
      </c>
      <c r="I88" s="25">
        <v>5</v>
      </c>
      <c r="J88" s="42">
        <f t="shared" si="3"/>
        <v>0</v>
      </c>
      <c r="K88" s="42"/>
    </row>
    <row r="89" spans="1:11" s="4" customFormat="1" ht="90" hidden="1" x14ac:dyDescent="0.25">
      <c r="A89" s="56" t="s">
        <v>231</v>
      </c>
      <c r="B89" s="17" t="s">
        <v>160</v>
      </c>
      <c r="C89" s="17" t="s">
        <v>121</v>
      </c>
      <c r="D89" s="33" t="s">
        <v>69</v>
      </c>
      <c r="E89" s="33">
        <v>5</v>
      </c>
      <c r="F89" s="18"/>
      <c r="G89" s="38"/>
      <c r="H89" s="59">
        <f t="shared" si="2"/>
        <v>0</v>
      </c>
      <c r="I89" s="25">
        <v>5</v>
      </c>
      <c r="J89" s="42">
        <f t="shared" si="3"/>
        <v>0</v>
      </c>
      <c r="K89" s="42"/>
    </row>
    <row r="90" spans="1:11" s="4" customFormat="1" ht="174.75" hidden="1" customHeight="1" x14ac:dyDescent="0.25">
      <c r="A90" s="56" t="s">
        <v>58</v>
      </c>
      <c r="B90" s="17" t="s">
        <v>161</v>
      </c>
      <c r="C90" s="17" t="s">
        <v>269</v>
      </c>
      <c r="D90" s="33" t="s">
        <v>69</v>
      </c>
      <c r="E90" s="33">
        <v>15</v>
      </c>
      <c r="F90" s="18"/>
      <c r="G90" s="38"/>
      <c r="H90" s="59">
        <f t="shared" si="2"/>
        <v>0</v>
      </c>
      <c r="I90" s="25">
        <v>5</v>
      </c>
      <c r="J90" s="42">
        <f t="shared" si="3"/>
        <v>0</v>
      </c>
      <c r="K90" s="42"/>
    </row>
    <row r="91" spans="1:11" ht="75" hidden="1" x14ac:dyDescent="0.25">
      <c r="A91" s="56" t="s">
        <v>59</v>
      </c>
      <c r="B91" s="17" t="s">
        <v>162</v>
      </c>
      <c r="C91" s="17" t="s">
        <v>268</v>
      </c>
      <c r="D91" s="58" t="s">
        <v>135</v>
      </c>
      <c r="E91" s="33">
        <v>80</v>
      </c>
      <c r="F91" s="17"/>
      <c r="G91" s="58"/>
      <c r="H91" s="59">
        <f t="shared" si="2"/>
        <v>0</v>
      </c>
      <c r="I91" s="25">
        <v>5</v>
      </c>
      <c r="J91" s="42">
        <f t="shared" si="3"/>
        <v>0</v>
      </c>
      <c r="K91" s="42"/>
    </row>
    <row r="92" spans="1:11" s="4" customFormat="1" ht="112.5" hidden="1" customHeight="1" x14ac:dyDescent="0.25">
      <c r="A92" s="56" t="s">
        <v>64</v>
      </c>
      <c r="B92" s="17" t="s">
        <v>246</v>
      </c>
      <c r="C92" s="17" t="s">
        <v>132</v>
      </c>
      <c r="D92" s="33" t="s">
        <v>69</v>
      </c>
      <c r="E92" s="33">
        <v>20</v>
      </c>
      <c r="F92" s="17"/>
      <c r="G92" s="58"/>
      <c r="H92" s="59">
        <f t="shared" si="2"/>
        <v>0</v>
      </c>
      <c r="I92" s="25">
        <v>5</v>
      </c>
      <c r="J92" s="42">
        <f t="shared" si="3"/>
        <v>0</v>
      </c>
      <c r="K92" s="42"/>
    </row>
    <row r="93" spans="1:11" ht="81.75" hidden="1" customHeight="1" x14ac:dyDescent="0.25">
      <c r="A93" s="56" t="s">
        <v>112</v>
      </c>
      <c r="B93" s="17" t="s">
        <v>245</v>
      </c>
      <c r="C93" s="17" t="s">
        <v>122</v>
      </c>
      <c r="D93" s="57" t="s">
        <v>69</v>
      </c>
      <c r="E93" s="33">
        <v>150</v>
      </c>
      <c r="F93" s="17"/>
      <c r="G93" s="58"/>
      <c r="H93" s="59">
        <f t="shared" si="2"/>
        <v>0</v>
      </c>
      <c r="I93" s="25">
        <v>5</v>
      </c>
      <c r="J93" s="42">
        <f t="shared" si="3"/>
        <v>0</v>
      </c>
      <c r="K93" s="42"/>
    </row>
    <row r="94" spans="1:11" s="4" customFormat="1" ht="110.25" hidden="1" customHeight="1" x14ac:dyDescent="0.25">
      <c r="A94" s="67" t="s">
        <v>60</v>
      </c>
      <c r="B94" s="68" t="s">
        <v>244</v>
      </c>
      <c r="C94" s="68" t="s">
        <v>266</v>
      </c>
      <c r="D94" s="69" t="s">
        <v>69</v>
      </c>
      <c r="E94" s="70">
        <v>30</v>
      </c>
      <c r="F94" s="71"/>
      <c r="G94" s="72"/>
      <c r="H94" s="59">
        <f t="shared" si="2"/>
        <v>0</v>
      </c>
      <c r="I94" s="73">
        <v>5</v>
      </c>
      <c r="J94" s="42">
        <f t="shared" si="3"/>
        <v>0</v>
      </c>
      <c r="K94" s="74"/>
    </row>
    <row r="95" spans="1:11" ht="30" hidden="1" customHeight="1" x14ac:dyDescent="0.25">
      <c r="A95" s="54" t="s">
        <v>61</v>
      </c>
      <c r="B95" s="17" t="s">
        <v>243</v>
      </c>
      <c r="C95" s="17" t="s">
        <v>267</v>
      </c>
      <c r="D95" s="33" t="s">
        <v>69</v>
      </c>
      <c r="E95" s="33">
        <v>30</v>
      </c>
      <c r="F95" s="75"/>
      <c r="G95" s="58"/>
      <c r="H95" s="59">
        <f t="shared" si="2"/>
        <v>0</v>
      </c>
      <c r="I95" s="17">
        <v>5</v>
      </c>
      <c r="J95" s="42">
        <f t="shared" si="3"/>
        <v>0</v>
      </c>
      <c r="K95" s="42"/>
    </row>
    <row r="96" spans="1:11" ht="255.75" customHeight="1" x14ac:dyDescent="0.25">
      <c r="A96" s="54" t="s">
        <v>62</v>
      </c>
      <c r="B96" s="17" t="s">
        <v>242</v>
      </c>
      <c r="C96" s="17" t="s">
        <v>265</v>
      </c>
      <c r="D96" s="33" t="s">
        <v>69</v>
      </c>
      <c r="E96" s="33">
        <v>300</v>
      </c>
      <c r="F96" s="17" t="s">
        <v>287</v>
      </c>
      <c r="G96" s="58">
        <v>420</v>
      </c>
      <c r="H96" s="59">
        <f t="shared" si="2"/>
        <v>126000</v>
      </c>
      <c r="I96" s="17">
        <v>5</v>
      </c>
      <c r="J96" s="42">
        <f t="shared" si="3"/>
        <v>132300</v>
      </c>
      <c r="K96" s="17" t="s">
        <v>292</v>
      </c>
    </row>
    <row r="97" spans="1:11" ht="94.5" customHeight="1" x14ac:dyDescent="0.25">
      <c r="A97" s="76" t="s">
        <v>63</v>
      </c>
      <c r="B97" s="77" t="s">
        <v>263</v>
      </c>
      <c r="C97" s="77" t="s">
        <v>264</v>
      </c>
      <c r="D97" s="33" t="s">
        <v>69</v>
      </c>
      <c r="E97" s="78">
        <v>60</v>
      </c>
      <c r="F97" s="17" t="s">
        <v>288</v>
      </c>
      <c r="G97" s="79">
        <v>75</v>
      </c>
      <c r="H97" s="59">
        <f>E97*G97</f>
        <v>4500</v>
      </c>
      <c r="I97" s="17">
        <v>5</v>
      </c>
      <c r="J97" s="42">
        <f t="shared" si="3"/>
        <v>4725</v>
      </c>
      <c r="K97" s="77" t="s">
        <v>291</v>
      </c>
    </row>
    <row r="98" spans="1:11" ht="67.5" hidden="1" customHeight="1" x14ac:dyDescent="0.25">
      <c r="A98" s="54" t="s">
        <v>233</v>
      </c>
      <c r="B98" s="17" t="s">
        <v>238</v>
      </c>
      <c r="C98" s="17" t="s">
        <v>262</v>
      </c>
      <c r="D98" s="14" t="s">
        <v>69</v>
      </c>
      <c r="E98" s="33">
        <v>20</v>
      </c>
      <c r="F98" s="18"/>
      <c r="G98" s="38"/>
      <c r="H98" s="19"/>
      <c r="I98" s="20">
        <v>5</v>
      </c>
      <c r="J98" s="42"/>
      <c r="K98" s="42"/>
    </row>
    <row r="99" spans="1:11" ht="82.5" hidden="1" customHeight="1" x14ac:dyDescent="0.25">
      <c r="A99" s="54" t="s">
        <v>234</v>
      </c>
      <c r="B99" s="17" t="s">
        <v>239</v>
      </c>
      <c r="C99" s="17" t="s">
        <v>261</v>
      </c>
      <c r="D99" s="14" t="s">
        <v>69</v>
      </c>
      <c r="E99" s="33">
        <v>20</v>
      </c>
      <c r="F99" s="18"/>
      <c r="G99" s="38"/>
      <c r="H99" s="19"/>
      <c r="I99" s="20">
        <v>5</v>
      </c>
      <c r="J99" s="42"/>
      <c r="K99" s="42"/>
    </row>
    <row r="100" spans="1:11" ht="344.25" hidden="1" customHeight="1" x14ac:dyDescent="0.25">
      <c r="A100" s="54" t="s">
        <v>235</v>
      </c>
      <c r="B100" s="17" t="s">
        <v>241</v>
      </c>
      <c r="C100" s="17" t="s">
        <v>259</v>
      </c>
      <c r="D100" s="14" t="s">
        <v>69</v>
      </c>
      <c r="E100" s="33">
        <v>30</v>
      </c>
      <c r="F100" s="18"/>
      <c r="G100" s="38"/>
      <c r="H100" s="19"/>
      <c r="I100" s="25">
        <v>5</v>
      </c>
      <c r="J100" s="42"/>
      <c r="K100" s="42"/>
    </row>
    <row r="101" spans="1:11" ht="143.25" hidden="1" customHeight="1" x14ac:dyDescent="0.25">
      <c r="A101" s="54" t="s">
        <v>236</v>
      </c>
      <c r="B101" s="17" t="s">
        <v>240</v>
      </c>
      <c r="C101" s="17" t="s">
        <v>260</v>
      </c>
      <c r="D101" s="14" t="s">
        <v>69</v>
      </c>
      <c r="E101" s="33">
        <v>20</v>
      </c>
      <c r="F101" s="18"/>
      <c r="G101" s="38"/>
      <c r="H101" s="19"/>
      <c r="I101" s="20">
        <v>5</v>
      </c>
      <c r="J101" s="42"/>
      <c r="K101" s="42"/>
    </row>
    <row r="103" spans="1:11" x14ac:dyDescent="0.25">
      <c r="B103" s="88" t="s">
        <v>272</v>
      </c>
      <c r="C103" s="88"/>
      <c r="D103" s="88"/>
      <c r="E103" s="88"/>
      <c r="F103" s="88"/>
      <c r="G103" s="88"/>
      <c r="H103" s="88"/>
      <c r="I103" s="88"/>
      <c r="J103" s="88"/>
    </row>
    <row r="104" spans="1:11" ht="16.5" customHeight="1" x14ac:dyDescent="0.25">
      <c r="B104" s="3" t="s">
        <v>273</v>
      </c>
      <c r="D104" s="3"/>
      <c r="E104" s="3"/>
      <c r="G104" s="3"/>
      <c r="H104" s="3"/>
      <c r="I104" s="3"/>
      <c r="J104" s="3"/>
    </row>
  </sheetData>
  <mergeCells count="18">
    <mergeCell ref="C37:E37"/>
    <mergeCell ref="A2:E2"/>
    <mergeCell ref="A3:E3"/>
    <mergeCell ref="A1:B1"/>
    <mergeCell ref="B103:J103"/>
    <mergeCell ref="F84:G84"/>
    <mergeCell ref="F78:G78"/>
    <mergeCell ref="F72:G72"/>
    <mergeCell ref="F66:G66"/>
    <mergeCell ref="C79:E79"/>
    <mergeCell ref="C67:E67"/>
    <mergeCell ref="F62:G62"/>
    <mergeCell ref="F46:G46"/>
    <mergeCell ref="F41:G41"/>
    <mergeCell ref="C42:E42"/>
    <mergeCell ref="C73:E73"/>
    <mergeCell ref="C59:E59"/>
    <mergeCell ref="C63:E63"/>
  </mergeCells>
  <pageMargins left="0.51181102362204722" right="0.31496062992125984" top="0.35433070866141736" bottom="0.35433070866141736" header="0.31496062992125984" footer="0.31496062992125984"/>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7" ma:contentTypeDescription="Create a new document." ma:contentTypeScope="" ma:versionID="6437fe91c2330ab571f3a4a94f5a4acf">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f28c828f1c716224eacf60a6e7b61e24"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B703A-6D6C-4A78-9CCC-11C613DFB551}">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48CDE491-2369-45F6-BBD3-7A6949EC1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90C27-DC50-43A0-B40E-CB3246697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Specialieji reikalavimai</vt: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Lina Rusteikienė</cp:lastModifiedBy>
  <cp:lastPrinted>2023-07-07T05:57:13Z</cp:lastPrinted>
  <dcterms:created xsi:type="dcterms:W3CDTF">2020-05-06T10:27:38Z</dcterms:created>
  <dcterms:modified xsi:type="dcterms:W3CDTF">2023-08-23T14:34:40Z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