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codeName="ThisWorkbook" defaultThemeVersion="166925"/>
  <mc:AlternateContent xmlns:mc="http://schemas.openxmlformats.org/markup-compatibility/2006">
    <mc:Choice Requires="x15">
      <x15ac:absPath xmlns:x15ac="http://schemas.microsoft.com/office/spreadsheetml/2010/11/ac" url="C:\Users\remand\Documents\Darbas -2 aktyvus 2\cvp687482 -Principalmed_1L -00\"/>
    </mc:Choice>
  </mc:AlternateContent>
  <xr:revisionPtr revIDLastSave="0" documentId="13_ncr:1_{16E88311-4F31-41F7-A428-066A8B59197D}" xr6:coauthVersionLast="47" xr6:coauthVersionMax="47" xr10:uidLastSave="{00000000-0000-0000-0000-000000000000}"/>
  <bookViews>
    <workbookView xWindow="-120" yWindow="-120" windowWidth="29040" windowHeight="17640" activeTab="6" xr2:uid="{00000000-000D-0000-FFFF-FFFF00000000}"/>
  </bookViews>
  <sheets>
    <sheet name="Pasiūlymas" sheetId="1" r:id="rId1"/>
    <sheet name="Subtiekėjai ir priedai" sheetId="2" r:id="rId2"/>
    <sheet name="Bendrieji reikalavimai" sheetId="9" r:id="rId3"/>
    <sheet name="1 PD" sheetId="41" r:id="rId4"/>
    <sheet name="2 PD" sheetId="50" r:id="rId5"/>
    <sheet name="3 PD" sheetId="33" r:id="rId6"/>
    <sheet name="4 PD" sheetId="52" r:id="rId7"/>
    <sheet name="Sheet6" sheetId="8" state="hidden" r:id="rId8"/>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6" i="52" l="1"/>
  <c r="D37" i="52" s="1"/>
  <c r="D38" i="52" l="1"/>
  <c r="D28" i="50"/>
  <c r="D20" i="41"/>
  <c r="D96" i="33"/>
  <c r="D97" i="33" s="1"/>
  <c r="D21" i="41" l="1"/>
  <c r="D22" i="41" s="1"/>
  <c r="D29" i="50"/>
  <c r="D30" i="50" s="1"/>
  <c r="D98" i="33"/>
</calcChain>
</file>

<file path=xl/sharedStrings.xml><?xml version="1.0" encoding="utf-8"?>
<sst xmlns="http://schemas.openxmlformats.org/spreadsheetml/2006/main" count="429" uniqueCount="340">
  <si>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</si>
  <si>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</si>
  <si>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</si>
  <si>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</si>
  <si>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</si>
  <si>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</si>
  <si>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</si>
  <si>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</si>
  <si>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</si>
  <si>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</si>
  <si>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</si>
  <si>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</si>
  <si>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</si>
  <si>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</si>
  <si>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</si>
  <si>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</si>
  <si>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Kiekis</t>
  </si>
  <si>
    <t>Mato vienetas</t>
  </si>
  <si>
    <t>Vieneto kaina be PVM, Eur</t>
  </si>
  <si>
    <t>Suma be PVM, Eur</t>
  </si>
  <si>
    <t>vnt.</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</si>
  <si>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</si>
  <si>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</si>
  <si>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</si>
  <si>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</si>
  <si>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</si>
  <si>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</si>
  <si>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</si>
  <si>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</si>
  <si>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</si>
  <si>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Europos bendrasis viešųjų prikimų dokumentas (-ai)</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</si>
  <si>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</si>
  <si>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</si>
  <si>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</si>
  <si>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</si>
  <si>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5405 2021-04-25 16:38:02</t>
  </si>
  <si>
    <t>Įgaliojimas teikti ir pasirašyti pasiūlymą</t>
  </si>
  <si>
    <t xml:space="preserve"> VšĮ Vilniaus universiteto ligoninė Santaros klinikos</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</si>
  <si>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</si>
  <si>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</si>
  <si>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</si>
  <si>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</si>
  <si>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</si>
  <si>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</si>
  <si>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</si>
  <si>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</si>
  <si>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</si>
  <si>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PVM suma, Eur</t>
  </si>
  <si>
    <t>Suma su PVM, Eur</t>
  </si>
  <si>
    <t>Taip</t>
  </si>
  <si>
    <t>Ne</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</si>
  <si>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</si>
  <si>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Į pasiūlymo kainą turi būti įskaičiuotas įrangos pristatymas į VšĮ Vilniaus universiteto ligoninės Santaros klinikų sandėlį, pervežimas iš sandėlio į instaliavimo vietą, instaliavimas, po instaliavimo likusių įpakavimo medžiagų išvežimas (utilizavimas) ir personalo apmokymas.</t>
  </si>
  <si>
    <t>Nurodyti</t>
  </si>
  <si>
    <t>1.</t>
  </si>
  <si>
    <t>Kartu su pasiūlymu pateikiami šie dokumentai (būtina nurodyti visus su pasiūlymu pateikiamus dokumentus):</t>
  </si>
  <si>
    <t>Dokumentas yra konfidencialus? Taip / Ne</t>
  </si>
  <si>
    <t>2.</t>
  </si>
  <si>
    <t>3.</t>
  </si>
  <si>
    <t>4.</t>
  </si>
  <si>
    <t>5.</t>
  </si>
  <si>
    <t>6.</t>
  </si>
  <si>
    <t>7.</t>
  </si>
  <si>
    <t>7.1</t>
  </si>
  <si>
    <t>7.2</t>
  </si>
  <si>
    <t>Maitinimas</t>
  </si>
  <si>
    <t>Kartu su įranga pateikiama dokumentacija</t>
  </si>
  <si>
    <t>6.1</t>
  </si>
  <si>
    <t>6.2</t>
  </si>
  <si>
    <t>Siūlomų prekių pavadinimai (modeliai, konkrečios modifikacijos), gamintojai, kilmės šalis</t>
  </si>
  <si>
    <t>1.1. atviro konkurso skelbime, paskelbtame Viešųjų pirkimų įstatymo nustatyta tvarka</t>
  </si>
  <si>
    <r>
      <t>Pirkimo dalys, kurioms teikiamas pasiūlymas (</t>
    </r>
    <r>
      <rPr>
        <b/>
        <sz val="14"/>
        <color rgb="FFFF0000"/>
        <rFont val="Times New Roman"/>
        <family val="1"/>
      </rPr>
      <t>pažymėti TAIP arba NE</t>
    </r>
    <r>
      <rPr>
        <b/>
        <sz val="14"/>
        <color theme="1"/>
        <rFont val="Times New Roman"/>
        <family val="1"/>
      </rPr>
      <t>):</t>
    </r>
  </si>
  <si>
    <t>BENDRIEJI REIKALAVIMAI:</t>
  </si>
  <si>
    <t>Tiekėjas turi pateikti dokumentus kartu su pasiūlymu, įrodančius siūlomos prekės atitikimą kokybės ir techniniams reikalavimams, nurodytiems pirkimo dokumentų techninėje specifikacijoje: tiekėjas turi pateikti gamintojo parengtus katalogus ir siūlomos prekės techninių charakteristikų aprašymus (jei gamintojo kataloge neišsamiai atsispindi siūlomos prekės atitikimas techninės specifikacijos reikalavimams) (pdf formatu). Šiuose dokumentuose tiekėjas turi grafiškai nurodyti (t. y. pastebimai pažymėti – spalvotai žymėti ir/ar nurodyti rodyklėmis, ir/ar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</si>
  <si>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Visoms nurodytoms konkrečioms medžiagoms ir/ar konkretiems pavadinimams, standartams ir pan. taikoma „arba lygiavertis“. Tiekėjas, siūlantis lygiavertę prekę privalo savo pasiūlyme patikimomis priemonėmis įrodyti, kad siūloma prekė yra lygiavertė ir atitinka techninėje specifikacijoje keliamus reikalavimus.</t>
  </si>
  <si>
    <t>Suma su PVM žodžiai, Eur</t>
  </si>
  <si>
    <t>(įrašyti bendrą pasiūlymo kainą žodžiais)</t>
  </si>
  <si>
    <t>Garantinis laikotarpis:</t>
  </si>
  <si>
    <t>Ne mažiau nei 24 mėn.</t>
  </si>
  <si>
    <t>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</si>
  <si>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Naudojimo instrukcija lietuvių kalba,</t>
  </si>
  <si>
    <t>Serviso dokumentacija lietuvių arba anglų kalba.</t>
  </si>
  <si>
    <t>Tiekėjas turi būti siūlomos įrangos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Reikalavimas netaikomas kartu su įranga siūlomiems kompiuteriams, t.y. Tiekėjas neprivalo būti siūlomo kompiuterio gamintojas arba būti oficialus siūlomo kompiuterio gamintojo įgaliotasis atstovas, bei neprivalo turėti rašytinio susitarimo su siūlomo kompiuterio įgaliotuoju atstovu dėl prekybos (taikoma tik jei perkami kompiuteriai).</t>
  </si>
  <si>
    <t>Būtinas</t>
  </si>
  <si>
    <t>Lovos sekcijos</t>
  </si>
  <si>
    <t>Ne mažiau keturių sekcijų konstrukcija</t>
  </si>
  <si>
    <t>1. Elektrinis (elektros pavarų pagalba),</t>
  </si>
  <si>
    <t>3. Elektros varikliai su apsauga nuo per didelio krūvio (automatiškai išsijungia, esant per dideliam apkrovimui).</t>
  </si>
  <si>
    <t>Lovos aukščio reguliavimo ribos
(ne siauresnės už nurodytas)</t>
  </si>
  <si>
    <t xml:space="preserve">450 - 750 mm </t>
  </si>
  <si>
    <t>Šlaunų sekcijos pasikėlimo kampas</t>
  </si>
  <si>
    <t>Ne mažiau 20°</t>
  </si>
  <si>
    <t>Saugi lovos apkrova (gamintojo numatyta lovos keliamoji galia)</t>
  </si>
  <si>
    <t>Ne mažiau 250 kg</t>
  </si>
  <si>
    <t>Lovos važiuoklė</t>
  </si>
  <si>
    <t>2. Būtinos ne mažiau kaip 3 valdymo padėtys:</t>
  </si>
  <si>
    <t>a)  visi ratai nestabdomi, manevruojami.</t>
  </si>
  <si>
    <t>b)  visi ratai stabdomi,</t>
  </si>
  <si>
    <t>c)  trys ratai nestabdomi, viename lovos gale manevruojami, kitame - bent vienas ratas fiksuotos padėties (nesisukiojantis apie vertikalią ašį),</t>
  </si>
  <si>
    <t>3.  Stabdžių valdymo svirtys, dvi atskiros, sumontuoti kojūgalio arba galvūgalio pusėje,</t>
  </si>
  <si>
    <t>4. Penktas ratukas lengvesniam valdymui transportavimo metu.</t>
  </si>
  <si>
    <t>Gabaritiniai matmenys, ilgis (nepanaudojus lovos prailginimo funkcijos) x plotis (įskaitant šoninius apsauginius rėmus)</t>
  </si>
  <si>
    <t>Lovos prailginimas</t>
  </si>
  <si>
    <t>ne mažiau kaip 20 cm</t>
  </si>
  <si>
    <t>Lovos naktinis apšvietimas</t>
  </si>
  <si>
    <t>Lovos apsaugos visuose keturiuose kampuose</t>
  </si>
  <si>
    <t>Būtinos</t>
  </si>
  <si>
    <t>Lovos galai</t>
  </si>
  <si>
    <t>Uždaro arba pusiau uždaro tipo užapvalintais kampais</t>
  </si>
  <si>
    <t>2. Čiužinio dydis (ilgis ir plotis) atitinkantis siūlomos funkcinės lovos matmenis,</t>
  </si>
  <si>
    <t>Apsauginiai šoniniai rėmai</t>
  </si>
  <si>
    <t>1. Pagaminti iš plastiko  arba lygiavertės medžiagos,</t>
  </si>
  <si>
    <t>2. Šoninis rėmas sudarytas iš dviejų atskirai nuleidžiamų/pakeliamų dalių (tokios konstrukcijos rėmai turi būti sumontuoti  abiejuose lovos šonuose),</t>
  </si>
  <si>
    <t xml:space="preserve">4. Galvūgalio pusės lovos šonuose įmontuoti valdymo mygtukai, skirti keisti čiužinio platformos aukštį (aukštyn ir žemyn) arba  lovos šone įmontuotas funkcijų valdymo pultas Nr.3. </t>
  </si>
  <si>
    <t>Kojinis valdymo pultas</t>
  </si>
  <si>
    <t>1.  Sumontuotas ant lovos rėmo iš abiejų pusių,</t>
  </si>
  <si>
    <t>a) Kojinis valdymo mygtukas čiužinio platformos pakėlimui,</t>
  </si>
  <si>
    <t>Funkcijų valdymo pultas Nr.1</t>
  </si>
  <si>
    <t>1. Skirtas personalui ir pacientui,</t>
  </si>
  <si>
    <t>2. Rankinis valdymo pultas, pakabinamas ant lovos šono,</t>
  </si>
  <si>
    <t>3. Galima valdyti šias funkcijas:</t>
  </si>
  <si>
    <t>a) Čiužinio platforma aukštyn/žemyn,</t>
  </si>
  <si>
    <t>b) Nugaros sekcija pakelti/nuleisti,</t>
  </si>
  <si>
    <t>Funkcijų valdymo pultas Nr.2</t>
  </si>
  <si>
    <t>1. Aptarnaujančio personalo pultas kojūgalyje,</t>
  </si>
  <si>
    <t>2. Galima valdyti šias funkcijas:</t>
  </si>
  <si>
    <t>a) Gaivinimo padėtis,</t>
  </si>
  <si>
    <t>b) Kardiologinė sėdimoji padėtis,</t>
  </si>
  <si>
    <t>c) Skubios pagalbos (Trendelenburgo),</t>
  </si>
  <si>
    <t>d) Čiužinio platforma aukštyn/žemyn,</t>
  </si>
  <si>
    <t>e) Nugaros sekcija pakelti/nuleisti,</t>
  </si>
  <si>
    <t>Funkcijų valdymo pultas Nr.3</t>
  </si>
  <si>
    <t>1. Skirtas pacientui,</t>
  </si>
  <si>
    <t>2. Integruotas nugaros sekcijos apsauginiame lovos šone,</t>
  </si>
  <si>
    <t>a) Nugaros sekcija pakelti/nuleisti,</t>
  </si>
  <si>
    <t>b) Šlaunų sekcija pakelti/nuleisti.</t>
  </si>
  <si>
    <t>Funkcijų valdymo pultas Nr.4</t>
  </si>
  <si>
    <t>1. Pultas skirtas slaugytojams,</t>
  </si>
  <si>
    <t>1. Išorinis maitinimas iš elektros tinklo 220 V ± 10%, 50 Hz elektros tinklas,</t>
  </si>
  <si>
    <t>2. Baterija (užtikrina funkcijų valdymą be elektros tinklo).</t>
  </si>
  <si>
    <t>4.1</t>
  </si>
  <si>
    <t>4.2</t>
  </si>
  <si>
    <t>Veikimo principas</t>
  </si>
  <si>
    <t>Būtina</t>
  </si>
  <si>
    <t>Paskirtis</t>
  </si>
  <si>
    <t>3.1</t>
  </si>
  <si>
    <t>3.2</t>
  </si>
  <si>
    <t>Komplektacija</t>
  </si>
  <si>
    <t>3.3</t>
  </si>
  <si>
    <t>3.4</t>
  </si>
  <si>
    <t>3.5</t>
  </si>
  <si>
    <t>Galvos - nugaros sekcijos pasikėlimo kampas</t>
  </si>
  <si>
    <t>Blauzdų sekcijos pasikėlimo kampas</t>
  </si>
  <si>
    <t>Ne mažiau 60°</t>
  </si>
  <si>
    <t>Trendelenburgo/anti Trendelenburgo padėties reguliavimo diapazonas</t>
  </si>
  <si>
    <t>Lovos aukščio, galvos - nugaros, šlaunų, blauzdos sekcijos, bei trendelenburgo / anti Trendelenburgo kampo reguliavimas</t>
  </si>
  <si>
    <t>CPR rankena (rankenos) mechaniniam galvos - nugaros sekcijos nuleidimui į horizontalią padėtį kritinių situacijų metu</t>
  </si>
  <si>
    <t>1. Sumontuotos ant lovos rėmo iš abiejų pusių arba sumontuotos ant lovos rėmo taip, kad būtų prieinamos iš abiejų pusių,</t>
  </si>
  <si>
    <t>2. Palenkus rankeną galvos-nugaros sekcija negali laisvai kristi žemyn.</t>
  </si>
  <si>
    <t>Čiužinio platforma</t>
  </si>
  <si>
    <t>1. Sudaryta iš ≥ 4 funkcinių dalių (sekcijų) (galvos-nugaros, sėdmenų, šlaunų, blauzdų.),</t>
  </si>
  <si>
    <t>2. Platformos sekcijos pagamintos iš lengvai valomų plastikinių atsparių smūgiams, plovimui ir dezinfekcinių medžiagų poveikiui plokščių; arba iš HPL atsparių smūgiams, plovimui ir dezinfekcinių medžiagų poveikiui plokščių; arba iš metalinių plokščių atsparių smūgiams, plovimui ir dezinfekcinių medžiagų poveikiui arba metalinių juostų atsparių smūgiams, plovimui ir dezinfekcinių medžiagų poveikiui; (neleidžiama siūlyti konstrukcijų iš metalinės vielos arba strypų),</t>
  </si>
  <si>
    <t>3. Galimybė čiužinio platformos sekcijas išimti valymui ir dezinfekcijai. Būtini čiužinio platformos sekcijų fiksavimo mechanizmai, apsaugantys nuo atsitiktinio iškritimo,</t>
  </si>
  <si>
    <t>5. Pakeltų apsauginių rėmų aukštis (matuojant nuo čiužinio platformos be čiužinio) ≥ 35 cm,</t>
  </si>
  <si>
    <t>6. Apsauginis rėmas nuleidžiamas rankenos, mygtuko arba kitokių konstrukcinių elementų pagalba (apsauga nuo atsitiktinio nuleidimo).</t>
  </si>
  <si>
    <t>Lovos galas</t>
  </si>
  <si>
    <t>1. Plastikiniai (arba lygiaverčiai), pusiau uždaro arba lygiaverčio tipo,</t>
  </si>
  <si>
    <t>2. Nuimamos konstrukcijos, nuimami nenaudojant jokių įrankių,</t>
  </si>
  <si>
    <t>3. Su užraktu apsaugai nuo atsitiktinio ištraukimo,</t>
  </si>
  <si>
    <t>4. Užraktas valdomas svirtele, mygtuku arba rankenėle, dviejų padėčių: užrakinta/atrakinta.</t>
  </si>
  <si>
    <t>1.Su 4 grindų dangos netepančiais ratukais, kurių skersmuo ≥ 120 mm,</t>
  </si>
  <si>
    <t>Infuzinis stovas</t>
  </si>
  <si>
    <t>1. Tinkantis siūlomo modelio lovai, 1 vnt,</t>
  </si>
  <si>
    <t>2. Nuimamas,</t>
  </si>
  <si>
    <t xml:space="preserve">3. Lova su ≥ 2 infuzinio stovo tvirtinimo taškais, esančiais galvūgalio pusėje. </t>
  </si>
  <si>
    <t>Paciento fiksavimo diržų tvirtinimo vietos</t>
  </si>
  <si>
    <t>≥ 6 vnt. kilpų arba lygiaverčių konstrukcinių elementų, fiksuotų prie lovos rėmo</t>
  </si>
  <si>
    <t>Čiužinys ir čiužinio užvalkalas</t>
  </si>
  <si>
    <t>3. Čiužinys pagamintas iš elastingo didelio tankio (HD) poliuretano putų arba lygiavertės medžiagos,</t>
  </si>
  <si>
    <t>4. Tinkantis naudoti iš abiejų pusių,</t>
  </si>
  <si>
    <t>5. Čiužinio užvalkalas plaunamas, atsparus vandeniui ir dezinfekcinėms medžiagoms, su užtrauktuku,</t>
  </si>
  <si>
    <t>6. Čiužinio užvalkalo audinys: 100% poliesteris (arba lygiavertė medžiaga), dengtas 100% poliuretano sluoksniu (arba lygiaverte medžiaga)</t>
  </si>
  <si>
    <t>7. Čiužinio užvalkalas pralaidus orui, bet nepralaidus skysčiams,</t>
  </si>
  <si>
    <t>8. Čiužinio užvalkalas antialerginis, apsaugantis nuo patalynės erkių, bakterijų ir grybelių atsiradimo,</t>
  </si>
  <si>
    <t>9. Čiužinio užvalkalas užsegamas užtrauktuku, su apsauginiu atvartu, neleidžiančiu prasiskverbti skysčiams į čiužinio vidų užtrauktuko vietoje,</t>
  </si>
  <si>
    <t>Išlipimo iš lovos perspėjimo sistema</t>
  </si>
  <si>
    <t>Rentgeno kasetės dėklas</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</si>
  <si>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</si>
  <si>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</si>
  <si>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</si>
  <si>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</si>
  <si>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</si>
  <si>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</si>
  <si>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</si>
  <si>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</si>
  <si>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</si>
  <si>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</si>
  <si>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</si>
  <si>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</si>
  <si>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</si>
  <si>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</si>
  <si>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</si>
  <si>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</si>
  <si>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</si>
  <si>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</si>
  <si>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</si>
  <si>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</si>
  <si>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</si>
  <si>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</si>
  <si>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</si>
  <si>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</si>
  <si>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</si>
  <si>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</si>
  <si>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</si>
  <si>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</si>
  <si>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</si>
  <si>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</si>
  <si>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</si>
  <si>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Didinimas</t>
  </si>
  <si>
    <t>Komplektą sudaro</t>
  </si>
  <si>
    <t>Sistema skirta vizualizuoti smulkiąsias kraujagysles, bei tiesiogiai tirti mikrocirkuliaciją prie paciento lovos</t>
  </si>
  <si>
    <t>Reikalavimai video kamerai</t>
  </si>
  <si>
    <t xml:space="preserve">Kraštinio srauto tamsaus lauko (angliškai: sidestream dark-field arba SDF) arba pulsinė tamsiojo lauko (angliškai: incident dark-field arba IDF) videomikroskopija </t>
  </si>
  <si>
    <t xml:space="preserve">Vaizdo dydis (pikseliais) </t>
  </si>
  <si>
    <t>Ne mažiau kaip 1280 x 960</t>
  </si>
  <si>
    <t>Kadrų skaičius</t>
  </si>
  <si>
    <t>ne mažiau kaip 25 kadrai/sek</t>
  </si>
  <si>
    <t>ne mažiau kaip 4x</t>
  </si>
  <si>
    <t>USB jungtis (arba lygiavertė)</t>
  </si>
  <si>
    <t>Reikalavimai tyrimo ir vertinimo programinei įrangai</t>
  </si>
  <si>
    <t xml:space="preserve">Videomikroskopijos kameros valdymo programinis modulis </t>
  </si>
  <si>
    <t>1. Visiškai suderinamas su siūloma video kamera,</t>
  </si>
  <si>
    <t>2. palaiko rankomis kontroliuojamą motorizuoto ryškumo sistemą (arba lygiavertę).</t>
  </si>
  <si>
    <t>Mikrocirkuliacijos vertinimo modulis</t>
  </si>
  <si>
    <t>2. Atlieka kraujagyslių diametro ir tankio matavimu,</t>
  </si>
  <si>
    <t>3. Pateikia De Backerio rezultatus.</t>
  </si>
  <si>
    <t>1. Mikrocirkuliacijos video kamera,</t>
  </si>
  <si>
    <t xml:space="preserve">2. Video kameros valdymo modulis, </t>
  </si>
  <si>
    <t>3. Nešiojamas kompiuteris (gamintojo rekomenduojamų parametrų),</t>
  </si>
  <si>
    <t>4.  Komplektas privalo būti pilnai sukomplektuotas (komplektacijoje privalo būti įtraukti visi reikiami kabeliai ir kitos eksploatacinės medžiagos ir priemonės, pvz. skirtos kalibravimui), kad galėtų atlikti visas šioje lentelėje išvardintas funkcijas.</t>
  </si>
  <si>
    <t>1. Išplėstinių parametrų diagnostinis dujų modulis, kuris turi būti suderinamas su turima dirbtinės kraujo apytakos on-line stebėjimo sistema Quantum System M3,</t>
  </si>
  <si>
    <t>2. Diagnostinis modulis turi matuoti išplėstinius dujų parametrus neinvaziniu būdu ir realiu laiku juos pateikti System M3 sistemos monitoriaus ekrane.</t>
  </si>
  <si>
    <t>Diagnostiniu dujų moduliu praplėsta sistema turi neinvaziniu būdu realiame laike matuoti</t>
  </si>
  <si>
    <t>1. Į oksigenatorių patenkančių O2 ir CO2 dujų frakcijas,</t>
  </si>
  <si>
    <t>2. Į oksigenatorių patenkančių dujų srautą,</t>
  </si>
  <si>
    <t>4. Pagal išmatuotus parametrus apskaičiuoti dalinius arterinio kraujo O2 ir CO2 slėgius.</t>
  </si>
  <si>
    <t>3. Iš oksigenatoriaus išeinančių dujų O2 ir CO2 frakcijas,</t>
  </si>
  <si>
    <t>Matavimams neturi būti naudojami jokie vienkartiniai jutikliai ir kiti vienkartiniai priedai</t>
  </si>
  <si>
    <t>Dujų monitoravimo modulis turi būti komplektuojamas su visais reikalingais priedais, būtinais šioje techninėje specifikacijoje aprašytiems monitoruojamiems parametrams matuoti</t>
  </si>
  <si>
    <t>Išorinis maitinimas iš elektros tinklo 220 V ± 10%, 50 Hz elektros tinklas</t>
  </si>
  <si>
    <t>Ne mažiau +10°/-10°</t>
  </si>
  <si>
    <t>10. Čiužinio užvalkalas tinkamas plauti skalbimo mašinose ne mažiau 70 ºC temperatūros vandenyje ir džiovinti džiovyklėse,</t>
  </si>
  <si>
    <t>1. Palaiko ne mažesnę kaip 1280 x 960 pikselių mikrocirkuliacijos vaizdų analizę,</t>
  </si>
  <si>
    <t>4. Bendri visos čiužinio platformos matmenys (nepanaudojus lovos prailginimo funkcijos, bei neskaitant susiaurinimų dėl įmontuotų konstrukcinių elementų, prilaikančių čiužinį iš kraštų) ne mažesni kaip 200 x 88 cm (ilgis x plotis).</t>
  </si>
  <si>
    <t>≤ (2350 x 1050) mm</t>
  </si>
  <si>
    <t>2. Ne mažiau du valdymo mygtukai:</t>
  </si>
  <si>
    <t>b) Kojinis valdymo mygtukas čiužinio platformos nuleidimui.</t>
  </si>
  <si>
    <t>Ne mažiau 15°</t>
  </si>
  <si>
    <t>Lova su integruotomis svartyklėmis</t>
  </si>
  <si>
    <t>2. Ne mažiau kaip du varikliai. Ne mažiau kaip dvi elektrinės teleskopinės kolonos, svirtinis, pantografinis arba lygiavertis pakėlimo mehanizmas,</t>
  </si>
  <si>
    <t>3. Su galvos - nugaros sekcijos kampo indikatoriais (skaitmeninis arba mechaninis) sumontuotais abiejuose šoniniuose apsauginiuose galvūgalio arba abiejuose šoniniuose apsauginiuose kojūgalio rėmuose,</t>
  </si>
  <si>
    <t>f) Šlaunų sekcija pakelti/nuleisti.</t>
  </si>
  <si>
    <t>1. Čiužinio storis ne mažiau 140 mm,</t>
  </si>
  <si>
    <t>11. Maksimali čiužinio apkrova (leistinas paciento svoris) ne mažiau kaip 200 kg.</t>
  </si>
  <si>
    <t>c) Šlaunų sekcija pakelti/nuleisti.</t>
  </si>
  <si>
    <t>PROJEKTO NR. 13.1.1-CPVA-V-610-01-0001 "HIBRIDINĖS OPERACINĖS, SKIRTOS ŠIRDIES IR KRŪTINĖS OPERACIJOMS, ĮRENGIMAS VULSK" OPERACINĖS ĮRENGINIŲ (V) PIRKIMAS</t>
  </si>
  <si>
    <t>1 pirkimo objekto dalis. On-line monitoringas DKA (dujų monitoravimo modulis) - 2 vnt.</t>
  </si>
  <si>
    <t>2 pirkimo objekto dalis. Mikrocirkuliacijos tyrimo įrenginys - 1 vnt.</t>
  </si>
  <si>
    <t>3 pirkimo objekto dalis. Funkcinės lovos pooperacinei palatai - 2 vnt.</t>
  </si>
  <si>
    <t>4 pirkimo objekto dalis. Hemodinamikos monitoravimo sistema - 1 vnt.</t>
  </si>
  <si>
    <t xml:space="preserve">Specializuotas prietaisas skirtas neinvaziniam kraujo parametrų (tėkmės/elektrinių) monitoravimui. Sistema realiu laiku teikia informaciją apie širdies indeksą, insulto tūrį ir bendrą periferinį pasipriešinimą </t>
  </si>
  <si>
    <t>Visa informacija pateikiama viename ekrane</t>
  </si>
  <si>
    <t>Moniotruojami parametrai</t>
  </si>
  <si>
    <t>1. Neinvazinis kraujospūdis (NIBP),</t>
  </si>
  <si>
    <t>2. SpO2,</t>
  </si>
  <si>
    <t>3. Širdies indeksą (angliškai: Cardiac Index),</t>
  </si>
  <si>
    <t>4. Širdies minutinį tūrį (angliškai: Cardiac Output),</t>
  </si>
  <si>
    <t>5. Sistolinį tūrį (angliškai: Stroke Volume),</t>
  </si>
  <si>
    <t>6. Sistolinį indeksą (angliškai: Stroke Index),</t>
  </si>
  <si>
    <t>7. Bendrą periferinį pasipriešinimą.</t>
  </si>
  <si>
    <t>8. Kontraktiliškumo indeksą,</t>
  </si>
  <si>
    <t>9. Krūtinės skysčių indeksą,</t>
  </si>
  <si>
    <t>10. Sisteminis kraujagyslių pasipriešinimas (SVR/SVRI),</t>
  </si>
  <si>
    <t>11. Kairio skilvelio darbas (LCW/LCWI), remiantis pleištinio spaudimo reikšme.</t>
  </si>
  <si>
    <t>Galibybė eksportuoti duomenis į pdf arba lygiaverčio formato failą</t>
  </si>
  <si>
    <t>Jungtys</t>
  </si>
  <si>
    <t>USB arba Ethernet arba lygiavertės</t>
  </si>
  <si>
    <t>Ekrano įstrižainė</t>
  </si>
  <si>
    <t>≥ 30 cm</t>
  </si>
  <si>
    <t>8.</t>
  </si>
  <si>
    <t xml:space="preserve">Komplektacija </t>
  </si>
  <si>
    <t>1. Hemodinamikos monitorius - 1 vnt,</t>
  </si>
  <si>
    <t>2. Maitinimo laidas - 1 vnt,</t>
  </si>
  <si>
    <t>3. Laidas elektrodams prijungti prie pacientų, ne trumpesnis kaip 3 m. - 1 vnt,</t>
  </si>
  <si>
    <t>4. Neinvazinis kraujospūdžio modulis suaugusiems - 1 vnt,</t>
  </si>
  <si>
    <r>
      <t>5. Daugartinio naudojimo SpO</t>
    </r>
    <r>
      <rPr>
        <vertAlign val="subscript"/>
        <sz val="12"/>
        <color theme="1"/>
        <rFont val="Times New Roman"/>
        <family val="1"/>
      </rPr>
      <t>2</t>
    </r>
    <r>
      <rPr>
        <sz val="12"/>
        <color theme="1"/>
        <rFont val="Times New Roman"/>
        <family val="1"/>
      </rPr>
      <t xml:space="preserve"> modulis dedamas ant piršto - 1 vnt,</t>
    </r>
  </si>
  <si>
    <t>6. Elektrodai – ne mažiau kaip 25 vnt,</t>
  </si>
  <si>
    <t>7. Specialus monitoriaus laikymo ir transportavimo vežimėlis - 1 vnt.</t>
  </si>
  <si>
    <t>9.</t>
  </si>
  <si>
    <r>
      <t xml:space="preserve">1. Išorinis maitinimas iš elektros tinklo </t>
    </r>
    <r>
      <rPr>
        <sz val="12"/>
        <color theme="1"/>
        <rFont val="Times New Roman"/>
        <family val="1"/>
      </rPr>
      <t>220 V ± 10%, 50 Hz elektros tinklas</t>
    </r>
  </si>
  <si>
    <t>2. Vidinė baterija.</t>
  </si>
  <si>
    <t>Hemodinamikos monitorius - 1 vnt.</t>
  </si>
  <si>
    <t>Maitinimo laidas - 1 vnt.</t>
  </si>
  <si>
    <t>Laidas elektrodams prijungti prie pacientų, ne trumpesnsi kaip 3 m. - 1 vnt,</t>
  </si>
  <si>
    <t>Neinvazinis kraujospūdžio modulis suaugusiems - 1 vnt,</t>
  </si>
  <si>
    <t>Daugartinio naudojimo SpO2 modulis dedamas ant piršto - 1 vnt,</t>
  </si>
  <si>
    <t>Elektrodai – ne mažiau kaip 25 vnt,</t>
  </si>
  <si>
    <t xml:space="preserve"> Specialus monitoriaus laikymo ir transportavimo vežimėlis - 1 vnt,</t>
  </si>
  <si>
    <r>
      <t xml:space="preserve">Aesculon, Osypka (Vokietija) </t>
    </r>
    <r>
      <rPr>
        <b/>
        <i/>
        <sz val="12"/>
        <rFont val="Times New Roman"/>
        <family val="1"/>
      </rPr>
      <t xml:space="preserve"> Žr. Prekių katalogas 1 psl.</t>
    </r>
  </si>
  <si>
    <r>
      <t xml:space="preserve">Specializuotas prietaisas skirtas neinvaziniam kraujo parametrų (tėkmės/elektrinių) monitoravimui. Sistema realiu laiku teikia informaciją apie širdies indeksą, insulto tūrį ir bendrą periferinį pasipriešinimą. </t>
    </r>
    <r>
      <rPr>
        <b/>
        <i/>
        <sz val="12"/>
        <rFont val="Times New Roman"/>
        <family val="1"/>
      </rPr>
      <t xml:space="preserve">Žr. Prekių katalogas 2, 5 psl </t>
    </r>
  </si>
  <si>
    <r>
      <t xml:space="preserve">Informacija pateikiama viename ekrane </t>
    </r>
    <r>
      <rPr>
        <b/>
        <i/>
        <sz val="12"/>
        <rFont val="Times New Roman"/>
        <family val="1"/>
      </rPr>
      <t xml:space="preserve">Žr. Prekių katalogas 1, 5 psl </t>
    </r>
  </si>
  <si>
    <r>
      <t xml:space="preserve">1. Neinvazinis kraujospūdis (NIBP), </t>
    </r>
    <r>
      <rPr>
        <b/>
        <i/>
        <sz val="12"/>
        <color theme="1"/>
        <rFont val="Times New Roman"/>
        <family val="1"/>
      </rPr>
      <t xml:space="preserve">Žr. Prekių katalogas 4, 8 psl </t>
    </r>
  </si>
  <si>
    <r>
      <t xml:space="preserve">2. SpO2, </t>
    </r>
    <r>
      <rPr>
        <b/>
        <i/>
        <sz val="12"/>
        <color theme="1"/>
        <rFont val="Times New Roman"/>
        <family val="1"/>
      </rPr>
      <t xml:space="preserve">Žr. Prekių katalogas 4, 9 psl </t>
    </r>
  </si>
  <si>
    <r>
      <t xml:space="preserve">3. Širdies indeksą (angliškai: Cardiac Index), </t>
    </r>
    <r>
      <rPr>
        <b/>
        <i/>
        <sz val="12"/>
        <color theme="1"/>
        <rFont val="Times New Roman"/>
        <family val="1"/>
      </rPr>
      <t xml:space="preserve">Žr. Prekių katalogas 4, 8 psl </t>
    </r>
  </si>
  <si>
    <r>
      <t xml:space="preserve">4. Širdies minutinį tūrį (angliškai: Cardiac Output), </t>
    </r>
    <r>
      <rPr>
        <b/>
        <i/>
        <sz val="12"/>
        <color theme="1"/>
        <rFont val="Times New Roman"/>
        <family val="1"/>
      </rPr>
      <t xml:space="preserve">Žr. Prekių katalogas 4, 8 psl </t>
    </r>
  </si>
  <si>
    <r>
      <t xml:space="preserve">5. Sistolinį tūrį (angliškai: Stroke Volume), </t>
    </r>
    <r>
      <rPr>
        <b/>
        <i/>
        <sz val="12"/>
        <color theme="1"/>
        <rFont val="Times New Roman"/>
        <family val="1"/>
      </rPr>
      <t xml:space="preserve">Žr. Prekių katalogas 4, 8 psl </t>
    </r>
  </si>
  <si>
    <r>
      <t xml:space="preserve">6. Sistolinį indeksą (angliškai: Stroke Index), </t>
    </r>
    <r>
      <rPr>
        <b/>
        <i/>
        <sz val="12"/>
        <color theme="1"/>
        <rFont val="Times New Roman"/>
        <family val="1"/>
      </rPr>
      <t xml:space="preserve">Žr. Prekių katalogas 4, 8 psl </t>
    </r>
  </si>
  <si>
    <r>
      <t xml:space="preserve">7. Bendrą periferinį pasipriešinimą.  </t>
    </r>
    <r>
      <rPr>
        <b/>
        <i/>
        <sz val="12"/>
        <color theme="1"/>
        <rFont val="Times New Roman"/>
        <family val="1"/>
      </rPr>
      <t xml:space="preserve">Žr. Prekių katalogas 4, 8 psl </t>
    </r>
  </si>
  <si>
    <r>
      <t xml:space="preserve">8. Kontraktiliškumo indeksą, </t>
    </r>
    <r>
      <rPr>
        <b/>
        <i/>
        <sz val="12"/>
        <color theme="1"/>
        <rFont val="Times New Roman"/>
        <family val="1"/>
      </rPr>
      <t xml:space="preserve">Žr. Prekių katalogas 4, 8 psl </t>
    </r>
  </si>
  <si>
    <r>
      <t xml:space="preserve">9. krūtinės skysčių indeksą, </t>
    </r>
    <r>
      <rPr>
        <b/>
        <i/>
        <sz val="12"/>
        <color theme="1"/>
        <rFont val="Times New Roman"/>
        <family val="1"/>
      </rPr>
      <t xml:space="preserve">Žr. Prekių katalogas 4, 8 psl </t>
    </r>
  </si>
  <si>
    <r>
      <t xml:space="preserve">10. Sisteminis kraujagyslių pasipriešinimas (SVR/SVRI), </t>
    </r>
    <r>
      <rPr>
        <b/>
        <i/>
        <sz val="12"/>
        <color theme="1"/>
        <rFont val="Times New Roman"/>
        <family val="1"/>
      </rPr>
      <t xml:space="preserve">Žr. Prekių katalogas 4, 8 psl </t>
    </r>
  </si>
  <si>
    <r>
      <t xml:space="preserve">11. Kairio skilvelio darbas (LCW/LCWI), remiantis pleištinio spaudimo reikšme. </t>
    </r>
    <r>
      <rPr>
        <b/>
        <i/>
        <sz val="12"/>
        <color theme="1"/>
        <rFont val="Times New Roman"/>
        <family val="1"/>
      </rPr>
      <t xml:space="preserve">Žr. Prekių katalogas 4, 8 psl </t>
    </r>
  </si>
  <si>
    <r>
      <t xml:space="preserve">Galimybė eksportuoti duomenis į Excel formato failą ir PDF </t>
    </r>
    <r>
      <rPr>
        <b/>
        <i/>
        <sz val="12"/>
        <rFont val="Times New Roman"/>
        <family val="1"/>
      </rPr>
      <t xml:space="preserve">Žr. Prekių katalogas 4, 9 psl </t>
    </r>
  </si>
  <si>
    <r>
      <t xml:space="preserve">USB, Ethernet </t>
    </r>
    <r>
      <rPr>
        <b/>
        <i/>
        <sz val="12"/>
        <rFont val="Times New Roman"/>
        <family val="1"/>
      </rPr>
      <t xml:space="preserve">Žr. Prekių katalogas 4,9, 10 psl </t>
    </r>
  </si>
  <si>
    <r>
      <t xml:space="preserve">30,48 cm (12") </t>
    </r>
    <r>
      <rPr>
        <b/>
        <i/>
        <sz val="12"/>
        <rFont val="Times New Roman"/>
        <family val="1"/>
      </rPr>
      <t xml:space="preserve">Žr. Prekių katalogas 4, 9 psl </t>
    </r>
  </si>
  <si>
    <r>
      <t xml:space="preserve">Išorinis maitinimas iš elektros tinklo 100-240 V, 50 Hz elektros tinklas </t>
    </r>
    <r>
      <rPr>
        <b/>
        <i/>
        <sz val="12"/>
        <rFont val="Times New Roman"/>
        <family val="1"/>
      </rPr>
      <t>Žr. Prekių katalogas 11 psl.</t>
    </r>
  </si>
  <si>
    <r>
      <t xml:space="preserve">Vidinė baterija </t>
    </r>
    <r>
      <rPr>
        <b/>
        <i/>
        <sz val="12"/>
        <rFont val="Times New Roman"/>
        <family val="1"/>
      </rPr>
      <t xml:space="preserve">Žr. Prekių katalogas 4, 9 psl </t>
    </r>
  </si>
  <si>
    <t>UAB "Principalmed 1L"</t>
  </si>
  <si>
    <t>Gedimino g. 47, LT-44242 Kaunas</t>
  </si>
  <si>
    <t>LT100000969815</t>
  </si>
  <si>
    <t>LT877044060003685890, AB SEB bankas: 70440</t>
  </si>
  <si>
    <t>Andrius Markūnas</t>
  </si>
  <si>
    <t xml:space="preserve"> +370 37 795542, gh@principalmed.com</t>
  </si>
  <si>
    <t>Direktorius Kęstutis Laurušonis</t>
  </si>
  <si>
    <t>Vadybininkas</t>
  </si>
  <si>
    <t>Penkiasdešimt du tūkstančiai šeši šimtai trsidešimt penki</t>
  </si>
  <si>
    <t>2023.09.13</t>
  </si>
  <si>
    <t>Aplinkosaugos reikalavimų atitikimo dokumentai</t>
  </si>
  <si>
    <t>CE seritikatas</t>
  </si>
  <si>
    <t>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</si>
</sst>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u/>
      <sz val="11"/>
      <color theme="10"/>
      <name val="Calibri"/>
      <family val="2"/>
      <scheme val="minor"/>
    </font>
    <font>
      <sz val="12"/>
      <color rgb="FFFF0000"/>
      <name val="Times New Roman"/>
      <family val="1"/>
    </font>
    <font>
      <sz val="12"/>
      <color rgb="FF000000"/>
      <name val="Times New Roman"/>
      <family val="1"/>
    </font>
    <font>
      <b/>
      <sz val="14"/>
      <color rgb="FFFF0000"/>
      <name val="Times New Roman"/>
      <family val="1"/>
    </font>
    <font>
      <i/>
      <sz val="12"/>
      <color rgb="FFFF0000"/>
      <name val="Times New Roman"/>
      <family val="1"/>
    </font>
    <font>
      <sz val="14"/>
      <name val="Times New Roman"/>
      <family val="1"/>
    </font>
    <font>
      <sz val="9"/>
      <color rgb="FF000000"/>
      <name val="Arial"/>
      <family val="2"/>
    </font>
    <font>
      <b/>
      <u/>
      <sz val="14"/>
      <name val="Times New Roman"/>
      <family val="1"/>
    </font>
    <font>
      <vertAlign val="subscript"/>
      <sz val="12"/>
      <color theme="1"/>
      <name val="Times New Roman"/>
      <family val="1"/>
    </font>
    <font>
      <b/>
      <i/>
      <sz val="12"/>
      <name val="Times New Roman"/>
      <family val="1"/>
    </font>
    <font>
      <b/>
      <i/>
      <sz val="12"/>
      <color theme="1"/>
      <name val="Times New Roman"/>
      <family val="1"/>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s>
  <cellStyleXfs count="2">
    <xf numFmtId="0" fontId="0" fillId="0" borderId="0"/>
    <xf numFmtId="0" fontId="7" fillId="0" borderId="0" applyNumberFormat="0" applyFill="0" applyBorder="0" applyAlignment="0" applyProtection="0"/>
  </cellStyleXfs>
  <cellXfs count="166">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14" fontId="0" fillId="3" borderId="1" xfId="0" applyNumberFormat="1" applyFill="1" applyBorder="1" applyAlignment="1" applyProtection="1">
      <alignment vertical="top"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1" xfId="0" applyFont="1" applyFill="1" applyBorder="1" applyAlignment="1">
      <alignment horizontal="right"/>
    </xf>
    <xf numFmtId="2" fontId="1" fillId="5" borderId="1" xfId="0" applyNumberFormat="1" applyFont="1" applyFill="1" applyBorder="1" applyAlignment="1">
      <alignment horizontal="center" vertical="center"/>
    </xf>
    <xf numFmtId="2" fontId="1" fillId="5" borderId="1" xfId="0" applyNumberFormat="1" applyFont="1" applyFill="1" applyBorder="1" applyAlignment="1" applyProtection="1">
      <alignment horizontal="center" vertical="center"/>
      <protection locked="0"/>
    </xf>
    <xf numFmtId="0" fontId="1" fillId="0" borderId="1" xfId="0" applyFont="1" applyBorder="1" applyAlignment="1">
      <alignment horizontal="center" vertical="center" wrapText="1"/>
    </xf>
    <xf numFmtId="0" fontId="2" fillId="5" borderId="0" xfId="0" applyFont="1" applyFill="1" applyAlignment="1">
      <alignment horizontal="center" vertical="top" wrapText="1"/>
    </xf>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1" fillId="5" borderId="0" xfId="0" applyFont="1" applyFill="1" applyAlignment="1">
      <alignment horizontal="right" vertical="top"/>
    </xf>
    <xf numFmtId="0" fontId="8" fillId="5" borderId="0" xfId="0" applyFont="1" applyFill="1" applyAlignment="1">
      <alignment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2" fillId="5" borderId="1" xfId="0" applyFont="1" applyFill="1" applyBorder="1" applyAlignment="1">
      <alignment horizontal="center" vertical="center" wrapText="1"/>
    </xf>
    <xf numFmtId="0" fontId="2" fillId="5" borderId="1" xfId="0" applyFont="1" applyFill="1" applyBorder="1" applyAlignment="1">
      <alignment horizontal="justify" vertical="center" wrapText="1"/>
    </xf>
    <xf numFmtId="49" fontId="1" fillId="4" borderId="17" xfId="0" applyNumberFormat="1" applyFont="1" applyFill="1" applyBorder="1" applyAlignment="1">
      <alignment horizontal="center" vertical="center" wrapText="1"/>
    </xf>
    <xf numFmtId="0" fontId="5" fillId="5" borderId="1" xfId="0" applyFont="1" applyFill="1" applyBorder="1" applyAlignment="1">
      <alignment horizontal="justify" vertical="center" wrapText="1"/>
    </xf>
    <xf numFmtId="0" fontId="5" fillId="5" borderId="33" xfId="0" applyFont="1" applyFill="1" applyBorder="1" applyAlignment="1">
      <alignment horizontal="justify" vertical="center" wrapText="1"/>
    </xf>
    <xf numFmtId="2" fontId="11" fillId="5" borderId="1" xfId="0" applyNumberFormat="1" applyFont="1" applyFill="1" applyBorder="1" applyAlignment="1">
      <alignment horizontal="center" vertical="center"/>
    </xf>
    <xf numFmtId="49" fontId="5" fillId="5" borderId="33" xfId="0" applyNumberFormat="1" applyFont="1" applyFill="1" applyBorder="1" applyAlignment="1">
      <alignment horizontal="justify" vertical="center" wrapText="1"/>
    </xf>
    <xf numFmtId="49" fontId="5" fillId="4" borderId="17" xfId="0" applyNumberFormat="1" applyFont="1" applyFill="1" applyBorder="1" applyAlignment="1">
      <alignment horizontal="center" vertical="center" wrapText="1"/>
    </xf>
    <xf numFmtId="0" fontId="5" fillId="5" borderId="1" xfId="0" applyFont="1" applyFill="1" applyBorder="1" applyAlignment="1">
      <alignment horizontal="justify" vertical="center"/>
    </xf>
    <xf numFmtId="0" fontId="12" fillId="4" borderId="1" xfId="0" applyFont="1" applyFill="1" applyBorder="1" applyAlignment="1">
      <alignment horizontal="center" vertical="center"/>
    </xf>
    <xf numFmtId="0" fontId="5" fillId="5" borderId="0" xfId="0" applyFont="1" applyFill="1" applyAlignment="1">
      <alignment horizontal="center" vertical="center"/>
    </xf>
    <xf numFmtId="0" fontId="1" fillId="5" borderId="1" xfId="0" applyFont="1" applyFill="1" applyBorder="1" applyAlignment="1">
      <alignment horizontal="center" vertical="center" wrapText="1"/>
    </xf>
    <xf numFmtId="0" fontId="5" fillId="5" borderId="34" xfId="0" applyFont="1" applyFill="1" applyBorder="1" applyAlignment="1">
      <alignment horizontal="justify" vertical="center" wrapText="1"/>
    </xf>
    <xf numFmtId="4" fontId="13" fillId="5" borderId="0" xfId="0" applyNumberFormat="1" applyFont="1" applyFill="1" applyAlignment="1">
      <alignment horizontal="center" vertical="center" wrapText="1"/>
    </xf>
    <xf numFmtId="0" fontId="1" fillId="5" borderId="1" xfId="0" applyFont="1" applyFill="1" applyBorder="1" applyAlignment="1">
      <alignment horizontal="justify" vertical="top" wrapText="1"/>
    </xf>
    <xf numFmtId="0" fontId="5" fillId="5" borderId="35" xfId="0" applyFont="1" applyFill="1" applyBorder="1" applyAlignment="1">
      <alignment horizontal="justify" vertical="justify" wrapText="1"/>
    </xf>
    <xf numFmtId="0" fontId="5" fillId="5" borderId="1" xfId="0" applyFont="1" applyFill="1" applyBorder="1" applyAlignment="1">
      <alignment horizontal="justify" vertical="top" wrapText="1"/>
    </xf>
    <xf numFmtId="49" fontId="1" fillId="5" borderId="1" xfId="0" applyNumberFormat="1" applyFont="1" applyFill="1" applyBorder="1" applyAlignment="1">
      <alignment horizontal="center" vertical="top"/>
    </xf>
    <xf numFmtId="0" fontId="5" fillId="5" borderId="33" xfId="0" applyFont="1" applyFill="1" applyBorder="1" applyAlignment="1">
      <alignment horizontal="justify" vertical="top" wrapText="1"/>
    </xf>
    <xf numFmtId="49" fontId="1" fillId="5" borderId="1" xfId="0" applyNumberFormat="1" applyFont="1" applyFill="1" applyBorder="1" applyAlignment="1">
      <alignment horizontal="center" vertical="top" wrapText="1"/>
    </xf>
    <xf numFmtId="49" fontId="5" fillId="5" borderId="1" xfId="0" applyNumberFormat="1" applyFont="1" applyFill="1" applyBorder="1" applyAlignment="1">
      <alignment horizontal="center" vertical="top"/>
    </xf>
    <xf numFmtId="0" fontId="9" fillId="5" borderId="1" xfId="0" applyFont="1" applyFill="1" applyBorder="1" applyAlignment="1">
      <alignment horizontal="justify" vertical="top" wrapText="1"/>
    </xf>
    <xf numFmtId="49" fontId="1" fillId="5" borderId="33" xfId="0" applyNumberFormat="1" applyFont="1" applyFill="1" applyBorder="1" applyAlignment="1">
      <alignment horizontal="center" vertical="top" wrapText="1"/>
    </xf>
    <xf numFmtId="49" fontId="1" fillId="5" borderId="33" xfId="0" applyNumberFormat="1" applyFont="1" applyFill="1" applyBorder="1" applyAlignment="1">
      <alignment horizontal="justify" vertical="top" wrapText="1"/>
    </xf>
    <xf numFmtId="0" fontId="1" fillId="5" borderId="34" xfId="0" applyFont="1" applyFill="1" applyBorder="1" applyAlignment="1">
      <alignment horizontal="right"/>
    </xf>
    <xf numFmtId="0" fontId="1" fillId="5" borderId="34" xfId="0" applyFont="1" applyFill="1" applyBorder="1" applyAlignment="1">
      <alignment horizontal="center" vertical="center" wrapText="1"/>
    </xf>
    <xf numFmtId="49" fontId="5" fillId="5" borderId="1" xfId="0" applyNumberFormat="1" applyFont="1" applyFill="1" applyBorder="1" applyAlignment="1">
      <alignment horizontal="center" vertical="top" wrapText="1"/>
    </xf>
    <xf numFmtId="49" fontId="5" fillId="5" borderId="33" xfId="0" applyNumberFormat="1" applyFont="1" applyFill="1" applyBorder="1" applyAlignment="1">
      <alignment horizontal="justify" vertical="top" wrapText="1"/>
    </xf>
    <xf numFmtId="0" fontId="1" fillId="5" borderId="33" xfId="0" applyFont="1" applyFill="1" applyBorder="1" applyAlignment="1">
      <alignment horizontal="left" vertical="top" wrapText="1"/>
    </xf>
    <xf numFmtId="0" fontId="5" fillId="5" borderId="33" xfId="0" applyFont="1" applyFill="1" applyBorder="1" applyAlignment="1">
      <alignment horizontal="left" vertical="top" wrapText="1"/>
    </xf>
    <xf numFmtId="0" fontId="5" fillId="5" borderId="1" xfId="0" applyFont="1" applyFill="1" applyBorder="1" applyAlignment="1">
      <alignment horizontal="left" vertical="top" wrapText="1"/>
    </xf>
    <xf numFmtId="49" fontId="5" fillId="5" borderId="33" xfId="0" applyNumberFormat="1" applyFont="1" applyFill="1" applyBorder="1" applyAlignment="1">
      <alignment horizontal="center" vertical="top"/>
    </xf>
    <xf numFmtId="49" fontId="5" fillId="5" borderId="35" xfId="0" applyNumberFormat="1" applyFont="1" applyFill="1" applyBorder="1" applyAlignment="1">
      <alignment horizontal="center" vertical="top"/>
    </xf>
    <xf numFmtId="0" fontId="5" fillId="5" borderId="35" xfId="0" applyFont="1" applyFill="1" applyBorder="1" applyAlignment="1">
      <alignment horizontal="justify" vertical="top" wrapText="1"/>
    </xf>
    <xf numFmtId="0" fontId="8" fillId="5" borderId="0" xfId="0" applyFont="1" applyFill="1" applyAlignment="1">
      <alignment horizontal="left" vertical="center"/>
    </xf>
    <xf numFmtId="0" fontId="5" fillId="5" borderId="35" xfId="0" applyFont="1" applyFill="1" applyBorder="1" applyAlignment="1">
      <alignment horizontal="left" vertical="top" wrapText="1"/>
    </xf>
    <xf numFmtId="0" fontId="5" fillId="0" borderId="1" xfId="0" applyFont="1" applyBorder="1" applyAlignment="1">
      <alignment horizontal="justify" vertical="center" wrapText="1"/>
    </xf>
    <xf numFmtId="49" fontId="5" fillId="0" borderId="17" xfId="0" applyNumberFormat="1" applyFont="1" applyBorder="1" applyAlignment="1">
      <alignment horizontal="center" vertical="center" wrapText="1"/>
    </xf>
    <xf numFmtId="0" fontId="1" fillId="5" borderId="33" xfId="0" applyFont="1" applyFill="1" applyBorder="1" applyAlignment="1">
      <alignment horizontal="justify" vertical="top" wrapText="1"/>
    </xf>
    <xf numFmtId="0" fontId="9" fillId="5" borderId="35" xfId="0" applyFont="1" applyFill="1" applyBorder="1" applyAlignment="1">
      <alignment horizontal="justify" vertical="top" wrapText="1"/>
    </xf>
    <xf numFmtId="0" fontId="1" fillId="4" borderId="33" xfId="0" applyFont="1" applyFill="1" applyBorder="1" applyAlignment="1">
      <alignment horizontal="justify" vertical="top" wrapText="1"/>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5" borderId="18" xfId="0" applyFont="1" applyFill="1" applyBorder="1" applyAlignment="1">
      <alignment horizontal="justify" vertical="center" wrapText="1"/>
    </xf>
    <xf numFmtId="0" fontId="1" fillId="5" borderId="17" xfId="0" applyFont="1" applyFill="1" applyBorder="1" applyAlignment="1">
      <alignment horizontal="justify" vertical="center" wrapText="1"/>
    </xf>
    <xf numFmtId="0" fontId="1" fillId="5" borderId="0" xfId="0" applyFont="1" applyFill="1"/>
    <xf numFmtId="0" fontId="1" fillId="5" borderId="0" xfId="0" applyFont="1" applyFill="1" applyAlignment="1">
      <alignment vertical="center" wrapText="1"/>
    </xf>
    <xf numFmtId="0" fontId="6" fillId="5" borderId="0" xfId="0" applyFont="1" applyFill="1" applyAlignment="1">
      <alignment horizontal="right" vertical="top"/>
    </xf>
    <xf numFmtId="0" fontId="2" fillId="5" borderId="0" xfId="0" applyFont="1" applyFill="1"/>
    <xf numFmtId="0" fontId="0" fillId="5" borderId="0" xfId="0" applyFill="1"/>
    <xf numFmtId="49" fontId="3" fillId="5" borderId="28" xfId="0" applyNumberFormat="1" applyFont="1" applyFill="1" applyBorder="1" applyAlignment="1">
      <alignment horizontal="justify" vertical="center"/>
    </xf>
    <xf numFmtId="4" fontId="3" fillId="5" borderId="30" xfId="0" applyNumberFormat="1" applyFont="1" applyFill="1" applyBorder="1" applyAlignment="1">
      <alignment horizontal="justify" vertical="center"/>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3" fillId="5" borderId="29" xfId="0" applyNumberFormat="1" applyFont="1" applyFill="1" applyBorder="1" applyAlignment="1">
      <alignment horizontal="justify" vertical="center"/>
    </xf>
    <xf numFmtId="4" fontId="3" fillId="5" borderId="31" xfId="0" applyNumberFormat="1" applyFont="1" applyFill="1" applyBorder="1" applyAlignment="1">
      <alignment horizontal="justify" vertical="center"/>
    </xf>
    <xf numFmtId="0" fontId="1" fillId="5" borderId="26" xfId="0" applyFont="1" applyFill="1" applyBorder="1" applyAlignment="1">
      <alignment horizontal="justify" vertical="center" wrapText="1"/>
    </xf>
    <xf numFmtId="0" fontId="1" fillId="5" borderId="32" xfId="0" applyFont="1" applyFill="1" applyBorder="1" applyAlignment="1">
      <alignment horizontal="justify" vertical="center" wrapText="1"/>
    </xf>
    <xf numFmtId="49" fontId="3" fillId="5" borderId="28" xfId="0" applyNumberFormat="1" applyFont="1" applyFill="1" applyBorder="1" applyAlignment="1">
      <alignment horizontal="justify" vertical="center" wrapText="1"/>
    </xf>
    <xf numFmtId="0" fontId="1" fillId="5" borderId="30" xfId="0" applyFont="1" applyFill="1" applyBorder="1" applyAlignment="1">
      <alignment horizontal="justify"/>
    </xf>
    <xf numFmtId="0" fontId="1" fillId="5" borderId="27" xfId="0" applyFont="1" applyFill="1" applyBorder="1" applyAlignment="1">
      <alignment horizontal="justify" vertical="center" wrapText="1"/>
    </xf>
    <xf numFmtId="0" fontId="14" fillId="5" borderId="0" xfId="1" applyFont="1" applyFill="1" applyAlignment="1">
      <alignment horizontal="right" vertical="top" wrapText="1"/>
    </xf>
    <xf numFmtId="0" fontId="14" fillId="5" borderId="36" xfId="1" applyFont="1" applyFill="1" applyBorder="1" applyAlignment="1">
      <alignment horizontal="right" vertical="top" wrapText="1"/>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19"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20"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5" borderId="0" xfId="0" applyFont="1" applyFill="1" applyAlignment="1">
      <alignment horizontal="justify" vertical="top" wrapText="1"/>
    </xf>
    <xf numFmtId="0" fontId="6" fillId="5" borderId="0" xfId="0" applyFont="1" applyFill="1" applyAlignment="1">
      <alignment horizontal="center"/>
    </xf>
    <xf numFmtId="0" fontId="1" fillId="5" borderId="0" xfId="0" applyFont="1" applyFill="1" applyAlignment="1">
      <alignment horizontal="justify" wrapText="1"/>
    </xf>
    <xf numFmtId="0" fontId="1" fillId="5" borderId="0" xfId="0" applyFont="1" applyFill="1" applyAlignment="1">
      <alignment horizontal="left"/>
    </xf>
    <xf numFmtId="0" fontId="2" fillId="5" borderId="0" xfId="0" applyFont="1" applyFill="1" applyAlignment="1">
      <alignment horizontal="left"/>
    </xf>
    <xf numFmtId="49" fontId="5" fillId="5" borderId="33" xfId="0" applyNumberFormat="1" applyFont="1" applyFill="1" applyBorder="1" applyAlignment="1">
      <alignment horizontal="center" vertical="top" wrapText="1"/>
    </xf>
    <xf numFmtId="49" fontId="5" fillId="5" borderId="34" xfId="0" applyNumberFormat="1" applyFont="1" applyFill="1" applyBorder="1" applyAlignment="1">
      <alignment horizontal="center" vertical="top" wrapText="1"/>
    </xf>
    <xf numFmtId="0" fontId="5" fillId="5" borderId="33" xfId="0" applyFont="1" applyFill="1" applyBorder="1" applyAlignment="1">
      <alignment horizontal="left" vertical="top" wrapText="1"/>
    </xf>
    <xf numFmtId="0" fontId="5" fillId="5" borderId="34" xfId="0" applyFont="1" applyFill="1" applyBorder="1" applyAlignment="1">
      <alignment horizontal="left" vertical="top" wrapText="1"/>
    </xf>
    <xf numFmtId="49" fontId="5" fillId="5" borderId="33" xfId="0" applyNumberFormat="1" applyFont="1" applyFill="1" applyBorder="1" applyAlignment="1">
      <alignment horizontal="center" vertical="top"/>
    </xf>
    <xf numFmtId="49" fontId="5" fillId="5" borderId="35" xfId="0" applyNumberFormat="1" applyFont="1" applyFill="1" applyBorder="1" applyAlignment="1">
      <alignment horizontal="center" vertical="top"/>
    </xf>
    <xf numFmtId="49" fontId="5" fillId="5" borderId="34" xfId="0" applyNumberFormat="1" applyFont="1" applyFill="1" applyBorder="1" applyAlignment="1">
      <alignment horizontal="center" vertical="top"/>
    </xf>
    <xf numFmtId="0" fontId="5" fillId="5" borderId="33" xfId="0" applyFont="1" applyFill="1" applyBorder="1" applyAlignment="1">
      <alignment horizontal="justify" vertical="top" wrapText="1"/>
    </xf>
    <xf numFmtId="0" fontId="5" fillId="5" borderId="35" xfId="0" applyFont="1" applyFill="1" applyBorder="1" applyAlignment="1">
      <alignment horizontal="justify" vertical="top" wrapText="1"/>
    </xf>
    <xf numFmtId="0" fontId="5" fillId="5" borderId="34" xfId="0" applyFont="1" applyFill="1" applyBorder="1" applyAlignment="1">
      <alignment horizontal="justify" vertical="top" wrapText="1"/>
    </xf>
    <xf numFmtId="49" fontId="1" fillId="5" borderId="33" xfId="0" applyNumberFormat="1" applyFont="1" applyFill="1" applyBorder="1" applyAlignment="1">
      <alignment horizontal="center" vertical="top"/>
    </xf>
    <xf numFmtId="49" fontId="1" fillId="5" borderId="35" xfId="0" applyNumberFormat="1" applyFont="1" applyFill="1" applyBorder="1" applyAlignment="1">
      <alignment horizontal="center" vertical="top"/>
    </xf>
    <xf numFmtId="49" fontId="1" fillId="5" borderId="34" xfId="0" applyNumberFormat="1" applyFont="1" applyFill="1" applyBorder="1" applyAlignment="1">
      <alignment horizontal="center" vertical="top"/>
    </xf>
    <xf numFmtId="0" fontId="1" fillId="5" borderId="33" xfId="0" applyFont="1" applyFill="1" applyBorder="1" applyAlignment="1">
      <alignment horizontal="left" vertical="top" wrapText="1"/>
    </xf>
    <xf numFmtId="0" fontId="1" fillId="5" borderId="35" xfId="0" applyFont="1" applyFill="1" applyBorder="1" applyAlignment="1">
      <alignment horizontal="left" vertical="top" wrapText="1"/>
    </xf>
    <xf numFmtId="0" fontId="1" fillId="5" borderId="34" xfId="0" applyFont="1" applyFill="1" applyBorder="1" applyAlignment="1">
      <alignment horizontal="left" vertical="top" wrapText="1"/>
    </xf>
    <xf numFmtId="0" fontId="5" fillId="5" borderId="35" xfId="0" applyFont="1" applyFill="1" applyBorder="1" applyAlignment="1">
      <alignment horizontal="left" vertical="top" wrapText="1"/>
    </xf>
    <xf numFmtId="49" fontId="1" fillId="5" borderId="33" xfId="0" applyNumberFormat="1" applyFont="1" applyFill="1" applyBorder="1" applyAlignment="1">
      <alignment horizontal="center" vertical="top" wrapText="1"/>
    </xf>
    <xf numFmtId="49" fontId="1" fillId="5" borderId="35" xfId="0" applyNumberFormat="1" applyFont="1" applyFill="1" applyBorder="1" applyAlignment="1">
      <alignment horizontal="center" vertical="top" wrapText="1"/>
    </xf>
    <xf numFmtId="49" fontId="1" fillId="5" borderId="34" xfId="0" applyNumberFormat="1" applyFont="1" applyFill="1" applyBorder="1" applyAlignment="1">
      <alignment horizontal="center" vertical="top" wrapText="1"/>
    </xf>
    <xf numFmtId="0" fontId="5" fillId="5" borderId="1" xfId="0" applyFont="1" applyFill="1" applyBorder="1" applyAlignment="1">
      <alignment horizontal="justify" vertical="top" wrapText="1"/>
    </xf>
    <xf numFmtId="0" fontId="1" fillId="5" borderId="33" xfId="0" applyFont="1" applyFill="1" applyBorder="1" applyAlignment="1">
      <alignment horizontal="justify" vertical="top" wrapText="1"/>
    </xf>
    <xf numFmtId="0" fontId="1" fillId="5" borderId="34" xfId="0" applyFont="1" applyFill="1" applyBorder="1" applyAlignment="1">
      <alignment horizontal="justify" vertical="top" wrapText="1"/>
    </xf>
    <xf numFmtId="0" fontId="2" fillId="5" borderId="0" xfId="0" applyFont="1" applyFill="1" applyAlignment="1">
      <alignment horizontal="left" wrapText="1"/>
    </xf>
    <xf numFmtId="0" fontId="9" fillId="5" borderId="33" xfId="0" applyFont="1" applyFill="1" applyBorder="1" applyAlignment="1">
      <alignment horizontal="justify" vertical="top" wrapText="1"/>
    </xf>
    <xf numFmtId="0" fontId="9" fillId="5" borderId="35" xfId="0" applyFont="1" applyFill="1" applyBorder="1" applyAlignment="1">
      <alignment horizontal="justify"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2.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3.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4.xml.rels><?xml version="1.0" encoding="UTF-8" standalone="yes"?>
<Relationships xmlns="http://schemas.openxmlformats.org/package/2006/relationships"><Relationship Id="rId1" Type="http://schemas.openxmlformats.org/officeDocument/2006/relationships/hyperlink" Target="#Pasi&#363;lymas!A1"/></Relationships>
</file>

<file path=xl/drawings/drawing1.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0DACFFB1-E35E-47D7-97E5-08555751EA1B}"/>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228600</xdr:colOff>
      <xdr:row>0</xdr:row>
      <xdr:rowOff>47625</xdr:rowOff>
    </xdr:from>
    <xdr:to>
      <xdr:col>1</xdr:col>
      <xdr:colOff>2009775</xdr:colOff>
      <xdr:row>1</xdr:row>
      <xdr:rowOff>161925</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EF17F596-5562-48FD-A5F6-93839A70471F}"/>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33738664-1230-41BE-8AD3-AE8460244225}"/>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228600</xdr:colOff>
      <xdr:row>0</xdr:row>
      <xdr:rowOff>47625</xdr:rowOff>
    </xdr:from>
    <xdr:to>
      <xdr:col>1</xdr:col>
      <xdr:colOff>2009775</xdr:colOff>
      <xdr:row>1</xdr:row>
      <xdr:rowOff>161925</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649F3C46-BF0E-449D-9E55-386CD5917AC8}"/>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CC1779AF-C266-4732-9FD0-37F64A6896B7}"/>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ADBCEAA0-41BF-4797-9EFA-3E2C1953A112}"/>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F32"/>
  <sheetViews>
    <sheetView zoomScale="85" zoomScaleNormal="85" workbookViewId="0">
      <selection activeCell="C18" sqref="C18:F18"/>
    </sheetView>
  </sheetViews>
  <sheetFormatPr defaultColWidth="10.85546875" defaultRowHeight="15.75" x14ac:dyDescent="0.25"/>
  <cols>
    <col min="1" max="1" width="15.28515625" style="15" customWidth="1"/>
    <col min="2" max="2" width="90.42578125" style="16" customWidth="1"/>
    <col min="3" max="3" width="5.85546875" style="14" customWidth="1"/>
    <col min="4" max="4" width="8.42578125" style="14" customWidth="1"/>
    <col min="5" max="6" width="20.7109375" style="14" customWidth="1"/>
    <col min="7" max="9" width="25.140625" style="14" customWidth="1"/>
    <col min="10" max="16384" width="10.85546875" style="14"/>
  </cols>
  <sheetData>
    <row r="2" spans="1:6" x14ac:dyDescent="0.25">
      <c r="A2" s="17" t="s">
        <v>0</v>
      </c>
      <c r="B2" s="18"/>
    </row>
    <row r="3" spans="1:6" x14ac:dyDescent="0.25">
      <c r="B3" s="23"/>
    </row>
    <row r="4" spans="1:6" x14ac:dyDescent="0.25">
      <c r="A4" s="17" t="s">
        <v>265</v>
      </c>
      <c r="B4" s="18"/>
    </row>
    <row r="5" spans="1:6" x14ac:dyDescent="0.25">
      <c r="A5" s="17"/>
      <c r="B5" s="18"/>
    </row>
    <row r="6" spans="1:6" x14ac:dyDescent="0.25">
      <c r="A6" s="15" t="s">
        <v>1</v>
      </c>
      <c r="B6" s="17" t="s">
        <v>37</v>
      </c>
    </row>
    <row r="7" spans="1:6" x14ac:dyDescent="0.25">
      <c r="B7" s="18"/>
    </row>
    <row r="8" spans="1:6" x14ac:dyDescent="0.25">
      <c r="A8" s="25" t="s">
        <v>2</v>
      </c>
      <c r="B8" s="13" t="s">
        <v>336</v>
      </c>
    </row>
    <row r="10" spans="1:6" x14ac:dyDescent="0.25">
      <c r="A10" s="76" t="s">
        <v>38</v>
      </c>
      <c r="B10" s="77"/>
      <c r="C10" s="73" t="s">
        <v>327</v>
      </c>
      <c r="D10" s="74"/>
      <c r="E10" s="74"/>
      <c r="F10" s="75"/>
    </row>
    <row r="11" spans="1:6" ht="16.149999999999999" customHeight="1" x14ac:dyDescent="0.25">
      <c r="A11" s="83" t="s">
        <v>41</v>
      </c>
      <c r="B11" s="84"/>
      <c r="C11" s="85">
        <v>135926717</v>
      </c>
      <c r="D11" s="86"/>
      <c r="E11" s="86"/>
      <c r="F11" s="86"/>
    </row>
    <row r="12" spans="1:6" ht="16.149999999999999" customHeight="1" x14ac:dyDescent="0.25">
      <c r="A12" s="87" t="s">
        <v>39</v>
      </c>
      <c r="B12" s="88"/>
      <c r="C12" s="85" t="s">
        <v>328</v>
      </c>
      <c r="D12" s="86"/>
      <c r="E12" s="86"/>
      <c r="F12" s="86"/>
    </row>
    <row r="13" spans="1:6" ht="16.149999999999999" customHeight="1" x14ac:dyDescent="0.25">
      <c r="A13" s="89" t="s">
        <v>40</v>
      </c>
      <c r="B13" s="90"/>
      <c r="C13" s="85" t="s">
        <v>329</v>
      </c>
      <c r="D13" s="86"/>
      <c r="E13" s="86"/>
      <c r="F13" s="86"/>
    </row>
    <row r="14" spans="1:6" x14ac:dyDescent="0.25">
      <c r="A14" s="91" t="s">
        <v>3</v>
      </c>
      <c r="B14" s="92"/>
      <c r="C14" s="85" t="s">
        <v>330</v>
      </c>
      <c r="D14" s="86"/>
      <c r="E14" s="86"/>
      <c r="F14" s="86"/>
    </row>
    <row r="15" spans="1:6" ht="16.149999999999999" customHeight="1" x14ac:dyDescent="0.25">
      <c r="A15" s="89" t="s">
        <v>4</v>
      </c>
      <c r="B15" s="93"/>
      <c r="C15" s="73" t="s">
        <v>331</v>
      </c>
      <c r="D15" s="74"/>
      <c r="E15" s="74"/>
      <c r="F15" s="75"/>
    </row>
    <row r="16" spans="1:6" ht="16.149999999999999" customHeight="1" x14ac:dyDescent="0.25">
      <c r="A16" s="76" t="s">
        <v>42</v>
      </c>
      <c r="B16" s="77"/>
      <c r="C16" s="73" t="s">
        <v>332</v>
      </c>
      <c r="D16" s="74"/>
      <c r="E16" s="74"/>
      <c r="F16" s="75"/>
    </row>
    <row r="17" spans="1:6" x14ac:dyDescent="0.25">
      <c r="A17" s="76" t="s">
        <v>5</v>
      </c>
      <c r="B17" s="77"/>
      <c r="C17" s="73" t="s">
        <v>333</v>
      </c>
      <c r="D17" s="74"/>
      <c r="E17" s="74"/>
      <c r="F17" s="75"/>
    </row>
    <row r="18" spans="1:6" ht="36" customHeight="1" x14ac:dyDescent="0.25">
      <c r="A18" s="76" t="s">
        <v>6</v>
      </c>
      <c r="B18" s="77"/>
      <c r="C18" s="73" t="s">
        <v>339</v>
      </c>
      <c r="D18" s="74"/>
      <c r="E18" s="74"/>
      <c r="F18" s="75"/>
    </row>
    <row r="19" spans="1:6" ht="18" customHeight="1" x14ac:dyDescent="0.25">
      <c r="A19" s="16"/>
      <c r="C19" s="24"/>
      <c r="D19" s="24"/>
      <c r="E19" s="24"/>
      <c r="F19" s="24"/>
    </row>
    <row r="20" spans="1:6" x14ac:dyDescent="0.25">
      <c r="A20" s="81" t="s">
        <v>7</v>
      </c>
      <c r="B20" s="81"/>
      <c r="C20" s="81"/>
      <c r="D20" s="81"/>
      <c r="E20" s="81"/>
      <c r="F20" s="81"/>
    </row>
    <row r="21" spans="1:6" x14ac:dyDescent="0.25">
      <c r="A21" s="78" t="s">
        <v>8</v>
      </c>
      <c r="B21" s="82"/>
      <c r="C21" s="82"/>
      <c r="D21" s="82"/>
      <c r="E21" s="82"/>
      <c r="F21" s="82"/>
    </row>
    <row r="22" spans="1:6" x14ac:dyDescent="0.25">
      <c r="A22" s="78" t="s">
        <v>70</v>
      </c>
      <c r="B22" s="82"/>
      <c r="C22" s="82"/>
      <c r="D22" s="82"/>
      <c r="E22" s="82"/>
      <c r="F22" s="82"/>
    </row>
    <row r="23" spans="1:6" x14ac:dyDescent="0.25">
      <c r="A23" s="78" t="s">
        <v>9</v>
      </c>
      <c r="B23" s="82"/>
      <c r="C23" s="82"/>
      <c r="D23" s="82"/>
      <c r="E23" s="82"/>
      <c r="F23" s="82"/>
    </row>
    <row r="24" spans="1:6" x14ac:dyDescent="0.25">
      <c r="A24" s="78" t="s">
        <v>10</v>
      </c>
      <c r="B24" s="78"/>
      <c r="C24" s="78"/>
      <c r="D24" s="78"/>
      <c r="E24" s="78"/>
      <c r="F24" s="78"/>
    </row>
    <row r="25" spans="1:6" ht="31.9" customHeight="1" x14ac:dyDescent="0.25">
      <c r="A25" s="79" t="s">
        <v>11</v>
      </c>
      <c r="B25" s="79"/>
      <c r="C25" s="79"/>
      <c r="D25" s="79"/>
      <c r="E25" s="79"/>
      <c r="F25" s="79"/>
    </row>
    <row r="26" spans="1:6" x14ac:dyDescent="0.25">
      <c r="A26" s="78" t="s">
        <v>12</v>
      </c>
      <c r="B26" s="78"/>
      <c r="C26" s="78"/>
      <c r="D26" s="78"/>
      <c r="E26" s="78"/>
      <c r="F26" s="78"/>
    </row>
    <row r="28" spans="1:6" ht="18.75" x14ac:dyDescent="0.25">
      <c r="A28" s="80" t="s">
        <v>71</v>
      </c>
      <c r="B28" s="80"/>
      <c r="C28" s="80"/>
    </row>
    <row r="29" spans="1:6" ht="18.75" x14ac:dyDescent="0.25">
      <c r="A29" s="94" t="s">
        <v>266</v>
      </c>
      <c r="B29" s="95"/>
      <c r="C29" s="41" t="s">
        <v>50</v>
      </c>
      <c r="D29" s="66"/>
      <c r="E29" s="45"/>
      <c r="F29" s="45"/>
    </row>
    <row r="30" spans="1:6" ht="18.75" x14ac:dyDescent="0.25">
      <c r="A30" s="94" t="s">
        <v>267</v>
      </c>
      <c r="B30" s="95"/>
      <c r="C30" s="41" t="s">
        <v>50</v>
      </c>
      <c r="D30" s="66"/>
      <c r="E30" s="45"/>
      <c r="F30" s="45"/>
    </row>
    <row r="31" spans="1:6" ht="18.75" x14ac:dyDescent="0.25">
      <c r="A31" s="94" t="s">
        <v>268</v>
      </c>
      <c r="B31" s="95"/>
      <c r="C31" s="41" t="s">
        <v>50</v>
      </c>
      <c r="D31" s="42"/>
      <c r="E31" s="45"/>
      <c r="F31" s="45"/>
    </row>
    <row r="32" spans="1:6" ht="18.75" x14ac:dyDescent="0.25">
      <c r="A32" s="94" t="s">
        <v>269</v>
      </c>
      <c r="B32" s="95"/>
      <c r="C32" s="41" t="s">
        <v>50</v>
      </c>
      <c r="D32" s="42"/>
      <c r="E32" s="45"/>
      <c r="F32" s="45"/>
    </row>
  </sheetData>
  <mergeCells count="30">
    <mergeCell ref="A29:B29"/>
    <mergeCell ref="A30:B30"/>
    <mergeCell ref="A32:B32"/>
    <mergeCell ref="A31:B31"/>
    <mergeCell ref="A26:F26"/>
    <mergeCell ref="A13:B13"/>
    <mergeCell ref="C13:F13"/>
    <mergeCell ref="A14:B14"/>
    <mergeCell ref="C14:F14"/>
    <mergeCell ref="A15:B15"/>
    <mergeCell ref="C15:F15"/>
    <mergeCell ref="A10:B10"/>
    <mergeCell ref="C10:F10"/>
    <mergeCell ref="A11:B11"/>
    <mergeCell ref="C11:F11"/>
    <mergeCell ref="A12:B12"/>
    <mergeCell ref="C12:F12"/>
    <mergeCell ref="C16:F16"/>
    <mergeCell ref="A17:B17"/>
    <mergeCell ref="A24:F24"/>
    <mergeCell ref="A25:F25"/>
    <mergeCell ref="A28:C28"/>
    <mergeCell ref="A16:B16"/>
    <mergeCell ref="A20:F20"/>
    <mergeCell ref="A21:F21"/>
    <mergeCell ref="A22:F22"/>
    <mergeCell ref="A23:F23"/>
    <mergeCell ref="C17:F17"/>
    <mergeCell ref="A18:B18"/>
    <mergeCell ref="C18:F18"/>
  </mergeCells>
  <hyperlinks>
    <hyperlink ref="A29" location="'1 PD'!A1" display="1 pirkimo objekto dalis. Anestezijos aparatas – 1 vnt." xr:uid="{00000000-0004-0000-0000-000000000000}"/>
    <hyperlink ref="A30" location="'2 PD'!A1" display="2 pirkimo objekto dalis. Paciento monitorius  – 3 vnt." xr:uid="{00000000-0004-0000-0000-000001000000}"/>
    <hyperlink ref="A31" location="'10 PD'!A1" display="10 pirkimo objekto dalis. Ant galvos dėvimas šviesos šaltinis - 1 vnt." xr:uid="{00000000-0004-0000-0000-000002000000}"/>
    <hyperlink ref="A32" location="'11 PD'!A1" display="11 pirkimo objekto dalis. Infuzuojamų tirpalų pašildymo sistema - 1 vnt." xr:uid="{00000000-0004-0000-0000-000003000000}"/>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0000000}">
          <x14:formula1>
            <xm:f>Sheet6!$A$1:$A$2</xm:f>
          </x14:formula1>
          <xm:sqref>C29:C32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A300"/>
  <sheetViews>
    <sheetView topLeftCell="A25" workbookViewId="0">
      <selection activeCell="M45" sqref="M45"/>
    </sheetView>
  </sheetViews>
  <sheetFormatPr defaultRowHeight="15" x14ac:dyDescent="0.25"/>
  <cols>
    <col min="4" max="4" width="18.7109375" customWidth="1"/>
    <col min="7" max="7" width="11.85546875" customWidth="1"/>
    <col min="10" max="10" width="9.85546875" customWidth="1"/>
    <col min="11" max="11" width="12.42578125" customWidth="1"/>
  </cols>
  <sheetData>
    <row r="1" spans="1:27" ht="15.75" x14ac:dyDescent="0.25">
      <c r="A1" s="1"/>
      <c r="B1" s="1"/>
      <c r="C1" s="1"/>
      <c r="D1" s="1"/>
      <c r="E1" s="1"/>
      <c r="F1" s="1"/>
      <c r="G1" s="1"/>
      <c r="H1" s="1"/>
      <c r="I1" s="1"/>
      <c r="J1" s="1"/>
      <c r="K1" s="1"/>
      <c r="L1" s="1"/>
      <c r="M1" s="1"/>
      <c r="N1" s="1"/>
      <c r="O1" s="1"/>
      <c r="P1" s="1"/>
      <c r="Q1" s="1"/>
      <c r="R1" s="1"/>
      <c r="S1" s="1"/>
      <c r="T1" s="3"/>
      <c r="U1" s="3"/>
      <c r="V1" s="3"/>
      <c r="W1" s="3"/>
      <c r="X1" s="3"/>
      <c r="Y1" s="3"/>
      <c r="Z1" s="3"/>
      <c r="AA1" s="3"/>
    </row>
    <row r="2" spans="1:27" ht="15.75" x14ac:dyDescent="0.25">
      <c r="A2" s="96" t="s">
        <v>21</v>
      </c>
      <c r="B2" s="96"/>
      <c r="C2" s="96"/>
      <c r="D2" s="96"/>
      <c r="E2" s="96"/>
      <c r="F2" s="96"/>
      <c r="G2" s="96"/>
      <c r="H2" s="96"/>
      <c r="I2" s="96"/>
      <c r="J2" s="96"/>
      <c r="K2" s="97"/>
      <c r="L2" s="1"/>
      <c r="M2" s="1"/>
      <c r="N2" s="1"/>
      <c r="O2" s="1"/>
      <c r="P2" s="1"/>
      <c r="Q2" s="1"/>
      <c r="R2" s="1"/>
      <c r="S2" s="1"/>
      <c r="T2" s="3"/>
      <c r="U2" s="3"/>
      <c r="V2" s="3"/>
      <c r="W2" s="3"/>
      <c r="X2" s="3"/>
      <c r="Y2" s="3"/>
      <c r="Z2" s="3"/>
      <c r="AA2" s="3"/>
    </row>
    <row r="3" spans="1:27" ht="15.75" x14ac:dyDescent="0.25">
      <c r="A3" s="96"/>
      <c r="B3" s="96"/>
      <c r="C3" s="96"/>
      <c r="D3" s="96"/>
      <c r="E3" s="96"/>
      <c r="F3" s="96"/>
      <c r="G3" s="96"/>
      <c r="H3" s="96"/>
      <c r="I3" s="96"/>
      <c r="J3" s="96"/>
      <c r="K3" s="97"/>
      <c r="L3" s="1"/>
      <c r="M3" s="1"/>
      <c r="N3" s="1"/>
      <c r="O3" s="1"/>
      <c r="P3" s="1"/>
      <c r="Q3" s="1"/>
      <c r="R3" s="1"/>
      <c r="S3" s="1"/>
      <c r="T3" s="3"/>
      <c r="U3" s="3"/>
      <c r="V3" s="3"/>
      <c r="W3" s="3"/>
      <c r="X3" s="3"/>
      <c r="Y3" s="3"/>
      <c r="Z3" s="3"/>
      <c r="AA3" s="3"/>
    </row>
    <row r="4" spans="1:27" ht="16.5" thickBot="1" x14ac:dyDescent="0.3">
      <c r="A4" s="4"/>
      <c r="B4" s="4"/>
      <c r="C4" s="4"/>
      <c r="D4" s="4"/>
      <c r="E4" s="4"/>
      <c r="F4" s="4"/>
      <c r="G4" s="4"/>
      <c r="H4" s="4"/>
      <c r="I4" s="4"/>
      <c r="J4" s="4"/>
      <c r="K4" s="1"/>
      <c r="L4" s="1"/>
      <c r="M4" s="1"/>
      <c r="N4" s="1"/>
      <c r="O4" s="1"/>
      <c r="P4" s="1"/>
      <c r="Q4" s="1"/>
      <c r="R4" s="1"/>
      <c r="S4" s="1"/>
      <c r="T4" s="3"/>
      <c r="U4" s="3"/>
      <c r="V4" s="3"/>
      <c r="W4" s="3"/>
      <c r="X4" s="3"/>
      <c r="Y4" s="3"/>
      <c r="Z4" s="3"/>
      <c r="AA4" s="3"/>
    </row>
    <row r="5" spans="1:27" ht="47.25" x14ac:dyDescent="0.25">
      <c r="A5" s="98" t="s">
        <v>22</v>
      </c>
      <c r="B5" s="99"/>
      <c r="C5" s="99" t="s">
        <v>23</v>
      </c>
      <c r="D5" s="99"/>
      <c r="E5" s="99"/>
      <c r="F5" s="99" t="s">
        <v>24</v>
      </c>
      <c r="G5" s="99"/>
      <c r="H5" s="99"/>
      <c r="I5" s="99" t="s">
        <v>25</v>
      </c>
      <c r="J5" s="100"/>
      <c r="K5" s="5" t="s">
        <v>26</v>
      </c>
      <c r="L5" s="1"/>
      <c r="M5" s="1"/>
      <c r="N5" s="1"/>
      <c r="O5" s="1"/>
      <c r="P5" s="1"/>
      <c r="Q5" s="1"/>
      <c r="R5" s="1"/>
      <c r="S5" s="1"/>
      <c r="T5" s="3"/>
      <c r="U5" s="3"/>
      <c r="V5" s="3"/>
      <c r="W5" s="3"/>
      <c r="X5" s="3"/>
      <c r="Y5" s="3"/>
      <c r="Z5" s="3"/>
      <c r="AA5" s="3"/>
    </row>
    <row r="6" spans="1:27" ht="15.75" x14ac:dyDescent="0.25">
      <c r="A6" s="101"/>
      <c r="B6" s="86"/>
      <c r="C6" s="85"/>
      <c r="D6" s="86"/>
      <c r="E6" s="86"/>
      <c r="F6" s="85"/>
      <c r="G6" s="86"/>
      <c r="H6" s="86"/>
      <c r="I6" s="85"/>
      <c r="J6" s="86"/>
      <c r="K6" s="6"/>
      <c r="L6" s="1"/>
      <c r="M6" s="1"/>
      <c r="N6" s="1"/>
      <c r="O6" s="1"/>
      <c r="P6" s="1"/>
      <c r="Q6" s="1"/>
      <c r="R6" s="1"/>
      <c r="S6" s="1"/>
      <c r="T6" s="3"/>
      <c r="U6" s="3"/>
      <c r="V6" s="3"/>
      <c r="W6" s="3"/>
      <c r="X6" s="3"/>
      <c r="Y6" s="3"/>
      <c r="Z6" s="3"/>
      <c r="AA6" s="3"/>
    </row>
    <row r="7" spans="1:27" ht="15.75" x14ac:dyDescent="0.25">
      <c r="A7" s="101"/>
      <c r="B7" s="86"/>
      <c r="C7" s="85"/>
      <c r="D7" s="86"/>
      <c r="E7" s="86"/>
      <c r="F7" s="85"/>
      <c r="G7" s="86"/>
      <c r="H7" s="86"/>
      <c r="I7" s="85"/>
      <c r="J7" s="86"/>
      <c r="K7" s="6"/>
      <c r="L7" s="1"/>
      <c r="M7" s="1"/>
      <c r="N7" s="1"/>
      <c r="O7" s="1"/>
      <c r="P7" s="1"/>
      <c r="Q7" s="1"/>
      <c r="R7" s="1"/>
      <c r="S7" s="1"/>
      <c r="T7" s="3"/>
      <c r="U7" s="3"/>
      <c r="V7" s="3"/>
      <c r="W7" s="3"/>
      <c r="X7" s="3"/>
      <c r="Y7" s="3"/>
      <c r="Z7" s="3"/>
      <c r="AA7" s="3"/>
    </row>
    <row r="8" spans="1:27" ht="15.75" x14ac:dyDescent="0.25">
      <c r="A8" s="101"/>
      <c r="B8" s="86"/>
      <c r="C8" s="85"/>
      <c r="D8" s="86"/>
      <c r="E8" s="86"/>
      <c r="F8" s="85"/>
      <c r="G8" s="86"/>
      <c r="H8" s="86"/>
      <c r="I8" s="85"/>
      <c r="J8" s="86"/>
      <c r="K8" s="6"/>
      <c r="L8" s="1"/>
      <c r="M8" s="1"/>
      <c r="N8" s="1"/>
      <c r="O8" s="1"/>
      <c r="P8" s="1"/>
      <c r="Q8" s="1"/>
      <c r="R8" s="1"/>
      <c r="S8" s="1"/>
      <c r="T8" s="3"/>
      <c r="U8" s="3"/>
      <c r="V8" s="3"/>
      <c r="W8" s="3"/>
      <c r="X8" s="3"/>
      <c r="Y8" s="3"/>
      <c r="Z8" s="3"/>
      <c r="AA8" s="3"/>
    </row>
    <row r="9" spans="1:27" ht="15.75" x14ac:dyDescent="0.25">
      <c r="A9" s="101"/>
      <c r="B9" s="86"/>
      <c r="C9" s="85"/>
      <c r="D9" s="86"/>
      <c r="E9" s="86"/>
      <c r="F9" s="85"/>
      <c r="G9" s="86"/>
      <c r="H9" s="86"/>
      <c r="I9" s="85"/>
      <c r="J9" s="86"/>
      <c r="K9" s="6"/>
      <c r="L9" s="1"/>
      <c r="M9" s="1"/>
      <c r="N9" s="1"/>
      <c r="O9" s="1"/>
      <c r="P9" s="1"/>
      <c r="Q9" s="1"/>
      <c r="R9" s="1"/>
      <c r="S9" s="1"/>
      <c r="T9" s="3"/>
      <c r="U9" s="3"/>
      <c r="V9" s="3"/>
      <c r="W9" s="3"/>
      <c r="X9" s="3"/>
      <c r="Y9" s="3"/>
      <c r="Z9" s="3"/>
      <c r="AA9" s="3"/>
    </row>
    <row r="10" spans="1:27" ht="15.75" x14ac:dyDescent="0.25">
      <c r="A10" s="101"/>
      <c r="B10" s="86"/>
      <c r="C10" s="85"/>
      <c r="D10" s="86"/>
      <c r="E10" s="86"/>
      <c r="F10" s="85"/>
      <c r="G10" s="86"/>
      <c r="H10" s="86"/>
      <c r="I10" s="85"/>
      <c r="J10" s="86"/>
      <c r="K10" s="6"/>
      <c r="L10" s="1"/>
      <c r="M10" s="1"/>
      <c r="N10" s="1"/>
      <c r="O10" s="1"/>
      <c r="P10" s="1"/>
      <c r="Q10" s="1"/>
      <c r="R10" s="1"/>
      <c r="S10" s="1"/>
      <c r="T10" s="3"/>
      <c r="U10" s="3"/>
      <c r="V10" s="3"/>
      <c r="W10" s="3"/>
      <c r="X10" s="3"/>
      <c r="Y10" s="3"/>
      <c r="Z10" s="3"/>
      <c r="AA10" s="3"/>
    </row>
    <row r="11" spans="1:27" ht="15.75" x14ac:dyDescent="0.25">
      <c r="A11" s="101"/>
      <c r="B11" s="86"/>
      <c r="C11" s="85"/>
      <c r="D11" s="86"/>
      <c r="E11" s="86"/>
      <c r="F11" s="85"/>
      <c r="G11" s="86"/>
      <c r="H11" s="86"/>
      <c r="I11" s="85"/>
      <c r="J11" s="86"/>
      <c r="K11" s="6"/>
      <c r="L11" s="1"/>
      <c r="M11" s="1"/>
      <c r="N11" s="1"/>
      <c r="O11" s="1"/>
      <c r="P11" s="1"/>
      <c r="Q11" s="1"/>
      <c r="R11" s="1"/>
      <c r="S11" s="1"/>
      <c r="T11" s="3"/>
      <c r="U11" s="3"/>
      <c r="V11" s="3"/>
      <c r="W11" s="3"/>
      <c r="X11" s="3"/>
      <c r="Y11" s="3"/>
      <c r="Z11" s="3"/>
      <c r="AA11" s="3"/>
    </row>
    <row r="12" spans="1:27" ht="15.75" x14ac:dyDescent="0.25">
      <c r="A12" s="101"/>
      <c r="B12" s="86"/>
      <c r="C12" s="85"/>
      <c r="D12" s="86"/>
      <c r="E12" s="86"/>
      <c r="F12" s="85"/>
      <c r="G12" s="86"/>
      <c r="H12" s="86"/>
      <c r="I12" s="85"/>
      <c r="J12" s="86"/>
      <c r="K12" s="6"/>
      <c r="L12" s="1"/>
      <c r="M12" s="1"/>
      <c r="N12" s="1"/>
      <c r="O12" s="1"/>
      <c r="P12" s="1"/>
      <c r="Q12" s="1"/>
      <c r="R12" s="1"/>
      <c r="S12" s="1"/>
      <c r="T12" s="3"/>
      <c r="U12" s="3"/>
      <c r="V12" s="3"/>
      <c r="W12" s="3"/>
      <c r="X12" s="3"/>
      <c r="Y12" s="3"/>
      <c r="Z12" s="3"/>
      <c r="AA12" s="3"/>
    </row>
    <row r="13" spans="1:27" ht="15.75" x14ac:dyDescent="0.25">
      <c r="A13" s="101"/>
      <c r="B13" s="86"/>
      <c r="C13" s="85"/>
      <c r="D13" s="86"/>
      <c r="E13" s="86"/>
      <c r="F13" s="85"/>
      <c r="G13" s="86"/>
      <c r="H13" s="86"/>
      <c r="I13" s="85"/>
      <c r="J13" s="86"/>
      <c r="K13" s="6"/>
      <c r="L13" s="1"/>
      <c r="M13" s="1"/>
      <c r="N13" s="1"/>
      <c r="O13" s="1"/>
      <c r="P13" s="1"/>
      <c r="Q13" s="1"/>
      <c r="R13" s="1"/>
      <c r="S13" s="1"/>
      <c r="T13" s="3"/>
      <c r="U13" s="3"/>
      <c r="V13" s="3"/>
      <c r="W13" s="3"/>
      <c r="X13" s="3"/>
      <c r="Y13" s="3"/>
      <c r="Z13" s="3"/>
      <c r="AA13" s="3"/>
    </row>
    <row r="14" spans="1:27" ht="15.75" x14ac:dyDescent="0.25">
      <c r="A14" s="101"/>
      <c r="B14" s="86"/>
      <c r="C14" s="85"/>
      <c r="D14" s="86"/>
      <c r="E14" s="86"/>
      <c r="F14" s="85"/>
      <c r="G14" s="86"/>
      <c r="H14" s="86"/>
      <c r="I14" s="85"/>
      <c r="J14" s="86"/>
      <c r="K14" s="6"/>
      <c r="L14" s="1"/>
      <c r="M14" s="1"/>
      <c r="N14" s="1"/>
      <c r="O14" s="1"/>
      <c r="P14" s="1"/>
      <c r="Q14" s="1"/>
      <c r="R14" s="1"/>
      <c r="S14" s="1"/>
      <c r="T14" s="3"/>
      <c r="U14" s="3"/>
      <c r="V14" s="3"/>
      <c r="W14" s="3"/>
      <c r="X14" s="3"/>
      <c r="Y14" s="3"/>
      <c r="Z14" s="3"/>
      <c r="AA14" s="3"/>
    </row>
    <row r="15" spans="1:27" ht="16.5" thickBot="1" x14ac:dyDescent="0.3">
      <c r="A15" s="102"/>
      <c r="B15" s="103"/>
      <c r="C15" s="104"/>
      <c r="D15" s="103"/>
      <c r="E15" s="103"/>
      <c r="F15" s="104"/>
      <c r="G15" s="103"/>
      <c r="H15" s="103"/>
      <c r="I15" s="104"/>
      <c r="J15" s="103"/>
      <c r="K15" s="7"/>
      <c r="L15" s="1"/>
      <c r="M15" s="1"/>
      <c r="N15" s="1"/>
      <c r="O15" s="1"/>
      <c r="P15" s="1"/>
      <c r="Q15" s="1"/>
      <c r="R15" s="1"/>
      <c r="S15" s="1"/>
      <c r="T15" s="3"/>
      <c r="U15" s="3"/>
      <c r="V15" s="3"/>
      <c r="W15" s="3"/>
      <c r="X15" s="3"/>
      <c r="Y15" s="3"/>
      <c r="Z15" s="3"/>
      <c r="AA15" s="3"/>
    </row>
    <row r="16" spans="1:27" ht="15.75" x14ac:dyDescent="0.25">
      <c r="A16" s="8"/>
      <c r="B16" s="8"/>
      <c r="C16" s="8"/>
      <c r="D16" s="8"/>
      <c r="E16" s="8"/>
      <c r="F16" s="8"/>
      <c r="G16" s="8"/>
      <c r="H16" s="8"/>
      <c r="I16" s="8"/>
      <c r="J16" s="8"/>
      <c r="K16" s="9"/>
      <c r="L16" s="1"/>
      <c r="M16" s="1"/>
      <c r="N16" s="1"/>
      <c r="O16" s="1"/>
      <c r="P16" s="1"/>
      <c r="Q16" s="1"/>
      <c r="R16" s="1"/>
      <c r="S16" s="1"/>
      <c r="T16" s="3"/>
      <c r="U16" s="3"/>
      <c r="V16" s="3"/>
      <c r="W16" s="3"/>
      <c r="X16" s="3"/>
      <c r="Y16" s="3"/>
      <c r="Z16" s="3"/>
      <c r="AA16" s="3"/>
    </row>
    <row r="17" spans="1:27" ht="15.75" x14ac:dyDescent="0.25">
      <c r="A17" s="105" t="s">
        <v>27</v>
      </c>
      <c r="B17" s="105"/>
      <c r="C17" s="105"/>
      <c r="D17" s="105"/>
      <c r="E17" s="105"/>
      <c r="F17" s="105"/>
      <c r="G17" s="105"/>
      <c r="H17" s="105"/>
      <c r="I17" s="105"/>
      <c r="J17" s="105"/>
      <c r="K17" s="105"/>
      <c r="L17" s="1"/>
      <c r="M17" s="1"/>
      <c r="N17" s="1"/>
      <c r="O17" s="1"/>
      <c r="P17" s="1"/>
      <c r="Q17" s="1"/>
      <c r="R17" s="1"/>
      <c r="S17" s="1"/>
      <c r="T17" s="3"/>
      <c r="U17" s="3"/>
      <c r="V17" s="3"/>
      <c r="W17" s="3"/>
      <c r="X17" s="3"/>
      <c r="Y17" s="3"/>
      <c r="Z17" s="3"/>
      <c r="AA17" s="3"/>
    </row>
    <row r="18" spans="1:27" ht="16.5" thickBot="1" x14ac:dyDescent="0.3">
      <c r="A18" s="8"/>
      <c r="B18" s="8"/>
      <c r="C18" s="8"/>
      <c r="D18" s="8"/>
      <c r="E18" s="8"/>
      <c r="F18" s="8"/>
      <c r="G18" s="8"/>
      <c r="H18" s="8"/>
      <c r="I18" s="8"/>
      <c r="J18" s="8"/>
      <c r="K18" s="9"/>
      <c r="L18" s="1"/>
      <c r="M18" s="1"/>
      <c r="N18" s="1"/>
      <c r="O18" s="1"/>
      <c r="P18" s="1"/>
      <c r="Q18" s="1"/>
      <c r="R18" s="1"/>
      <c r="S18" s="1"/>
      <c r="T18" s="3"/>
      <c r="U18" s="3"/>
      <c r="V18" s="3"/>
      <c r="W18" s="3"/>
      <c r="X18" s="3"/>
      <c r="Y18" s="3"/>
      <c r="Z18" s="3"/>
      <c r="AA18" s="3"/>
    </row>
    <row r="19" spans="1:27" ht="15.75" x14ac:dyDescent="0.25">
      <c r="A19" s="106" t="s">
        <v>15</v>
      </c>
      <c r="B19" s="107"/>
      <c r="C19" s="100" t="s">
        <v>23</v>
      </c>
      <c r="D19" s="108"/>
      <c r="E19" s="107"/>
      <c r="F19" s="100" t="s">
        <v>28</v>
      </c>
      <c r="G19" s="108"/>
      <c r="H19" s="107"/>
      <c r="I19" s="100" t="s">
        <v>25</v>
      </c>
      <c r="J19" s="109"/>
      <c r="K19" s="9"/>
      <c r="L19" s="1"/>
      <c r="M19" s="1"/>
      <c r="N19" s="1"/>
      <c r="O19" s="1"/>
      <c r="P19" s="1"/>
      <c r="Q19" s="1"/>
      <c r="R19" s="1"/>
      <c r="S19" s="1"/>
      <c r="T19" s="3"/>
      <c r="U19" s="3"/>
      <c r="V19" s="3"/>
      <c r="W19" s="3"/>
      <c r="X19" s="3"/>
      <c r="Y19" s="3"/>
      <c r="Z19" s="3"/>
      <c r="AA19" s="3"/>
    </row>
    <row r="20" spans="1:27" ht="15.75" x14ac:dyDescent="0.25">
      <c r="A20" s="110"/>
      <c r="B20" s="75"/>
      <c r="C20" s="73"/>
      <c r="D20" s="74"/>
      <c r="E20" s="75"/>
      <c r="F20" s="73"/>
      <c r="G20" s="74"/>
      <c r="H20" s="75"/>
      <c r="I20" s="73"/>
      <c r="J20" s="111"/>
      <c r="K20" s="9"/>
      <c r="L20" s="1"/>
      <c r="M20" s="1"/>
      <c r="N20" s="1"/>
      <c r="O20" s="1"/>
      <c r="P20" s="1"/>
      <c r="Q20" s="1"/>
      <c r="R20" s="1"/>
      <c r="S20" s="1"/>
      <c r="T20" s="3"/>
      <c r="U20" s="3"/>
      <c r="V20" s="3"/>
      <c r="W20" s="3"/>
      <c r="X20" s="3"/>
      <c r="Y20" s="3"/>
      <c r="Z20" s="3"/>
      <c r="AA20" s="3"/>
    </row>
    <row r="21" spans="1:27" ht="15.75" x14ac:dyDescent="0.25">
      <c r="A21" s="110"/>
      <c r="B21" s="75"/>
      <c r="C21" s="73"/>
      <c r="D21" s="74"/>
      <c r="E21" s="75"/>
      <c r="F21" s="73"/>
      <c r="G21" s="74"/>
      <c r="H21" s="75"/>
      <c r="I21" s="73"/>
      <c r="J21" s="111"/>
      <c r="K21" s="9"/>
      <c r="L21" s="1"/>
      <c r="M21" s="1"/>
      <c r="N21" s="1"/>
      <c r="O21" s="1"/>
      <c r="P21" s="1"/>
      <c r="Q21" s="1"/>
      <c r="R21" s="1"/>
      <c r="S21" s="1"/>
      <c r="T21" s="3"/>
      <c r="U21" s="3"/>
      <c r="V21" s="3"/>
      <c r="W21" s="3"/>
      <c r="X21" s="3"/>
      <c r="Y21" s="3"/>
      <c r="Z21" s="3"/>
      <c r="AA21" s="3"/>
    </row>
    <row r="22" spans="1:27" ht="15.75" x14ac:dyDescent="0.25">
      <c r="A22" s="110"/>
      <c r="B22" s="75"/>
      <c r="C22" s="73"/>
      <c r="D22" s="74"/>
      <c r="E22" s="75"/>
      <c r="F22" s="73"/>
      <c r="G22" s="74"/>
      <c r="H22" s="75"/>
      <c r="I22" s="73"/>
      <c r="J22" s="111"/>
      <c r="K22" s="9"/>
      <c r="L22" s="1"/>
      <c r="M22" s="1"/>
      <c r="N22" s="1"/>
      <c r="O22" s="1"/>
      <c r="P22" s="1"/>
      <c r="Q22" s="1"/>
      <c r="R22" s="1"/>
      <c r="S22" s="1"/>
      <c r="T22" s="3"/>
      <c r="U22" s="3"/>
      <c r="V22" s="3"/>
      <c r="W22" s="3"/>
      <c r="X22" s="3"/>
      <c r="Y22" s="3"/>
      <c r="Z22" s="3"/>
      <c r="AA22" s="3"/>
    </row>
    <row r="23" spans="1:27" ht="15.75" x14ac:dyDescent="0.25">
      <c r="A23" s="110"/>
      <c r="B23" s="75"/>
      <c r="C23" s="73"/>
      <c r="D23" s="74"/>
      <c r="E23" s="75"/>
      <c r="F23" s="73"/>
      <c r="G23" s="74"/>
      <c r="H23" s="75"/>
      <c r="I23" s="73"/>
      <c r="J23" s="111"/>
      <c r="K23" s="9"/>
      <c r="L23" s="1"/>
      <c r="M23" s="1"/>
      <c r="N23" s="1"/>
      <c r="O23" s="1"/>
      <c r="P23" s="1"/>
      <c r="Q23" s="1"/>
      <c r="R23" s="1"/>
      <c r="S23" s="1"/>
      <c r="T23" s="3"/>
      <c r="U23" s="3"/>
      <c r="V23" s="3"/>
      <c r="W23" s="3"/>
      <c r="X23" s="3"/>
      <c r="Y23" s="3"/>
      <c r="Z23" s="3"/>
      <c r="AA23" s="3"/>
    </row>
    <row r="24" spans="1:27" ht="15.75" x14ac:dyDescent="0.25">
      <c r="A24" s="110"/>
      <c r="B24" s="75"/>
      <c r="C24" s="73"/>
      <c r="D24" s="74"/>
      <c r="E24" s="75"/>
      <c r="F24" s="73"/>
      <c r="G24" s="74"/>
      <c r="H24" s="75"/>
      <c r="I24" s="73"/>
      <c r="J24" s="111"/>
      <c r="K24" s="9"/>
      <c r="L24" s="1"/>
      <c r="M24" s="1"/>
      <c r="N24" s="1"/>
      <c r="O24" s="1"/>
      <c r="P24" s="1"/>
      <c r="Q24" s="1"/>
      <c r="R24" s="1"/>
      <c r="S24" s="1"/>
      <c r="T24" s="3"/>
      <c r="U24" s="3"/>
      <c r="V24" s="3"/>
      <c r="W24" s="3"/>
      <c r="X24" s="3"/>
      <c r="Y24" s="3"/>
      <c r="Z24" s="3"/>
      <c r="AA24" s="3"/>
    </row>
    <row r="25" spans="1:27" ht="15.75" x14ac:dyDescent="0.25">
      <c r="A25" s="110"/>
      <c r="B25" s="75"/>
      <c r="C25" s="73"/>
      <c r="D25" s="74"/>
      <c r="E25" s="75"/>
      <c r="F25" s="73"/>
      <c r="G25" s="74"/>
      <c r="H25" s="75"/>
      <c r="I25" s="73"/>
      <c r="J25" s="111"/>
      <c r="K25" s="9"/>
      <c r="L25" s="1"/>
      <c r="M25" s="1"/>
      <c r="N25" s="1"/>
      <c r="O25" s="1"/>
      <c r="P25" s="1"/>
      <c r="Q25" s="1"/>
      <c r="R25" s="1"/>
      <c r="S25" s="1"/>
      <c r="T25" s="3"/>
      <c r="U25" s="3"/>
      <c r="V25" s="3"/>
      <c r="W25" s="3"/>
      <c r="X25" s="3"/>
      <c r="Y25" s="3"/>
      <c r="Z25" s="3"/>
      <c r="AA25" s="3"/>
    </row>
    <row r="26" spans="1:27" ht="15.75" x14ac:dyDescent="0.25">
      <c r="A26" s="110"/>
      <c r="B26" s="75"/>
      <c r="C26" s="73"/>
      <c r="D26" s="74"/>
      <c r="E26" s="75"/>
      <c r="F26" s="73"/>
      <c r="G26" s="74"/>
      <c r="H26" s="75"/>
      <c r="I26" s="73"/>
      <c r="J26" s="111"/>
      <c r="K26" s="9"/>
      <c r="L26" s="1"/>
      <c r="M26" s="1"/>
      <c r="N26" s="1"/>
      <c r="O26" s="1"/>
      <c r="P26" s="1"/>
      <c r="Q26" s="1"/>
      <c r="R26" s="1"/>
      <c r="S26" s="1"/>
      <c r="T26" s="3"/>
      <c r="U26" s="3"/>
      <c r="V26" s="3"/>
      <c r="W26" s="3"/>
      <c r="X26" s="3"/>
      <c r="Y26" s="3"/>
      <c r="Z26" s="3"/>
      <c r="AA26" s="3"/>
    </row>
    <row r="27" spans="1:27" ht="15.75" x14ac:dyDescent="0.25">
      <c r="A27" s="110"/>
      <c r="B27" s="75"/>
      <c r="C27" s="73"/>
      <c r="D27" s="74"/>
      <c r="E27" s="75"/>
      <c r="F27" s="73"/>
      <c r="G27" s="74"/>
      <c r="H27" s="75"/>
      <c r="I27" s="73"/>
      <c r="J27" s="111"/>
      <c r="K27" s="9"/>
      <c r="L27" s="1"/>
      <c r="M27" s="1"/>
      <c r="N27" s="1"/>
      <c r="O27" s="1"/>
      <c r="P27" s="1"/>
      <c r="Q27" s="1"/>
      <c r="R27" s="1"/>
      <c r="S27" s="1"/>
      <c r="T27" s="3"/>
      <c r="U27" s="3"/>
      <c r="V27" s="3"/>
      <c r="W27" s="3"/>
      <c r="X27" s="3"/>
      <c r="Y27" s="3"/>
      <c r="Z27" s="3"/>
      <c r="AA27" s="3"/>
    </row>
    <row r="28" spans="1:27" ht="15.75" x14ac:dyDescent="0.25">
      <c r="A28" s="110"/>
      <c r="B28" s="75"/>
      <c r="C28" s="73"/>
      <c r="D28" s="74"/>
      <c r="E28" s="75"/>
      <c r="F28" s="73"/>
      <c r="G28" s="74"/>
      <c r="H28" s="75"/>
      <c r="I28" s="73"/>
      <c r="J28" s="111"/>
      <c r="K28" s="9"/>
      <c r="L28" s="1"/>
      <c r="M28" s="1"/>
      <c r="N28" s="1"/>
      <c r="O28" s="1"/>
      <c r="P28" s="1"/>
      <c r="Q28" s="1"/>
      <c r="R28" s="1"/>
      <c r="S28" s="1"/>
      <c r="T28" s="3"/>
      <c r="U28" s="3"/>
      <c r="V28" s="3"/>
      <c r="W28" s="3"/>
      <c r="X28" s="3"/>
      <c r="Y28" s="3"/>
      <c r="Z28" s="3"/>
      <c r="AA28" s="3"/>
    </row>
    <row r="29" spans="1:27" ht="15.75" x14ac:dyDescent="0.25">
      <c r="A29" s="110"/>
      <c r="B29" s="75"/>
      <c r="C29" s="73"/>
      <c r="D29" s="74"/>
      <c r="E29" s="75"/>
      <c r="F29" s="73"/>
      <c r="G29" s="74"/>
      <c r="H29" s="75"/>
      <c r="I29" s="73"/>
      <c r="J29" s="111"/>
      <c r="K29" s="9"/>
      <c r="L29" s="1"/>
      <c r="M29" s="1"/>
      <c r="N29" s="1"/>
      <c r="O29" s="1"/>
      <c r="P29" s="1"/>
      <c r="Q29" s="1"/>
      <c r="R29" s="1"/>
      <c r="S29" s="1"/>
      <c r="T29" s="3"/>
      <c r="U29" s="3"/>
      <c r="V29" s="3"/>
      <c r="W29" s="3"/>
      <c r="X29" s="3"/>
      <c r="Y29" s="3"/>
      <c r="Z29" s="3"/>
      <c r="AA29" s="3"/>
    </row>
    <row r="30" spans="1:27" ht="15.75" x14ac:dyDescent="0.25">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75" x14ac:dyDescent="0.25">
      <c r="A31" s="112"/>
      <c r="B31" s="112"/>
      <c r="C31" s="112"/>
      <c r="D31" s="112"/>
      <c r="E31" s="112"/>
      <c r="F31" s="112"/>
      <c r="G31" s="112"/>
      <c r="H31" s="112"/>
      <c r="I31" s="112"/>
      <c r="J31" s="112"/>
      <c r="K31" s="1"/>
      <c r="L31" s="1"/>
      <c r="M31" s="1"/>
      <c r="N31" s="1"/>
      <c r="O31" s="1"/>
      <c r="P31" s="1"/>
      <c r="Q31" s="1"/>
      <c r="R31" s="1"/>
      <c r="S31" s="1"/>
      <c r="T31" s="3"/>
      <c r="U31" s="3"/>
      <c r="V31" s="3"/>
      <c r="W31" s="3"/>
      <c r="X31" s="3"/>
      <c r="Y31" s="3"/>
      <c r="Z31" s="3"/>
      <c r="AA31" s="3"/>
    </row>
    <row r="32" spans="1:27" ht="15.75" x14ac:dyDescent="0.25">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25">
      <c r="A33" s="31" t="s">
        <v>55</v>
      </c>
      <c r="B33" s="30"/>
      <c r="C33" s="30"/>
      <c r="D33" s="30"/>
      <c r="E33" s="30"/>
      <c r="F33" s="30"/>
      <c r="G33" s="30"/>
      <c r="H33" s="30"/>
      <c r="I33" s="30"/>
      <c r="J33" s="30"/>
      <c r="K33" s="1"/>
      <c r="L33" s="1"/>
      <c r="M33" s="1"/>
      <c r="N33" s="1"/>
      <c r="O33" s="1"/>
      <c r="P33" s="1"/>
      <c r="Q33" s="1"/>
      <c r="R33" s="1"/>
      <c r="S33" s="1"/>
      <c r="T33" s="3"/>
      <c r="U33" s="3"/>
      <c r="V33" s="3"/>
      <c r="W33" s="3"/>
      <c r="X33" s="3"/>
      <c r="Y33" s="3"/>
      <c r="Z33" s="3"/>
      <c r="AA33" s="3"/>
    </row>
    <row r="34" spans="1:27" ht="16.5" thickBot="1" x14ac:dyDescent="0.3">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3.75" customHeight="1" x14ac:dyDescent="0.25">
      <c r="A35" s="10" t="s">
        <v>14</v>
      </c>
      <c r="B35" s="108" t="s">
        <v>29</v>
      </c>
      <c r="C35" s="108"/>
      <c r="D35" s="108"/>
      <c r="E35" s="108"/>
      <c r="F35" s="108"/>
      <c r="G35" s="107"/>
      <c r="H35" s="108" t="s">
        <v>56</v>
      </c>
      <c r="I35" s="108"/>
      <c r="J35" s="109"/>
      <c r="K35" s="1"/>
      <c r="L35" s="1"/>
      <c r="M35" s="1"/>
      <c r="N35" s="1"/>
      <c r="O35" s="1"/>
      <c r="P35" s="1"/>
      <c r="Q35" s="1"/>
      <c r="R35" s="1"/>
      <c r="S35" s="1"/>
      <c r="T35" s="3"/>
      <c r="U35" s="3"/>
      <c r="V35" s="3"/>
      <c r="W35" s="3"/>
      <c r="X35" s="3"/>
      <c r="Y35" s="3"/>
      <c r="Z35" s="3"/>
      <c r="AA35" s="3"/>
    </row>
    <row r="36" spans="1:27" ht="15.75" x14ac:dyDescent="0.25">
      <c r="A36" s="28">
        <v>1</v>
      </c>
      <c r="B36" s="113" t="s">
        <v>30</v>
      </c>
      <c r="C36" s="114"/>
      <c r="D36" s="114"/>
      <c r="E36" s="114"/>
      <c r="F36" s="114"/>
      <c r="G36" s="115"/>
      <c r="H36" s="116"/>
      <c r="I36" s="74"/>
      <c r="J36" s="111"/>
      <c r="K36" s="1"/>
      <c r="L36" s="1"/>
      <c r="M36" s="1"/>
      <c r="N36" s="1"/>
      <c r="O36" s="1"/>
      <c r="P36" s="1"/>
      <c r="Q36" s="1"/>
      <c r="R36" s="1"/>
      <c r="S36" s="1"/>
      <c r="T36" s="3"/>
      <c r="U36" s="3"/>
      <c r="V36" s="3"/>
      <c r="W36" s="3"/>
      <c r="X36" s="3"/>
      <c r="Y36" s="3"/>
      <c r="Z36" s="3"/>
      <c r="AA36" s="3"/>
    </row>
    <row r="37" spans="1:27" ht="15.75" customHeight="1" x14ac:dyDescent="0.25">
      <c r="A37" s="28">
        <v>2</v>
      </c>
      <c r="B37" s="113" t="s">
        <v>337</v>
      </c>
      <c r="C37" s="114"/>
      <c r="D37" s="114"/>
      <c r="E37" s="114"/>
      <c r="F37" s="114"/>
      <c r="G37" s="115"/>
      <c r="H37" s="116" t="s">
        <v>49</v>
      </c>
      <c r="I37" s="74"/>
      <c r="J37" s="111"/>
      <c r="K37" s="1"/>
      <c r="L37" s="1"/>
      <c r="M37" s="1"/>
      <c r="N37" s="1"/>
      <c r="O37" s="1"/>
      <c r="P37" s="1"/>
      <c r="Q37" s="1"/>
      <c r="R37" s="1"/>
      <c r="S37" s="1"/>
      <c r="T37" s="3"/>
      <c r="U37" s="3"/>
      <c r="V37" s="3"/>
      <c r="W37" s="3"/>
      <c r="X37" s="3"/>
      <c r="Y37" s="3"/>
      <c r="Z37" s="3"/>
      <c r="AA37" s="3"/>
    </row>
    <row r="38" spans="1:27" ht="51.75" customHeight="1" x14ac:dyDescent="0.25">
      <c r="A38" s="28">
        <v>3</v>
      </c>
      <c r="B38" s="113" t="s">
        <v>31</v>
      </c>
      <c r="C38" s="114"/>
      <c r="D38" s="114"/>
      <c r="E38" s="114"/>
      <c r="F38" s="114"/>
      <c r="G38" s="115"/>
      <c r="H38" s="73" t="s">
        <v>49</v>
      </c>
      <c r="I38" s="116"/>
      <c r="J38" s="123"/>
      <c r="K38" s="1"/>
      <c r="L38" s="1"/>
      <c r="M38" s="1"/>
      <c r="N38" s="1"/>
      <c r="O38" s="1"/>
      <c r="P38" s="1"/>
      <c r="Q38" s="1"/>
      <c r="R38" s="1"/>
      <c r="S38" s="1"/>
      <c r="T38" s="3"/>
      <c r="U38" s="3"/>
      <c r="V38" s="3"/>
      <c r="W38" s="3"/>
      <c r="X38" s="3"/>
      <c r="Y38" s="3"/>
      <c r="Z38" s="3"/>
      <c r="AA38" s="3"/>
    </row>
    <row r="39" spans="1:27" ht="32.25" customHeight="1" x14ac:dyDescent="0.25">
      <c r="A39" s="28">
        <v>4</v>
      </c>
      <c r="B39" s="117" t="s">
        <v>36</v>
      </c>
      <c r="C39" s="118"/>
      <c r="D39" s="118"/>
      <c r="E39" s="118"/>
      <c r="F39" s="118"/>
      <c r="G39" s="119"/>
      <c r="H39" s="116" t="s">
        <v>49</v>
      </c>
      <c r="I39" s="74"/>
      <c r="J39" s="111"/>
      <c r="K39" s="1"/>
      <c r="L39" s="1"/>
      <c r="M39" s="1"/>
      <c r="N39" s="1"/>
      <c r="O39" s="1"/>
      <c r="P39" s="1"/>
      <c r="Q39" s="1"/>
      <c r="R39" s="1"/>
      <c r="S39" s="1"/>
      <c r="T39" s="3"/>
      <c r="U39" s="3"/>
      <c r="V39" s="3"/>
      <c r="W39" s="3"/>
      <c r="X39" s="3"/>
      <c r="Y39" s="3"/>
      <c r="Z39" s="3"/>
      <c r="AA39" s="3"/>
    </row>
    <row r="40" spans="1:27" ht="15.75" x14ac:dyDescent="0.25">
      <c r="A40" s="29">
        <v>5</v>
      </c>
      <c r="B40" s="117" t="s">
        <v>338</v>
      </c>
      <c r="C40" s="118"/>
      <c r="D40" s="118"/>
      <c r="E40" s="118"/>
      <c r="F40" s="118"/>
      <c r="G40" s="119"/>
      <c r="H40" s="116" t="s">
        <v>49</v>
      </c>
      <c r="I40" s="74"/>
      <c r="J40" s="111"/>
      <c r="K40" s="1"/>
      <c r="L40" s="1"/>
      <c r="M40" s="1"/>
      <c r="N40" s="1"/>
      <c r="O40" s="1"/>
      <c r="P40" s="1"/>
      <c r="Q40" s="1"/>
      <c r="R40" s="1"/>
      <c r="S40" s="1"/>
      <c r="T40" s="3"/>
      <c r="U40" s="3"/>
      <c r="V40" s="3"/>
      <c r="W40" s="3"/>
      <c r="X40" s="3"/>
      <c r="Y40" s="3"/>
      <c r="Z40" s="3"/>
      <c r="AA40" s="3"/>
    </row>
    <row r="41" spans="1:27" ht="15.75" x14ac:dyDescent="0.25">
      <c r="A41" s="11"/>
      <c r="B41" s="120"/>
      <c r="C41" s="121"/>
      <c r="D41" s="121"/>
      <c r="E41" s="121"/>
      <c r="F41" s="121"/>
      <c r="G41" s="122"/>
      <c r="H41" s="116"/>
      <c r="I41" s="74"/>
      <c r="J41" s="111"/>
      <c r="K41" s="1"/>
      <c r="L41" s="1"/>
      <c r="M41" s="1"/>
      <c r="N41" s="1"/>
      <c r="O41" s="1"/>
      <c r="P41" s="1"/>
      <c r="Q41" s="1"/>
      <c r="R41" s="1"/>
      <c r="S41" s="1"/>
      <c r="T41" s="3"/>
      <c r="U41" s="3"/>
      <c r="V41" s="3"/>
      <c r="W41" s="3"/>
      <c r="X41" s="3"/>
      <c r="Y41" s="3"/>
      <c r="Z41" s="3"/>
      <c r="AA41" s="3"/>
    </row>
    <row r="42" spans="1:27" ht="15.75" x14ac:dyDescent="0.25">
      <c r="A42" s="11"/>
      <c r="B42" s="120"/>
      <c r="C42" s="121"/>
      <c r="D42" s="121"/>
      <c r="E42" s="121"/>
      <c r="F42" s="121"/>
      <c r="G42" s="122"/>
      <c r="H42" s="116"/>
      <c r="I42" s="74"/>
      <c r="J42" s="111"/>
      <c r="K42" s="1"/>
      <c r="L42" s="1"/>
      <c r="M42" s="1"/>
      <c r="N42" s="1"/>
      <c r="O42" s="1"/>
      <c r="P42" s="1"/>
      <c r="Q42" s="1"/>
      <c r="R42" s="1"/>
      <c r="S42" s="1"/>
      <c r="T42" s="3"/>
      <c r="U42" s="3"/>
      <c r="V42" s="3"/>
      <c r="W42" s="3"/>
      <c r="X42" s="3"/>
      <c r="Y42" s="3"/>
      <c r="Z42" s="3"/>
      <c r="AA42" s="3"/>
    </row>
    <row r="43" spans="1:27" ht="15.75" x14ac:dyDescent="0.25">
      <c r="A43" s="11"/>
      <c r="H43" s="116"/>
      <c r="I43" s="74"/>
      <c r="J43" s="111"/>
      <c r="K43" s="1"/>
      <c r="L43" s="1"/>
      <c r="M43" s="1"/>
      <c r="N43" s="1"/>
      <c r="O43" s="1"/>
      <c r="P43" s="1"/>
      <c r="Q43" s="1"/>
      <c r="R43" s="1"/>
      <c r="S43" s="1"/>
      <c r="T43" s="3"/>
      <c r="U43" s="3"/>
      <c r="V43" s="3"/>
      <c r="W43" s="3"/>
      <c r="X43" s="3"/>
      <c r="Y43" s="3"/>
      <c r="Z43" s="3"/>
      <c r="AA43" s="3"/>
    </row>
    <row r="44" spans="1:27" ht="15.75" x14ac:dyDescent="0.25">
      <c r="A44" s="11"/>
      <c r="B44" s="120"/>
      <c r="C44" s="121"/>
      <c r="D44" s="121"/>
      <c r="E44" s="121"/>
      <c r="F44" s="121"/>
      <c r="G44" s="122"/>
      <c r="H44" s="116"/>
      <c r="I44" s="74"/>
      <c r="J44" s="111"/>
      <c r="K44" s="1"/>
      <c r="L44" s="1"/>
      <c r="M44" s="1"/>
      <c r="N44" s="1"/>
      <c r="O44" s="1"/>
      <c r="P44" s="1"/>
      <c r="Q44" s="1"/>
      <c r="R44" s="1"/>
      <c r="S44" s="1"/>
      <c r="T44" s="3"/>
      <c r="U44" s="3"/>
      <c r="V44" s="3"/>
      <c r="W44" s="3"/>
      <c r="X44" s="3"/>
      <c r="Y44" s="3"/>
      <c r="Z44" s="3"/>
      <c r="AA44" s="3"/>
    </row>
    <row r="45" spans="1:27" ht="15.75" x14ac:dyDescent="0.25">
      <c r="A45" s="11"/>
      <c r="B45" s="120"/>
      <c r="C45" s="121"/>
      <c r="D45" s="121"/>
      <c r="E45" s="121"/>
      <c r="F45" s="121"/>
      <c r="G45" s="122"/>
      <c r="H45" s="116"/>
      <c r="I45" s="74"/>
      <c r="J45" s="111"/>
      <c r="K45" s="1"/>
      <c r="L45" s="1"/>
      <c r="M45" s="1"/>
      <c r="N45" s="1"/>
      <c r="O45" s="1"/>
      <c r="P45" s="1"/>
      <c r="Q45" s="1"/>
      <c r="R45" s="1"/>
      <c r="S45" s="1"/>
      <c r="T45" s="3"/>
      <c r="U45" s="3"/>
      <c r="V45" s="3"/>
      <c r="W45" s="3"/>
      <c r="X45" s="3"/>
      <c r="Y45" s="3"/>
      <c r="Z45" s="3"/>
      <c r="AA45" s="3"/>
    </row>
    <row r="46" spans="1:27" ht="16.5" thickBot="1" x14ac:dyDescent="0.3">
      <c r="A46" s="12"/>
      <c r="B46" s="124"/>
      <c r="C46" s="125"/>
      <c r="D46" s="125"/>
      <c r="E46" s="125"/>
      <c r="F46" s="125"/>
      <c r="G46" s="126"/>
      <c r="H46" s="127"/>
      <c r="I46" s="128"/>
      <c r="J46" s="129"/>
      <c r="K46" s="1"/>
      <c r="L46" s="1"/>
      <c r="M46" s="1"/>
      <c r="N46" s="1"/>
      <c r="O46" s="1"/>
      <c r="P46" s="1"/>
      <c r="Q46" s="1"/>
      <c r="R46" s="1"/>
      <c r="S46" s="1"/>
      <c r="T46" s="3"/>
      <c r="U46" s="3"/>
      <c r="V46" s="3"/>
      <c r="W46" s="3"/>
      <c r="X46" s="3"/>
      <c r="Y46" s="3"/>
      <c r="Z46" s="3"/>
      <c r="AA46" s="3"/>
    </row>
    <row r="47" spans="1:27" ht="15.75" x14ac:dyDescent="0.25">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25">
      <c r="A48" s="130" t="s">
        <v>32</v>
      </c>
      <c r="B48" s="130"/>
      <c r="C48" s="130"/>
      <c r="D48" s="130"/>
      <c r="E48" s="130"/>
      <c r="F48" s="130"/>
      <c r="G48" s="130"/>
      <c r="H48" s="130"/>
      <c r="I48" s="130"/>
      <c r="J48" s="130"/>
      <c r="K48" s="1"/>
      <c r="L48" s="1"/>
      <c r="M48" s="1"/>
      <c r="N48" s="1"/>
      <c r="O48" s="1"/>
      <c r="P48" s="1"/>
      <c r="Q48" s="1"/>
      <c r="R48" s="1"/>
      <c r="S48" s="1"/>
      <c r="T48" s="3"/>
      <c r="U48" s="3"/>
      <c r="V48" s="3"/>
      <c r="W48" s="3"/>
      <c r="X48" s="3"/>
      <c r="Y48" s="3"/>
      <c r="Z48" s="3"/>
      <c r="AA48" s="3"/>
    </row>
    <row r="49" spans="1:27" ht="15.75" x14ac:dyDescent="0.25">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5.75" x14ac:dyDescent="0.25">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75" x14ac:dyDescent="0.25">
      <c r="A51" s="131" t="s">
        <v>33</v>
      </c>
      <c r="B51" s="131"/>
      <c r="C51" s="131"/>
      <c r="D51" s="131"/>
      <c r="E51" s="132" t="s">
        <v>334</v>
      </c>
      <c r="F51" s="133"/>
      <c r="G51" s="133"/>
      <c r="H51" s="133"/>
      <c r="I51" s="133"/>
      <c r="J51" s="133"/>
      <c r="K51" s="1"/>
      <c r="L51" s="1"/>
      <c r="M51" s="1"/>
      <c r="N51" s="1"/>
      <c r="O51" s="1"/>
      <c r="P51" s="1"/>
      <c r="Q51" s="1"/>
      <c r="R51" s="1"/>
      <c r="S51" s="1"/>
      <c r="T51" s="3"/>
      <c r="U51" s="3"/>
      <c r="V51" s="3"/>
      <c r="W51" s="3"/>
      <c r="X51" s="3"/>
      <c r="Y51" s="3"/>
      <c r="Z51" s="3"/>
      <c r="AA51" s="3"/>
    </row>
    <row r="52" spans="1:27" ht="15.75" x14ac:dyDescent="0.25">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75" x14ac:dyDescent="0.25">
      <c r="A53" s="134" t="s">
        <v>34</v>
      </c>
      <c r="B53" s="134"/>
      <c r="C53" s="134"/>
      <c r="D53" s="134"/>
      <c r="E53" s="132" t="s">
        <v>331</v>
      </c>
      <c r="F53" s="133"/>
      <c r="G53" s="133"/>
      <c r="H53" s="133"/>
      <c r="I53" s="133"/>
      <c r="J53" s="133"/>
      <c r="K53" s="1"/>
      <c r="L53" s="1"/>
      <c r="M53" s="1"/>
      <c r="N53" s="1"/>
      <c r="O53" s="1"/>
      <c r="P53" s="1"/>
      <c r="Q53" s="1"/>
      <c r="R53" s="1"/>
      <c r="S53" s="1"/>
      <c r="T53" s="3"/>
      <c r="U53" s="3"/>
      <c r="V53" s="3"/>
      <c r="W53" s="3"/>
      <c r="X53" s="3"/>
      <c r="Y53" s="3"/>
      <c r="Z53" s="3"/>
      <c r="AA53" s="3"/>
    </row>
    <row r="54" spans="1:27" ht="15.75" x14ac:dyDescent="0.25">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75" x14ac:dyDescent="0.25">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75" x14ac:dyDescent="0.25">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75" x14ac:dyDescent="0.25">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75" x14ac:dyDescent="0.25">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75" x14ac:dyDescent="0.25">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75" x14ac:dyDescent="0.25">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75" x14ac:dyDescent="0.25">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75" x14ac:dyDescent="0.25">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75" x14ac:dyDescent="0.25">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75" x14ac:dyDescent="0.25">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75" x14ac:dyDescent="0.25">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75" x14ac:dyDescent="0.25">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75" x14ac:dyDescent="0.25">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75" x14ac:dyDescent="0.25">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75" x14ac:dyDescent="0.25">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75" x14ac:dyDescent="0.25">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75" x14ac:dyDescent="0.25">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75" x14ac:dyDescent="0.25">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75" x14ac:dyDescent="0.25">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75" x14ac:dyDescent="0.25">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75" x14ac:dyDescent="0.25">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75" x14ac:dyDescent="0.25">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75" x14ac:dyDescent="0.25">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75" x14ac:dyDescent="0.25">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75" x14ac:dyDescent="0.25">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75" x14ac:dyDescent="0.25">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75" x14ac:dyDescent="0.25">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75" x14ac:dyDescent="0.25">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75" x14ac:dyDescent="0.25">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75" x14ac:dyDescent="0.25">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75" x14ac:dyDescent="0.25">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75" x14ac:dyDescent="0.25">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75" x14ac:dyDescent="0.25">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75" x14ac:dyDescent="0.25">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75" x14ac:dyDescent="0.25">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75" x14ac:dyDescent="0.25">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75" x14ac:dyDescent="0.25">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75" x14ac:dyDescent="0.25">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75" x14ac:dyDescent="0.25">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75" x14ac:dyDescent="0.25">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75" x14ac:dyDescent="0.25">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75" x14ac:dyDescent="0.25">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75" x14ac:dyDescent="0.25">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75" x14ac:dyDescent="0.25">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75" x14ac:dyDescent="0.25">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75" x14ac:dyDescent="0.25">
      <c r="A100" s="3" t="s">
        <v>35</v>
      </c>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75" x14ac:dyDescent="0.2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75" x14ac:dyDescent="0.25">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75" x14ac:dyDescent="0.2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75" x14ac:dyDescent="0.2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75" x14ac:dyDescent="0.2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75" x14ac:dyDescent="0.2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75" x14ac:dyDescent="0.2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75" x14ac:dyDescent="0.2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75" x14ac:dyDescent="0.2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75" x14ac:dyDescent="0.2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75" x14ac:dyDescent="0.2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75" x14ac:dyDescent="0.2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75" x14ac:dyDescent="0.2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75" x14ac:dyDescent="0.2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75" x14ac:dyDescent="0.2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75" x14ac:dyDescent="0.2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75" x14ac:dyDescent="0.2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75" x14ac:dyDescent="0.2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75" x14ac:dyDescent="0.2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75" x14ac:dyDescent="0.2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75" x14ac:dyDescent="0.2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75" x14ac:dyDescent="0.2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75" x14ac:dyDescent="0.2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75" x14ac:dyDescent="0.2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75" x14ac:dyDescent="0.2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75" x14ac:dyDescent="0.2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75" x14ac:dyDescent="0.2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75" x14ac:dyDescent="0.2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75" x14ac:dyDescent="0.2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75" x14ac:dyDescent="0.2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75" x14ac:dyDescent="0.2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75" x14ac:dyDescent="0.2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75" x14ac:dyDescent="0.2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75" x14ac:dyDescent="0.2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75" x14ac:dyDescent="0.2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75" x14ac:dyDescent="0.2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75" x14ac:dyDescent="0.2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75" x14ac:dyDescent="0.2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75" x14ac:dyDescent="0.2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75" x14ac:dyDescent="0.2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75" x14ac:dyDescent="0.2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75" x14ac:dyDescent="0.2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75" x14ac:dyDescent="0.2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75" x14ac:dyDescent="0.2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75" x14ac:dyDescent="0.2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75" x14ac:dyDescent="0.2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75" x14ac:dyDescent="0.2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75" x14ac:dyDescent="0.2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75" x14ac:dyDescent="0.2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75" x14ac:dyDescent="0.2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75" x14ac:dyDescent="0.2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75" x14ac:dyDescent="0.2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75" x14ac:dyDescent="0.2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75" x14ac:dyDescent="0.2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75" x14ac:dyDescent="0.2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75" x14ac:dyDescent="0.2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75" x14ac:dyDescent="0.2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75" x14ac:dyDescent="0.2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75" x14ac:dyDescent="0.2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75" x14ac:dyDescent="0.2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75" x14ac:dyDescent="0.2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75" x14ac:dyDescent="0.2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75" x14ac:dyDescent="0.2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75" x14ac:dyDescent="0.2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75" x14ac:dyDescent="0.2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75" x14ac:dyDescent="0.2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75" x14ac:dyDescent="0.2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75" x14ac:dyDescent="0.2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75" x14ac:dyDescent="0.2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75" x14ac:dyDescent="0.2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75" x14ac:dyDescent="0.2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75" x14ac:dyDescent="0.2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75" x14ac:dyDescent="0.2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75" x14ac:dyDescent="0.2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75" x14ac:dyDescent="0.2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75" x14ac:dyDescent="0.2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75" x14ac:dyDescent="0.2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75" x14ac:dyDescent="0.2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75" x14ac:dyDescent="0.2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75" x14ac:dyDescent="0.2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75" x14ac:dyDescent="0.2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75" x14ac:dyDescent="0.2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75" x14ac:dyDescent="0.2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75" x14ac:dyDescent="0.2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75" x14ac:dyDescent="0.2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75" x14ac:dyDescent="0.2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75" x14ac:dyDescent="0.2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75" x14ac:dyDescent="0.2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75" x14ac:dyDescent="0.2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75" x14ac:dyDescent="0.2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75" x14ac:dyDescent="0.2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75" x14ac:dyDescent="0.2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75" x14ac:dyDescent="0.2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75" x14ac:dyDescent="0.2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75" x14ac:dyDescent="0.2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75" x14ac:dyDescent="0.2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75" x14ac:dyDescent="0.2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75" x14ac:dyDescent="0.2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75" x14ac:dyDescent="0.2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75" x14ac:dyDescent="0.2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75" x14ac:dyDescent="0.2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75" x14ac:dyDescent="0.2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75" x14ac:dyDescent="0.2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75" x14ac:dyDescent="0.2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75" x14ac:dyDescent="0.2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75" x14ac:dyDescent="0.2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75" x14ac:dyDescent="0.2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75" x14ac:dyDescent="0.2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75" x14ac:dyDescent="0.2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75" x14ac:dyDescent="0.2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75" x14ac:dyDescent="0.2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75" x14ac:dyDescent="0.2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75" x14ac:dyDescent="0.2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75" x14ac:dyDescent="0.2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75" x14ac:dyDescent="0.2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75" x14ac:dyDescent="0.2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75" x14ac:dyDescent="0.2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75" x14ac:dyDescent="0.2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75" x14ac:dyDescent="0.2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75" x14ac:dyDescent="0.2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75" x14ac:dyDescent="0.2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75" x14ac:dyDescent="0.2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75" x14ac:dyDescent="0.2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75" x14ac:dyDescent="0.2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75" x14ac:dyDescent="0.2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75" x14ac:dyDescent="0.2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75" x14ac:dyDescent="0.2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75" x14ac:dyDescent="0.2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75" x14ac:dyDescent="0.2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75" x14ac:dyDescent="0.2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75" x14ac:dyDescent="0.2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75" x14ac:dyDescent="0.2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75" x14ac:dyDescent="0.2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75" x14ac:dyDescent="0.2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75" x14ac:dyDescent="0.2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75" x14ac:dyDescent="0.2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75" x14ac:dyDescent="0.2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75" x14ac:dyDescent="0.2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75" x14ac:dyDescent="0.2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75" x14ac:dyDescent="0.2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75" x14ac:dyDescent="0.2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75" x14ac:dyDescent="0.2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75" x14ac:dyDescent="0.2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75" x14ac:dyDescent="0.2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75" x14ac:dyDescent="0.2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75" x14ac:dyDescent="0.2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75" x14ac:dyDescent="0.2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75" x14ac:dyDescent="0.2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75" x14ac:dyDescent="0.2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75" x14ac:dyDescent="0.2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75" x14ac:dyDescent="0.2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75" x14ac:dyDescent="0.2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75" x14ac:dyDescent="0.2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75" x14ac:dyDescent="0.2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75" x14ac:dyDescent="0.2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75" x14ac:dyDescent="0.2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75" x14ac:dyDescent="0.2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75" x14ac:dyDescent="0.2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75" x14ac:dyDescent="0.2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75" x14ac:dyDescent="0.2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75" x14ac:dyDescent="0.2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75" x14ac:dyDescent="0.2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75" x14ac:dyDescent="0.2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75" x14ac:dyDescent="0.2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75" x14ac:dyDescent="0.2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75" x14ac:dyDescent="0.2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75" x14ac:dyDescent="0.2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75" x14ac:dyDescent="0.2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75" x14ac:dyDescent="0.2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75" x14ac:dyDescent="0.2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75" x14ac:dyDescent="0.2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75" x14ac:dyDescent="0.2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75" x14ac:dyDescent="0.2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75" x14ac:dyDescent="0.2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75" x14ac:dyDescent="0.2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75" x14ac:dyDescent="0.2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75" x14ac:dyDescent="0.2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75" x14ac:dyDescent="0.2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75" x14ac:dyDescent="0.2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75" x14ac:dyDescent="0.2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75" x14ac:dyDescent="0.2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75" x14ac:dyDescent="0.2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75" x14ac:dyDescent="0.2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75" x14ac:dyDescent="0.2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75" x14ac:dyDescent="0.2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75" x14ac:dyDescent="0.2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75" x14ac:dyDescent="0.2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75" x14ac:dyDescent="0.2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75" x14ac:dyDescent="0.2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75" x14ac:dyDescent="0.2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75" x14ac:dyDescent="0.2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75" x14ac:dyDescent="0.2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75" x14ac:dyDescent="0.2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75" x14ac:dyDescent="0.2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75" x14ac:dyDescent="0.2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75" x14ac:dyDescent="0.2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75" x14ac:dyDescent="0.2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75" x14ac:dyDescent="0.2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75" x14ac:dyDescent="0.2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75" x14ac:dyDescent="0.2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19">
    <mergeCell ref="B46:G46"/>
    <mergeCell ref="H46:J46"/>
    <mergeCell ref="A48:J48"/>
    <mergeCell ref="A51:D51"/>
    <mergeCell ref="E51:J51"/>
    <mergeCell ref="A53:D53"/>
    <mergeCell ref="E53:J53"/>
    <mergeCell ref="B42:G42"/>
    <mergeCell ref="H43:J43"/>
    <mergeCell ref="B44:G44"/>
    <mergeCell ref="H44:J44"/>
    <mergeCell ref="B45:G45"/>
    <mergeCell ref="H45:J45"/>
    <mergeCell ref="B40:G40"/>
    <mergeCell ref="H40:J40"/>
    <mergeCell ref="B41:G41"/>
    <mergeCell ref="H41:J41"/>
    <mergeCell ref="H42:J42"/>
    <mergeCell ref="B37:G37"/>
    <mergeCell ref="H37:J37"/>
    <mergeCell ref="B38:G38"/>
    <mergeCell ref="H38:J38"/>
    <mergeCell ref="B39:G39"/>
    <mergeCell ref="H39:J39"/>
    <mergeCell ref="A31:J31"/>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Sheet6!$A$1:$A$2</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O12"/>
  <sheetViews>
    <sheetView workbookViewId="0">
      <selection activeCell="I14" sqref="I14"/>
    </sheetView>
  </sheetViews>
  <sheetFormatPr defaultColWidth="9.140625" defaultRowHeight="15.75" x14ac:dyDescent="0.25"/>
  <cols>
    <col min="1" max="1" width="2.140625" style="14" bestFit="1" customWidth="1"/>
    <col min="2" max="16384" width="9.140625" style="14"/>
  </cols>
  <sheetData>
    <row r="1" spans="1:15" ht="18.75" x14ac:dyDescent="0.3">
      <c r="A1" s="136" t="s">
        <v>72</v>
      </c>
      <c r="B1" s="136"/>
      <c r="C1" s="136"/>
      <c r="D1" s="136"/>
      <c r="E1" s="136"/>
      <c r="F1" s="136"/>
      <c r="G1" s="136"/>
      <c r="H1" s="136"/>
      <c r="I1" s="136"/>
      <c r="J1" s="136"/>
      <c r="K1" s="136"/>
      <c r="L1" s="136"/>
      <c r="M1" s="136"/>
      <c r="N1" s="136"/>
      <c r="O1" s="136"/>
    </row>
    <row r="2" spans="1:15" ht="127.5" customHeight="1" x14ac:dyDescent="0.25">
      <c r="A2" s="26">
        <v>1</v>
      </c>
      <c r="B2" s="135" t="s">
        <v>73</v>
      </c>
      <c r="C2" s="135"/>
      <c r="D2" s="135"/>
      <c r="E2" s="135"/>
      <c r="F2" s="135"/>
      <c r="G2" s="135"/>
      <c r="H2" s="135"/>
      <c r="I2" s="135"/>
      <c r="J2" s="135"/>
      <c r="K2" s="135"/>
      <c r="L2" s="135"/>
      <c r="M2" s="135"/>
      <c r="N2" s="135"/>
      <c r="O2" s="135"/>
    </row>
    <row r="3" spans="1:15" ht="48.75" customHeight="1" x14ac:dyDescent="0.25">
      <c r="A3" s="26">
        <v>2</v>
      </c>
      <c r="B3" s="135" t="s">
        <v>74</v>
      </c>
      <c r="C3" s="135"/>
      <c r="D3" s="135"/>
      <c r="E3" s="135"/>
      <c r="F3" s="135"/>
      <c r="G3" s="135"/>
      <c r="H3" s="135"/>
      <c r="I3" s="135"/>
      <c r="J3" s="135"/>
      <c r="K3" s="135"/>
      <c r="L3" s="135"/>
      <c r="M3" s="135"/>
      <c r="N3" s="135"/>
      <c r="O3" s="135"/>
    </row>
    <row r="4" spans="1:15" ht="50.25" customHeight="1" x14ac:dyDescent="0.25">
      <c r="A4" s="26">
        <v>3</v>
      </c>
      <c r="B4" s="135" t="s">
        <v>51</v>
      </c>
      <c r="C4" s="135"/>
      <c r="D4" s="135"/>
      <c r="E4" s="135"/>
      <c r="F4" s="135"/>
      <c r="G4" s="135"/>
      <c r="H4" s="135"/>
      <c r="I4" s="135"/>
      <c r="J4" s="135"/>
      <c r="K4" s="135"/>
      <c r="L4" s="135"/>
      <c r="M4" s="135"/>
      <c r="N4" s="135"/>
      <c r="O4" s="135"/>
    </row>
    <row r="5" spans="1:15" ht="114" customHeight="1" x14ac:dyDescent="0.25">
      <c r="A5" s="26">
        <v>4</v>
      </c>
      <c r="B5" s="135" t="s">
        <v>82</v>
      </c>
      <c r="C5" s="135"/>
      <c r="D5" s="135"/>
      <c r="E5" s="135"/>
      <c r="F5" s="135"/>
      <c r="G5" s="135"/>
      <c r="H5" s="135"/>
      <c r="I5" s="135"/>
      <c r="J5" s="135"/>
      <c r="K5" s="135"/>
      <c r="L5" s="135"/>
      <c r="M5" s="135"/>
      <c r="N5" s="135"/>
      <c r="O5" s="135"/>
    </row>
    <row r="6" spans="1:15" ht="34.5" customHeight="1" x14ac:dyDescent="0.25">
      <c r="A6" s="26">
        <v>5</v>
      </c>
      <c r="B6" s="135" t="s">
        <v>52</v>
      </c>
      <c r="C6" s="135"/>
      <c r="D6" s="135"/>
      <c r="E6" s="135"/>
      <c r="F6" s="135"/>
      <c r="G6" s="135"/>
      <c r="H6" s="135"/>
      <c r="I6" s="135"/>
      <c r="J6" s="135"/>
      <c r="K6" s="135"/>
      <c r="L6" s="135"/>
      <c r="M6" s="135"/>
      <c r="N6" s="135"/>
      <c r="O6" s="135"/>
    </row>
    <row r="7" spans="1:15" x14ac:dyDescent="0.25">
      <c r="A7" s="14" t="s">
        <v>61</v>
      </c>
      <c r="B7" s="138" t="s">
        <v>77</v>
      </c>
      <c r="C7" s="138"/>
      <c r="D7" s="138"/>
      <c r="E7" s="138"/>
      <c r="F7" s="138"/>
      <c r="G7" s="138"/>
      <c r="H7" s="138"/>
      <c r="I7" s="138"/>
      <c r="J7" s="138"/>
      <c r="K7" s="138"/>
      <c r="L7" s="138"/>
      <c r="M7" s="138"/>
      <c r="N7" s="138"/>
      <c r="O7" s="138"/>
    </row>
    <row r="8" spans="1:15" x14ac:dyDescent="0.25">
      <c r="B8" s="26" t="s">
        <v>67</v>
      </c>
      <c r="C8" s="138" t="s">
        <v>78</v>
      </c>
      <c r="D8" s="138"/>
      <c r="E8" s="138"/>
      <c r="F8" s="138"/>
      <c r="G8" s="138"/>
      <c r="H8" s="138"/>
      <c r="I8" s="138"/>
      <c r="J8" s="138"/>
      <c r="K8" s="138"/>
      <c r="L8" s="138"/>
      <c r="M8" s="138"/>
      <c r="N8" s="138"/>
      <c r="O8" s="138"/>
    </row>
    <row r="9" spans="1:15" ht="47.25" customHeight="1" x14ac:dyDescent="0.25">
      <c r="B9" s="26" t="s">
        <v>68</v>
      </c>
      <c r="C9" s="137" t="s">
        <v>79</v>
      </c>
      <c r="D9" s="137"/>
      <c r="E9" s="137"/>
      <c r="F9" s="137"/>
      <c r="G9" s="137"/>
      <c r="H9" s="137"/>
      <c r="I9" s="137"/>
      <c r="J9" s="137"/>
      <c r="K9" s="137"/>
      <c r="L9" s="137"/>
      <c r="M9" s="137"/>
      <c r="N9" s="137"/>
      <c r="O9" s="137"/>
    </row>
    <row r="10" spans="1:15" x14ac:dyDescent="0.25">
      <c r="A10" s="14" t="s">
        <v>62</v>
      </c>
      <c r="B10" s="138" t="s">
        <v>66</v>
      </c>
      <c r="C10" s="138"/>
      <c r="D10" s="138"/>
      <c r="E10" s="138"/>
      <c r="F10" s="138"/>
      <c r="G10" s="138"/>
      <c r="H10" s="138"/>
      <c r="I10" s="138"/>
      <c r="J10" s="138"/>
      <c r="K10" s="138"/>
      <c r="L10" s="138"/>
      <c r="M10" s="138"/>
      <c r="N10" s="138"/>
      <c r="O10" s="138"/>
    </row>
    <row r="11" spans="1:15" x14ac:dyDescent="0.25">
      <c r="B11" s="26" t="s">
        <v>63</v>
      </c>
      <c r="C11" s="138" t="s">
        <v>80</v>
      </c>
      <c r="D11" s="138"/>
      <c r="E11" s="138"/>
      <c r="F11" s="138"/>
      <c r="G11" s="138"/>
      <c r="H11" s="138"/>
      <c r="I11" s="138"/>
      <c r="J11" s="138"/>
      <c r="K11" s="138"/>
      <c r="L11" s="138"/>
      <c r="M11" s="138"/>
      <c r="N11" s="138"/>
      <c r="O11" s="138"/>
    </row>
    <row r="12" spans="1:15" x14ac:dyDescent="0.25">
      <c r="B12" s="26" t="s">
        <v>64</v>
      </c>
      <c r="C12" s="137" t="s">
        <v>81</v>
      </c>
      <c r="D12" s="137"/>
      <c r="E12" s="137"/>
      <c r="F12" s="137"/>
      <c r="G12" s="137"/>
      <c r="H12" s="137"/>
      <c r="I12" s="137"/>
      <c r="J12" s="137"/>
      <c r="K12" s="137"/>
      <c r="L12" s="137"/>
      <c r="M12" s="137"/>
      <c r="N12" s="137"/>
      <c r="O12" s="137"/>
    </row>
  </sheetData>
  <mergeCells count="12">
    <mergeCell ref="C12:O12"/>
    <mergeCell ref="B7:O7"/>
    <mergeCell ref="C8:O8"/>
    <mergeCell ref="C9:O9"/>
    <mergeCell ref="B10:O10"/>
    <mergeCell ref="C11:O11"/>
    <mergeCell ref="B6:O6"/>
    <mergeCell ref="A1:O1"/>
    <mergeCell ref="B2:O2"/>
    <mergeCell ref="B3:O3"/>
    <mergeCell ref="B4:O4"/>
    <mergeCell ref="B5:O5"/>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4"/>
  <sheetViews>
    <sheetView zoomScale="85" zoomScaleNormal="85" workbookViewId="0">
      <selection activeCell="M6" sqref="M6"/>
    </sheetView>
  </sheetViews>
  <sheetFormatPr defaultColWidth="9.140625" defaultRowHeight="15.75" x14ac:dyDescent="0.25"/>
  <cols>
    <col min="1" max="1" width="10" style="14" customWidth="1"/>
    <col min="2" max="2" width="37.140625" style="14" customWidth="1"/>
    <col min="3" max="3" width="39.140625" style="14" customWidth="1"/>
    <col min="4" max="4" width="54.28515625" style="14" customWidth="1"/>
    <col min="5" max="16384" width="9.140625" style="14"/>
  </cols>
  <sheetData>
    <row r="1" spans="1:4" x14ac:dyDescent="0.25">
      <c r="B1" s="27"/>
    </row>
    <row r="2" spans="1:4" x14ac:dyDescent="0.25">
      <c r="B2" s="27"/>
    </row>
    <row r="3" spans="1:4" x14ac:dyDescent="0.25">
      <c r="A3" s="139" t="s">
        <v>266</v>
      </c>
      <c r="B3" s="139"/>
      <c r="C3" s="139"/>
      <c r="D3" s="139"/>
    </row>
    <row r="4" spans="1:4" x14ac:dyDescent="0.25">
      <c r="A4" s="15"/>
      <c r="B4" s="16"/>
      <c r="C4" s="16"/>
    </row>
    <row r="5" spans="1:4" x14ac:dyDescent="0.25">
      <c r="A5" s="17" t="s">
        <v>13</v>
      </c>
      <c r="B5" s="16"/>
      <c r="C5" s="16"/>
    </row>
    <row r="6" spans="1:4" ht="78.75" x14ac:dyDescent="0.25">
      <c r="A6" s="32" t="s">
        <v>43</v>
      </c>
      <c r="B6" s="32" t="s">
        <v>44</v>
      </c>
      <c r="C6" s="32" t="s">
        <v>45</v>
      </c>
      <c r="D6" s="33" t="s">
        <v>46</v>
      </c>
    </row>
    <row r="7" spans="1:4" ht="47.25" x14ac:dyDescent="0.25">
      <c r="A7" s="58" t="s">
        <v>54</v>
      </c>
      <c r="B7" s="38" t="s">
        <v>69</v>
      </c>
      <c r="C7" s="59" t="s">
        <v>53</v>
      </c>
      <c r="D7" s="34"/>
    </row>
    <row r="8" spans="1:4" ht="63" x14ac:dyDescent="0.25">
      <c r="A8" s="140" t="s">
        <v>57</v>
      </c>
      <c r="B8" s="142" t="s">
        <v>144</v>
      </c>
      <c r="C8" s="35" t="s">
        <v>240</v>
      </c>
      <c r="D8" s="34"/>
    </row>
    <row r="9" spans="1:4" ht="63" x14ac:dyDescent="0.25">
      <c r="A9" s="141"/>
      <c r="B9" s="143"/>
      <c r="C9" s="35" t="s">
        <v>241</v>
      </c>
      <c r="D9" s="34"/>
    </row>
    <row r="10" spans="1:4" ht="31.5" x14ac:dyDescent="0.25">
      <c r="A10" s="144" t="s">
        <v>58</v>
      </c>
      <c r="B10" s="147" t="s">
        <v>242</v>
      </c>
      <c r="C10" s="35" t="s">
        <v>243</v>
      </c>
      <c r="D10" s="34"/>
    </row>
    <row r="11" spans="1:4" x14ac:dyDescent="0.25">
      <c r="A11" s="145"/>
      <c r="B11" s="148"/>
      <c r="C11" s="35" t="s">
        <v>244</v>
      </c>
      <c r="D11" s="34"/>
    </row>
    <row r="12" spans="1:4" ht="31.5" x14ac:dyDescent="0.25">
      <c r="A12" s="145"/>
      <c r="B12" s="148"/>
      <c r="C12" s="35" t="s">
        <v>246</v>
      </c>
      <c r="D12" s="34"/>
    </row>
    <row r="13" spans="1:4" ht="47.25" x14ac:dyDescent="0.25">
      <c r="A13" s="146"/>
      <c r="B13" s="149"/>
      <c r="C13" s="35" t="s">
        <v>245</v>
      </c>
      <c r="D13" s="34"/>
    </row>
    <row r="14" spans="1:4" ht="47.25" x14ac:dyDescent="0.25">
      <c r="A14" s="64" t="s">
        <v>59</v>
      </c>
      <c r="B14" s="65" t="s">
        <v>247</v>
      </c>
      <c r="C14" s="48" t="s">
        <v>143</v>
      </c>
      <c r="D14" s="34"/>
    </row>
    <row r="15" spans="1:4" ht="78.75" x14ac:dyDescent="0.25">
      <c r="A15" s="63" t="s">
        <v>60</v>
      </c>
      <c r="B15" s="61" t="s">
        <v>147</v>
      </c>
      <c r="C15" s="35" t="s">
        <v>248</v>
      </c>
      <c r="D15" s="34"/>
    </row>
    <row r="16" spans="1:4" ht="31.5" x14ac:dyDescent="0.25">
      <c r="A16" s="52" t="s">
        <v>61</v>
      </c>
      <c r="B16" s="62" t="s">
        <v>65</v>
      </c>
      <c r="C16" s="35" t="s">
        <v>249</v>
      </c>
      <c r="D16" s="34"/>
    </row>
    <row r="17" spans="1:4" x14ac:dyDescent="0.25">
      <c r="A17" s="15"/>
      <c r="C17" s="19" t="s">
        <v>16</v>
      </c>
      <c r="D17" s="43">
        <v>2</v>
      </c>
    </row>
    <row r="18" spans="1:4" x14ac:dyDescent="0.25">
      <c r="A18" s="15"/>
      <c r="C18" s="19" t="s">
        <v>17</v>
      </c>
      <c r="D18" s="43" t="s">
        <v>20</v>
      </c>
    </row>
    <row r="19" spans="1:4" x14ac:dyDescent="0.25">
      <c r="A19" s="15"/>
      <c r="C19" s="19" t="s">
        <v>18</v>
      </c>
      <c r="D19" s="22"/>
    </row>
    <row r="20" spans="1:4" x14ac:dyDescent="0.25">
      <c r="A20" s="15"/>
      <c r="C20" s="19" t="s">
        <v>19</v>
      </c>
      <c r="D20" s="20">
        <f>D19*D17</f>
        <v>0</v>
      </c>
    </row>
    <row r="21" spans="1:4" x14ac:dyDescent="0.25">
      <c r="A21" s="15"/>
      <c r="C21" s="19" t="s">
        <v>47</v>
      </c>
      <c r="D21" s="21">
        <f>D20*0.21</f>
        <v>0</v>
      </c>
    </row>
    <row r="22" spans="1:4" x14ac:dyDescent="0.25">
      <c r="A22" s="15"/>
      <c r="C22" s="19" t="s">
        <v>48</v>
      </c>
      <c r="D22" s="20">
        <f>D20+D21</f>
        <v>0</v>
      </c>
    </row>
    <row r="23" spans="1:4" x14ac:dyDescent="0.25">
      <c r="C23" s="19" t="s">
        <v>75</v>
      </c>
      <c r="D23" s="37" t="s">
        <v>76</v>
      </c>
    </row>
    <row r="33" ht="15.75" customHeight="1" x14ac:dyDescent="0.25"/>
    <row r="44" ht="66" customHeight="1" x14ac:dyDescent="0.25"/>
  </sheetData>
  <mergeCells count="5">
    <mergeCell ref="A3:D3"/>
    <mergeCell ref="A8:A9"/>
    <mergeCell ref="B8:B9"/>
    <mergeCell ref="A10:A13"/>
    <mergeCell ref="B10:B1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1"/>
  <sheetViews>
    <sheetView workbookViewId="0">
      <selection activeCell="L8" sqref="L8"/>
    </sheetView>
  </sheetViews>
  <sheetFormatPr defaultColWidth="9.140625" defaultRowHeight="15.75" x14ac:dyDescent="0.25"/>
  <cols>
    <col min="1" max="1" width="10" style="14" customWidth="1"/>
    <col min="2" max="3" width="37.140625" style="14" customWidth="1"/>
    <col min="4" max="4" width="54.28515625" style="14" customWidth="1"/>
    <col min="5" max="16384" width="9.140625" style="14"/>
  </cols>
  <sheetData>
    <row r="1" spans="1:4" x14ac:dyDescent="0.25">
      <c r="B1" s="27"/>
    </row>
    <row r="2" spans="1:4" x14ac:dyDescent="0.25">
      <c r="B2" s="27"/>
    </row>
    <row r="3" spans="1:4" x14ac:dyDescent="0.25">
      <c r="A3" s="139" t="s">
        <v>267</v>
      </c>
      <c r="B3" s="139"/>
      <c r="C3" s="139"/>
      <c r="D3" s="139"/>
    </row>
    <row r="4" spans="1:4" x14ac:dyDescent="0.25">
      <c r="A4" s="15"/>
      <c r="B4" s="16"/>
      <c r="C4" s="16"/>
    </row>
    <row r="5" spans="1:4" x14ac:dyDescent="0.25">
      <c r="A5" s="17" t="s">
        <v>13</v>
      </c>
      <c r="B5" s="16"/>
      <c r="C5" s="16"/>
    </row>
    <row r="6" spans="1:4" ht="78.75" x14ac:dyDescent="0.25">
      <c r="A6" s="32" t="s">
        <v>43</v>
      </c>
      <c r="B6" s="32" t="s">
        <v>44</v>
      </c>
      <c r="C6" s="32" t="s">
        <v>45</v>
      </c>
      <c r="D6" s="33" t="s">
        <v>46</v>
      </c>
    </row>
    <row r="7" spans="1:4" ht="47.25" x14ac:dyDescent="0.25">
      <c r="A7" s="51" t="s">
        <v>54</v>
      </c>
      <c r="B7" s="55" t="s">
        <v>69</v>
      </c>
      <c r="C7" s="55" t="s">
        <v>53</v>
      </c>
      <c r="D7" s="39"/>
    </row>
    <row r="8" spans="1:4" ht="47.25" x14ac:dyDescent="0.25">
      <c r="A8" s="54" t="s">
        <v>57</v>
      </c>
      <c r="B8" s="60" t="s">
        <v>144</v>
      </c>
      <c r="C8" s="46" t="s">
        <v>220</v>
      </c>
      <c r="D8" s="39"/>
    </row>
    <row r="9" spans="1:4" x14ac:dyDescent="0.25">
      <c r="A9" s="49" t="s">
        <v>58</v>
      </c>
      <c r="B9" s="46" t="s">
        <v>221</v>
      </c>
      <c r="C9" s="46"/>
      <c r="D9" s="39"/>
    </row>
    <row r="10" spans="1:4" ht="78.75" x14ac:dyDescent="0.25">
      <c r="A10" s="49" t="s">
        <v>145</v>
      </c>
      <c r="B10" s="46" t="s">
        <v>142</v>
      </c>
      <c r="C10" s="46" t="s">
        <v>222</v>
      </c>
      <c r="D10" s="39"/>
    </row>
    <row r="11" spans="1:4" x14ac:dyDescent="0.25">
      <c r="A11" s="49" t="s">
        <v>146</v>
      </c>
      <c r="B11" s="46" t="s">
        <v>223</v>
      </c>
      <c r="C11" s="46" t="s">
        <v>224</v>
      </c>
      <c r="D11" s="39"/>
    </row>
    <row r="12" spans="1:4" x14ac:dyDescent="0.25">
      <c r="A12" s="49" t="s">
        <v>148</v>
      </c>
      <c r="B12" s="46" t="s">
        <v>225</v>
      </c>
      <c r="C12" s="46" t="s">
        <v>226</v>
      </c>
      <c r="D12" s="39"/>
    </row>
    <row r="13" spans="1:4" x14ac:dyDescent="0.25">
      <c r="A13" s="49" t="s">
        <v>149</v>
      </c>
      <c r="B13" s="46" t="s">
        <v>218</v>
      </c>
      <c r="C13" s="46" t="s">
        <v>227</v>
      </c>
      <c r="D13" s="39"/>
    </row>
    <row r="14" spans="1:4" x14ac:dyDescent="0.25">
      <c r="A14" s="49" t="s">
        <v>150</v>
      </c>
      <c r="B14" s="46" t="s">
        <v>228</v>
      </c>
      <c r="C14" s="46" t="s">
        <v>143</v>
      </c>
      <c r="D14" s="39"/>
    </row>
    <row r="15" spans="1:4" ht="31.5" x14ac:dyDescent="0.25">
      <c r="A15" s="52" t="s">
        <v>59</v>
      </c>
      <c r="B15" s="48" t="s">
        <v>229</v>
      </c>
      <c r="C15" s="48"/>
      <c r="D15" s="39"/>
    </row>
    <row r="16" spans="1:4" ht="31.5" x14ac:dyDescent="0.25">
      <c r="A16" s="144" t="s">
        <v>140</v>
      </c>
      <c r="B16" s="142" t="s">
        <v>230</v>
      </c>
      <c r="C16" s="48" t="s">
        <v>231</v>
      </c>
      <c r="D16" s="39"/>
    </row>
    <row r="17" spans="1:4" ht="47.25" x14ac:dyDescent="0.25">
      <c r="A17" s="146"/>
      <c r="B17" s="143"/>
      <c r="C17" s="48" t="s">
        <v>232</v>
      </c>
      <c r="D17" s="39"/>
    </row>
    <row r="18" spans="1:4" ht="31.5" x14ac:dyDescent="0.25">
      <c r="A18" s="144" t="s">
        <v>141</v>
      </c>
      <c r="B18" s="142" t="s">
        <v>233</v>
      </c>
      <c r="C18" s="48" t="s">
        <v>252</v>
      </c>
      <c r="D18" s="39"/>
    </row>
    <row r="19" spans="1:4" ht="31.5" x14ac:dyDescent="0.25">
      <c r="A19" s="145"/>
      <c r="B19" s="156"/>
      <c r="C19" s="48" t="s">
        <v>234</v>
      </c>
      <c r="D19" s="39"/>
    </row>
    <row r="20" spans="1:4" x14ac:dyDescent="0.25">
      <c r="A20" s="146"/>
      <c r="B20" s="143"/>
      <c r="C20" s="48" t="s">
        <v>235</v>
      </c>
      <c r="D20" s="39"/>
    </row>
    <row r="21" spans="1:4" x14ac:dyDescent="0.25">
      <c r="A21" s="150" t="s">
        <v>60</v>
      </c>
      <c r="B21" s="153" t="s">
        <v>219</v>
      </c>
      <c r="C21" s="50" t="s">
        <v>236</v>
      </c>
      <c r="D21" s="39"/>
    </row>
    <row r="22" spans="1:4" ht="15.75" customHeight="1" x14ac:dyDescent="0.25">
      <c r="A22" s="151"/>
      <c r="B22" s="154"/>
      <c r="C22" s="48" t="s">
        <v>237</v>
      </c>
      <c r="D22" s="39"/>
    </row>
    <row r="23" spans="1:4" ht="31.5" x14ac:dyDescent="0.25">
      <c r="A23" s="151"/>
      <c r="B23" s="154"/>
      <c r="C23" s="48" t="s">
        <v>238</v>
      </c>
      <c r="D23" s="39"/>
    </row>
    <row r="24" spans="1:4" ht="110.25" x14ac:dyDescent="0.25">
      <c r="A24" s="152"/>
      <c r="B24" s="155"/>
      <c r="C24" s="48" t="s">
        <v>239</v>
      </c>
      <c r="D24" s="39"/>
    </row>
    <row r="25" spans="1:4" x14ac:dyDescent="0.25">
      <c r="A25" s="15"/>
      <c r="C25" s="19" t="s">
        <v>16</v>
      </c>
      <c r="D25" s="43">
        <v>1</v>
      </c>
    </row>
    <row r="26" spans="1:4" x14ac:dyDescent="0.25">
      <c r="A26" s="15"/>
      <c r="C26" s="19" t="s">
        <v>17</v>
      </c>
      <c r="D26" s="43" t="s">
        <v>20</v>
      </c>
    </row>
    <row r="27" spans="1:4" x14ac:dyDescent="0.25">
      <c r="A27" s="15"/>
      <c r="C27" s="19" t="s">
        <v>18</v>
      </c>
      <c r="D27" s="22"/>
    </row>
    <row r="28" spans="1:4" x14ac:dyDescent="0.25">
      <c r="A28" s="15"/>
      <c r="C28" s="19" t="s">
        <v>19</v>
      </c>
      <c r="D28" s="20">
        <f>D27*D25</f>
        <v>0</v>
      </c>
    </row>
    <row r="29" spans="1:4" x14ac:dyDescent="0.25">
      <c r="A29" s="15"/>
      <c r="C29" s="19" t="s">
        <v>47</v>
      </c>
      <c r="D29" s="21">
        <f>D28*0.21</f>
        <v>0</v>
      </c>
    </row>
    <row r="30" spans="1:4" x14ac:dyDescent="0.25">
      <c r="A30" s="15"/>
      <c r="C30" s="19" t="s">
        <v>48</v>
      </c>
      <c r="D30" s="20">
        <f>D28+D29</f>
        <v>0</v>
      </c>
    </row>
    <row r="31" spans="1:4" x14ac:dyDescent="0.25">
      <c r="C31" s="19" t="s">
        <v>75</v>
      </c>
      <c r="D31" s="37" t="s">
        <v>76</v>
      </c>
    </row>
  </sheetData>
  <mergeCells count="7">
    <mergeCell ref="A21:A24"/>
    <mergeCell ref="B21:B24"/>
    <mergeCell ref="A3:D3"/>
    <mergeCell ref="A16:A17"/>
    <mergeCell ref="B16:B17"/>
    <mergeCell ref="A18:A20"/>
    <mergeCell ref="B18:B20"/>
  </mergeCell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1"/>
  <dimension ref="A1:D99"/>
  <sheetViews>
    <sheetView zoomScale="85" zoomScaleNormal="85" workbookViewId="0">
      <selection activeCell="Q11" sqref="Q11"/>
    </sheetView>
  </sheetViews>
  <sheetFormatPr defaultColWidth="9.140625" defaultRowHeight="15.75" x14ac:dyDescent="0.25"/>
  <cols>
    <col min="1" max="1" width="10" style="14" customWidth="1"/>
    <col min="2" max="3" width="37.140625" style="14" customWidth="1"/>
    <col min="4" max="4" width="54.28515625" style="14" customWidth="1"/>
    <col min="5" max="16384" width="9.140625" style="14"/>
  </cols>
  <sheetData>
    <row r="1" spans="1:4" x14ac:dyDescent="0.25">
      <c r="B1" s="27"/>
    </row>
    <row r="2" spans="1:4" x14ac:dyDescent="0.25">
      <c r="B2" s="27"/>
    </row>
    <row r="3" spans="1:4" x14ac:dyDescent="0.25">
      <c r="A3" s="139" t="s">
        <v>268</v>
      </c>
      <c r="B3" s="139"/>
      <c r="C3" s="139"/>
      <c r="D3" s="139"/>
    </row>
    <row r="4" spans="1:4" x14ac:dyDescent="0.25">
      <c r="A4" s="15"/>
      <c r="B4" s="16"/>
      <c r="C4" s="16"/>
    </row>
    <row r="5" spans="1:4" x14ac:dyDescent="0.25">
      <c r="A5" s="17" t="s">
        <v>13</v>
      </c>
      <c r="B5" s="16"/>
      <c r="C5" s="16"/>
    </row>
    <row r="6" spans="1:4" ht="78.75" x14ac:dyDescent="0.25">
      <c r="A6" s="32" t="s">
        <v>43</v>
      </c>
      <c r="B6" s="32" t="s">
        <v>44</v>
      </c>
      <c r="C6" s="32" t="s">
        <v>45</v>
      </c>
      <c r="D6" s="33" t="s">
        <v>46</v>
      </c>
    </row>
    <row r="7" spans="1:4" ht="47.25" x14ac:dyDescent="0.25">
      <c r="A7" s="51" t="s">
        <v>187</v>
      </c>
      <c r="B7" s="38" t="s">
        <v>69</v>
      </c>
      <c r="C7" s="38" t="s">
        <v>53</v>
      </c>
      <c r="D7" s="39"/>
    </row>
    <row r="8" spans="1:4" x14ac:dyDescent="0.25">
      <c r="A8" s="54" t="s">
        <v>188</v>
      </c>
      <c r="B8" s="50" t="s">
        <v>84</v>
      </c>
      <c r="C8" s="35" t="s">
        <v>85</v>
      </c>
      <c r="D8" s="39"/>
    </row>
    <row r="9" spans="1:4" x14ac:dyDescent="0.25">
      <c r="A9" s="157" t="s">
        <v>189</v>
      </c>
      <c r="B9" s="147" t="s">
        <v>155</v>
      </c>
      <c r="C9" s="35" t="s">
        <v>86</v>
      </c>
      <c r="D9" s="39"/>
    </row>
    <row r="10" spans="1:4" ht="63" x14ac:dyDescent="0.25">
      <c r="A10" s="158"/>
      <c r="B10" s="148"/>
      <c r="C10" s="35" t="s">
        <v>259</v>
      </c>
      <c r="D10" s="39"/>
    </row>
    <row r="11" spans="1:4" ht="47.25" x14ac:dyDescent="0.25">
      <c r="A11" s="159"/>
      <c r="B11" s="149"/>
      <c r="C11" s="35" t="s">
        <v>87</v>
      </c>
      <c r="D11" s="39"/>
    </row>
    <row r="12" spans="1:4" ht="47.25" x14ac:dyDescent="0.25">
      <c r="A12" s="157" t="s">
        <v>190</v>
      </c>
      <c r="B12" s="142" t="s">
        <v>159</v>
      </c>
      <c r="C12" s="35" t="s">
        <v>160</v>
      </c>
      <c r="D12" s="39"/>
    </row>
    <row r="13" spans="1:4" ht="220.5" x14ac:dyDescent="0.25">
      <c r="A13" s="158"/>
      <c r="B13" s="156"/>
      <c r="C13" s="35" t="s">
        <v>161</v>
      </c>
      <c r="D13" s="39"/>
    </row>
    <row r="14" spans="1:4" ht="78.75" x14ac:dyDescent="0.25">
      <c r="A14" s="158"/>
      <c r="B14" s="156"/>
      <c r="C14" s="35" t="s">
        <v>162</v>
      </c>
      <c r="D14" s="39"/>
    </row>
    <row r="15" spans="1:4" ht="110.25" x14ac:dyDescent="0.25">
      <c r="A15" s="158"/>
      <c r="B15" s="156"/>
      <c r="C15" s="35" t="s">
        <v>253</v>
      </c>
      <c r="D15" s="68"/>
    </row>
    <row r="16" spans="1:4" ht="31.5" x14ac:dyDescent="0.25">
      <c r="A16" s="54" t="s">
        <v>191</v>
      </c>
      <c r="B16" s="50" t="s">
        <v>88</v>
      </c>
      <c r="C16" s="35" t="s">
        <v>89</v>
      </c>
      <c r="D16" s="69"/>
    </row>
    <row r="17" spans="1:4" ht="31.5" x14ac:dyDescent="0.25">
      <c r="A17" s="54" t="s">
        <v>192</v>
      </c>
      <c r="B17" s="50" t="s">
        <v>151</v>
      </c>
      <c r="C17" s="35" t="s">
        <v>153</v>
      </c>
      <c r="D17" s="69"/>
    </row>
    <row r="18" spans="1:4" x14ac:dyDescent="0.25">
      <c r="A18" s="54" t="s">
        <v>193</v>
      </c>
      <c r="B18" s="50" t="s">
        <v>90</v>
      </c>
      <c r="C18" s="35" t="s">
        <v>91</v>
      </c>
      <c r="D18" s="68"/>
    </row>
    <row r="19" spans="1:4" x14ac:dyDescent="0.25">
      <c r="A19" s="54" t="s">
        <v>194</v>
      </c>
      <c r="B19" s="50" t="s">
        <v>152</v>
      </c>
      <c r="C19" s="35" t="s">
        <v>257</v>
      </c>
      <c r="D19" s="68"/>
    </row>
    <row r="20" spans="1:4" ht="31.5" x14ac:dyDescent="0.25">
      <c r="A20" s="54" t="s">
        <v>195</v>
      </c>
      <c r="B20" s="50" t="s">
        <v>154</v>
      </c>
      <c r="C20" s="35" t="s">
        <v>250</v>
      </c>
      <c r="D20" s="39"/>
    </row>
    <row r="21" spans="1:4" ht="47.25" x14ac:dyDescent="0.25">
      <c r="A21" s="157" t="s">
        <v>196</v>
      </c>
      <c r="B21" s="147" t="s">
        <v>156</v>
      </c>
      <c r="C21" s="36" t="s">
        <v>157</v>
      </c>
      <c r="D21" s="39"/>
    </row>
    <row r="22" spans="1:4" ht="31.5" x14ac:dyDescent="0.25">
      <c r="A22" s="159"/>
      <c r="B22" s="149"/>
      <c r="C22" s="36" t="s">
        <v>158</v>
      </c>
      <c r="D22" s="39"/>
    </row>
    <row r="23" spans="1:4" ht="31.5" x14ac:dyDescent="0.25">
      <c r="A23" s="54" t="s">
        <v>197</v>
      </c>
      <c r="B23" s="50" t="s">
        <v>92</v>
      </c>
      <c r="C23" s="36" t="s">
        <v>93</v>
      </c>
      <c r="D23" s="39"/>
    </row>
    <row r="24" spans="1:4" ht="31.5" x14ac:dyDescent="0.25">
      <c r="A24" s="157" t="s">
        <v>198</v>
      </c>
      <c r="B24" s="160" t="s">
        <v>94</v>
      </c>
      <c r="C24" s="35" t="s">
        <v>170</v>
      </c>
      <c r="D24" s="39"/>
    </row>
    <row r="25" spans="1:4" ht="31.5" x14ac:dyDescent="0.25">
      <c r="A25" s="158"/>
      <c r="B25" s="160"/>
      <c r="C25" s="35" t="s">
        <v>95</v>
      </c>
      <c r="D25" s="39"/>
    </row>
    <row r="26" spans="1:4" x14ac:dyDescent="0.25">
      <c r="A26" s="158"/>
      <c r="B26" s="160"/>
      <c r="C26" s="35" t="s">
        <v>96</v>
      </c>
      <c r="D26" s="39"/>
    </row>
    <row r="27" spans="1:4" x14ac:dyDescent="0.25">
      <c r="A27" s="158"/>
      <c r="B27" s="160"/>
      <c r="C27" s="35" t="s">
        <v>97</v>
      </c>
      <c r="D27" s="39"/>
    </row>
    <row r="28" spans="1:4" ht="63" x14ac:dyDescent="0.25">
      <c r="A28" s="158"/>
      <c r="B28" s="160"/>
      <c r="C28" s="35" t="s">
        <v>98</v>
      </c>
      <c r="D28" s="39"/>
    </row>
    <row r="29" spans="1:4" ht="47.25" x14ac:dyDescent="0.25">
      <c r="A29" s="158"/>
      <c r="B29" s="160"/>
      <c r="C29" s="35" t="s">
        <v>99</v>
      </c>
      <c r="D29" s="39"/>
    </row>
    <row r="30" spans="1:4" ht="31.5" x14ac:dyDescent="0.25">
      <c r="A30" s="159"/>
      <c r="B30" s="160"/>
      <c r="C30" s="40" t="s">
        <v>100</v>
      </c>
      <c r="D30" s="39"/>
    </row>
    <row r="31" spans="1:4" ht="63" x14ac:dyDescent="0.25">
      <c r="A31" s="54" t="s">
        <v>199</v>
      </c>
      <c r="B31" s="47" t="s">
        <v>101</v>
      </c>
      <c r="C31" s="44" t="s">
        <v>254</v>
      </c>
      <c r="D31" s="39"/>
    </row>
    <row r="32" spans="1:4" x14ac:dyDescent="0.25">
      <c r="A32" s="54" t="s">
        <v>200</v>
      </c>
      <c r="B32" s="50" t="s">
        <v>102</v>
      </c>
      <c r="C32" s="35" t="s">
        <v>103</v>
      </c>
      <c r="D32" s="39"/>
    </row>
    <row r="33" spans="1:4" x14ac:dyDescent="0.25">
      <c r="A33" s="54" t="s">
        <v>201</v>
      </c>
      <c r="B33" s="50" t="s">
        <v>104</v>
      </c>
      <c r="C33" s="35" t="s">
        <v>83</v>
      </c>
      <c r="D33" s="39"/>
    </row>
    <row r="34" spans="1:4" ht="31.5" x14ac:dyDescent="0.25">
      <c r="A34" s="54" t="s">
        <v>202</v>
      </c>
      <c r="B34" s="50" t="s">
        <v>105</v>
      </c>
      <c r="C34" s="35" t="s">
        <v>106</v>
      </c>
      <c r="D34" s="39"/>
    </row>
    <row r="35" spans="1:4" ht="31.5" x14ac:dyDescent="0.25">
      <c r="A35" s="54" t="s">
        <v>203</v>
      </c>
      <c r="B35" s="50" t="s">
        <v>107</v>
      </c>
      <c r="C35" s="35" t="s">
        <v>108</v>
      </c>
      <c r="D35" s="39"/>
    </row>
    <row r="36" spans="1:4" x14ac:dyDescent="0.25">
      <c r="A36" s="157" t="s">
        <v>204</v>
      </c>
      <c r="B36" s="142" t="s">
        <v>177</v>
      </c>
      <c r="C36" s="35" t="s">
        <v>262</v>
      </c>
      <c r="D36" s="39"/>
    </row>
    <row r="37" spans="1:4" ht="47.25" x14ac:dyDescent="0.25">
      <c r="A37" s="158"/>
      <c r="B37" s="156"/>
      <c r="C37" s="35" t="s">
        <v>109</v>
      </c>
      <c r="D37" s="39"/>
    </row>
    <row r="38" spans="1:4" ht="47.25" x14ac:dyDescent="0.25">
      <c r="A38" s="158"/>
      <c r="B38" s="156"/>
      <c r="C38" s="35" t="s">
        <v>178</v>
      </c>
      <c r="D38" s="39"/>
    </row>
    <row r="39" spans="1:4" x14ac:dyDescent="0.25">
      <c r="A39" s="158"/>
      <c r="B39" s="156"/>
      <c r="C39" s="35" t="s">
        <v>179</v>
      </c>
      <c r="D39" s="39"/>
    </row>
    <row r="40" spans="1:4" ht="47.25" x14ac:dyDescent="0.25">
      <c r="A40" s="158"/>
      <c r="B40" s="156"/>
      <c r="C40" s="35" t="s">
        <v>180</v>
      </c>
      <c r="D40" s="39"/>
    </row>
    <row r="41" spans="1:4" ht="63" x14ac:dyDescent="0.25">
      <c r="A41" s="158"/>
      <c r="B41" s="156"/>
      <c r="C41" s="35" t="s">
        <v>181</v>
      </c>
      <c r="D41" s="39"/>
    </row>
    <row r="42" spans="1:4" ht="31.5" x14ac:dyDescent="0.25">
      <c r="A42" s="158"/>
      <c r="B42" s="156"/>
      <c r="C42" s="35" t="s">
        <v>182</v>
      </c>
      <c r="D42" s="39"/>
    </row>
    <row r="43" spans="1:4" ht="47.25" x14ac:dyDescent="0.25">
      <c r="A43" s="158"/>
      <c r="B43" s="156"/>
      <c r="C43" s="35" t="s">
        <v>183</v>
      </c>
      <c r="D43" s="39"/>
    </row>
    <row r="44" spans="1:4" ht="63" x14ac:dyDescent="0.25">
      <c r="A44" s="158"/>
      <c r="B44" s="156"/>
      <c r="C44" s="35" t="s">
        <v>184</v>
      </c>
      <c r="D44" s="39"/>
    </row>
    <row r="45" spans="1:4" ht="63" x14ac:dyDescent="0.25">
      <c r="A45" s="158"/>
      <c r="B45" s="156"/>
      <c r="C45" s="35" t="s">
        <v>251</v>
      </c>
      <c r="D45" s="39"/>
    </row>
    <row r="46" spans="1:4" ht="49.5" customHeight="1" x14ac:dyDescent="0.25">
      <c r="A46" s="159"/>
      <c r="B46" s="143"/>
      <c r="C46" s="35" t="s">
        <v>263</v>
      </c>
      <c r="D46" s="39"/>
    </row>
    <row r="47" spans="1:4" ht="31.5" x14ac:dyDescent="0.25">
      <c r="A47" s="157" t="s">
        <v>205</v>
      </c>
      <c r="B47" s="142" t="s">
        <v>110</v>
      </c>
      <c r="C47" s="35" t="s">
        <v>111</v>
      </c>
      <c r="D47" s="39"/>
    </row>
    <row r="48" spans="1:4" ht="63" x14ac:dyDescent="0.25">
      <c r="A48" s="158"/>
      <c r="B48" s="156"/>
      <c r="C48" s="35" t="s">
        <v>112</v>
      </c>
      <c r="D48" s="39"/>
    </row>
    <row r="49" spans="1:4" ht="94.5" x14ac:dyDescent="0.25">
      <c r="A49" s="158"/>
      <c r="B49" s="156"/>
      <c r="C49" s="35" t="s">
        <v>260</v>
      </c>
      <c r="D49" s="68"/>
    </row>
    <row r="50" spans="1:4" ht="78.75" x14ac:dyDescent="0.25">
      <c r="A50" s="158"/>
      <c r="B50" s="156"/>
      <c r="C50" s="35" t="s">
        <v>113</v>
      </c>
      <c r="D50" s="39"/>
    </row>
    <row r="51" spans="1:4" ht="47.25" x14ac:dyDescent="0.25">
      <c r="A51" s="158"/>
      <c r="B51" s="156"/>
      <c r="C51" s="35" t="s">
        <v>163</v>
      </c>
      <c r="D51" s="39"/>
    </row>
    <row r="52" spans="1:4" ht="63" x14ac:dyDescent="0.25">
      <c r="A52" s="159"/>
      <c r="B52" s="143"/>
      <c r="C52" s="35" t="s">
        <v>164</v>
      </c>
      <c r="D52" s="39"/>
    </row>
    <row r="53" spans="1:4" ht="31.5" x14ac:dyDescent="0.25">
      <c r="A53" s="157" t="s">
        <v>206</v>
      </c>
      <c r="B53" s="67" t="s">
        <v>165</v>
      </c>
      <c r="C53" s="35" t="s">
        <v>166</v>
      </c>
      <c r="D53" s="39"/>
    </row>
    <row r="54" spans="1:4" ht="31.5" x14ac:dyDescent="0.25">
      <c r="A54" s="158"/>
      <c r="B54" s="67"/>
      <c r="C54" s="35" t="s">
        <v>167</v>
      </c>
      <c r="D54" s="39"/>
    </row>
    <row r="55" spans="1:4" ht="31.5" x14ac:dyDescent="0.25">
      <c r="A55" s="158"/>
      <c r="B55" s="67"/>
      <c r="C55" s="35" t="s">
        <v>168</v>
      </c>
      <c r="D55" s="39"/>
    </row>
    <row r="56" spans="1:4" ht="47.25" x14ac:dyDescent="0.25">
      <c r="A56" s="159"/>
      <c r="B56" s="67"/>
      <c r="C56" s="35" t="s">
        <v>169</v>
      </c>
      <c r="D56" s="39"/>
    </row>
    <row r="57" spans="1:4" ht="31.5" x14ac:dyDescent="0.25">
      <c r="A57" s="157" t="s">
        <v>207</v>
      </c>
      <c r="B57" s="147" t="s">
        <v>114</v>
      </c>
      <c r="C57" s="35" t="s">
        <v>115</v>
      </c>
      <c r="D57" s="39"/>
    </row>
    <row r="58" spans="1:4" x14ac:dyDescent="0.25">
      <c r="A58" s="158"/>
      <c r="B58" s="148"/>
      <c r="C58" s="35" t="s">
        <v>255</v>
      </c>
      <c r="D58" s="35"/>
    </row>
    <row r="59" spans="1:4" ht="31.5" x14ac:dyDescent="0.25">
      <c r="A59" s="158"/>
      <c r="B59" s="148"/>
      <c r="C59" s="35" t="s">
        <v>116</v>
      </c>
      <c r="D59" s="39"/>
    </row>
    <row r="60" spans="1:4" ht="31.5" x14ac:dyDescent="0.25">
      <c r="A60" s="158"/>
      <c r="B60" s="148"/>
      <c r="C60" s="35" t="s">
        <v>256</v>
      </c>
      <c r="D60" s="39"/>
    </row>
    <row r="61" spans="1:4" x14ac:dyDescent="0.25">
      <c r="A61" s="157" t="s">
        <v>208</v>
      </c>
      <c r="B61" s="147" t="s">
        <v>117</v>
      </c>
      <c r="C61" s="35" t="s">
        <v>118</v>
      </c>
      <c r="D61" s="39"/>
    </row>
    <row r="62" spans="1:4" ht="31.5" x14ac:dyDescent="0.25">
      <c r="A62" s="158"/>
      <c r="B62" s="148"/>
      <c r="C62" s="35" t="s">
        <v>119</v>
      </c>
      <c r="D62" s="39"/>
    </row>
    <row r="63" spans="1:4" x14ac:dyDescent="0.25">
      <c r="A63" s="158"/>
      <c r="B63" s="148"/>
      <c r="C63" s="35" t="s">
        <v>120</v>
      </c>
      <c r="D63" s="39"/>
    </row>
    <row r="64" spans="1:4" x14ac:dyDescent="0.25">
      <c r="A64" s="158"/>
      <c r="B64" s="148"/>
      <c r="C64" s="35" t="s">
        <v>134</v>
      </c>
      <c r="D64" s="39"/>
    </row>
    <row r="65" spans="1:4" x14ac:dyDescent="0.25">
      <c r="A65" s="158"/>
      <c r="B65" s="148"/>
      <c r="C65" s="35" t="s">
        <v>135</v>
      </c>
      <c r="D65" s="39"/>
    </row>
    <row r="66" spans="1:4" ht="31.5" x14ac:dyDescent="0.25">
      <c r="A66" s="157" t="s">
        <v>209</v>
      </c>
      <c r="B66" s="147" t="s">
        <v>123</v>
      </c>
      <c r="C66" s="35" t="s">
        <v>124</v>
      </c>
      <c r="D66" s="39"/>
    </row>
    <row r="67" spans="1:4" x14ac:dyDescent="0.25">
      <c r="A67" s="158"/>
      <c r="B67" s="148"/>
      <c r="C67" s="35" t="s">
        <v>125</v>
      </c>
      <c r="D67" s="39"/>
    </row>
    <row r="68" spans="1:4" x14ac:dyDescent="0.25">
      <c r="A68" s="158"/>
      <c r="B68" s="148"/>
      <c r="C68" s="35" t="s">
        <v>126</v>
      </c>
      <c r="D68" s="39"/>
    </row>
    <row r="69" spans="1:4" x14ac:dyDescent="0.25">
      <c r="A69" s="158"/>
      <c r="B69" s="148"/>
      <c r="C69" s="35" t="s">
        <v>127</v>
      </c>
      <c r="D69" s="39"/>
    </row>
    <row r="70" spans="1:4" x14ac:dyDescent="0.25">
      <c r="A70" s="158"/>
      <c r="B70" s="148"/>
      <c r="C70" s="35" t="s">
        <v>128</v>
      </c>
      <c r="D70" s="39"/>
    </row>
    <row r="71" spans="1:4" x14ac:dyDescent="0.25">
      <c r="A71" s="158"/>
      <c r="B71" s="148"/>
      <c r="C71" s="35" t="s">
        <v>129</v>
      </c>
      <c r="D71" s="39"/>
    </row>
    <row r="72" spans="1:4" x14ac:dyDescent="0.25">
      <c r="A72" s="158"/>
      <c r="B72" s="148"/>
      <c r="C72" s="35" t="s">
        <v>130</v>
      </c>
      <c r="D72" s="39"/>
    </row>
    <row r="73" spans="1:4" x14ac:dyDescent="0.25">
      <c r="A73" s="158"/>
      <c r="B73" s="148"/>
      <c r="C73" s="35" t="s">
        <v>261</v>
      </c>
      <c r="D73" s="39"/>
    </row>
    <row r="74" spans="1:4" x14ac:dyDescent="0.25">
      <c r="A74" s="157" t="s">
        <v>210</v>
      </c>
      <c r="B74" s="147" t="s">
        <v>131</v>
      </c>
      <c r="C74" s="35" t="s">
        <v>132</v>
      </c>
      <c r="D74" s="39"/>
    </row>
    <row r="75" spans="1:4" ht="31.5" x14ac:dyDescent="0.25">
      <c r="A75" s="158"/>
      <c r="B75" s="148"/>
      <c r="C75" s="35" t="s">
        <v>133</v>
      </c>
      <c r="D75" s="39"/>
    </row>
    <row r="76" spans="1:4" x14ac:dyDescent="0.25">
      <c r="A76" s="158"/>
      <c r="B76" s="148"/>
      <c r="C76" s="35" t="s">
        <v>120</v>
      </c>
      <c r="D76" s="39"/>
    </row>
    <row r="77" spans="1:4" x14ac:dyDescent="0.25">
      <c r="A77" s="158"/>
      <c r="B77" s="148"/>
      <c r="C77" s="35" t="s">
        <v>134</v>
      </c>
      <c r="D77" s="39"/>
    </row>
    <row r="78" spans="1:4" x14ac:dyDescent="0.25">
      <c r="A78" s="159"/>
      <c r="B78" s="149"/>
      <c r="C78" s="35" t="s">
        <v>135</v>
      </c>
      <c r="D78" s="39"/>
    </row>
    <row r="79" spans="1:4" x14ac:dyDescent="0.25">
      <c r="A79" s="157" t="s">
        <v>211</v>
      </c>
      <c r="B79" s="147" t="s">
        <v>136</v>
      </c>
      <c r="C79" s="35" t="s">
        <v>137</v>
      </c>
      <c r="D79" s="39"/>
    </row>
    <row r="80" spans="1:4" x14ac:dyDescent="0.25">
      <c r="A80" s="158"/>
      <c r="B80" s="148"/>
      <c r="C80" s="35" t="s">
        <v>125</v>
      </c>
      <c r="D80" s="39"/>
    </row>
    <row r="81" spans="1:4" x14ac:dyDescent="0.25">
      <c r="A81" s="158"/>
      <c r="B81" s="148"/>
      <c r="C81" s="35" t="s">
        <v>121</v>
      </c>
      <c r="D81" s="39"/>
    </row>
    <row r="82" spans="1:4" x14ac:dyDescent="0.25">
      <c r="A82" s="158"/>
      <c r="B82" s="148"/>
      <c r="C82" s="35" t="s">
        <v>122</v>
      </c>
      <c r="D82" s="39"/>
    </row>
    <row r="83" spans="1:4" x14ac:dyDescent="0.25">
      <c r="A83" s="158"/>
      <c r="B83" s="148"/>
      <c r="C83" s="35" t="s">
        <v>264</v>
      </c>
      <c r="D83" s="39"/>
    </row>
    <row r="84" spans="1:4" ht="31.5" x14ac:dyDescent="0.25">
      <c r="A84" s="157" t="s">
        <v>212</v>
      </c>
      <c r="B84" s="142" t="s">
        <v>171</v>
      </c>
      <c r="C84" s="35" t="s">
        <v>172</v>
      </c>
      <c r="D84" s="39"/>
    </row>
    <row r="85" spans="1:4" x14ac:dyDescent="0.25">
      <c r="A85" s="158"/>
      <c r="B85" s="156"/>
      <c r="C85" s="35" t="s">
        <v>173</v>
      </c>
      <c r="D85" s="39"/>
    </row>
    <row r="86" spans="1:4" ht="31.5" x14ac:dyDescent="0.25">
      <c r="A86" s="159"/>
      <c r="B86" s="143"/>
      <c r="C86" s="35" t="s">
        <v>174</v>
      </c>
      <c r="D86" s="39"/>
    </row>
    <row r="87" spans="1:4" ht="47.25" x14ac:dyDescent="0.25">
      <c r="A87" s="54" t="s">
        <v>213</v>
      </c>
      <c r="B87" s="50" t="s">
        <v>175</v>
      </c>
      <c r="C87" s="35" t="s">
        <v>176</v>
      </c>
      <c r="D87" s="39"/>
    </row>
    <row r="88" spans="1:4" x14ac:dyDescent="0.25">
      <c r="A88" s="54" t="s">
        <v>214</v>
      </c>
      <c r="B88" s="50" t="s">
        <v>258</v>
      </c>
      <c r="C88" s="35" t="s">
        <v>143</v>
      </c>
      <c r="D88" s="39"/>
    </row>
    <row r="89" spans="1:4" x14ac:dyDescent="0.25">
      <c r="A89" s="54" t="s">
        <v>215</v>
      </c>
      <c r="B89" s="50" t="s">
        <v>185</v>
      </c>
      <c r="C89" s="35" t="s">
        <v>143</v>
      </c>
      <c r="D89" s="39"/>
    </row>
    <row r="90" spans="1:4" x14ac:dyDescent="0.25">
      <c r="A90" s="54" t="s">
        <v>216</v>
      </c>
      <c r="B90" s="50" t="s">
        <v>186</v>
      </c>
      <c r="C90" s="35" t="s">
        <v>143</v>
      </c>
      <c r="D90" s="39"/>
    </row>
    <row r="91" spans="1:4" ht="31.5" x14ac:dyDescent="0.25">
      <c r="A91" s="144" t="s">
        <v>217</v>
      </c>
      <c r="B91" s="142" t="s">
        <v>65</v>
      </c>
      <c r="C91" s="35" t="s">
        <v>138</v>
      </c>
      <c r="D91" s="39"/>
    </row>
    <row r="92" spans="1:4" ht="31.5" x14ac:dyDescent="0.25">
      <c r="A92" s="146"/>
      <c r="B92" s="143"/>
      <c r="C92" s="35" t="s">
        <v>139</v>
      </c>
      <c r="D92" s="39"/>
    </row>
    <row r="93" spans="1:4" x14ac:dyDescent="0.25">
      <c r="A93" s="15"/>
      <c r="C93" s="56" t="s">
        <v>16</v>
      </c>
      <c r="D93" s="57">
        <v>2</v>
      </c>
    </row>
    <row r="94" spans="1:4" x14ac:dyDescent="0.25">
      <c r="A94" s="15"/>
      <c r="C94" s="19" t="s">
        <v>17</v>
      </c>
      <c r="D94" s="43" t="s">
        <v>20</v>
      </c>
    </row>
    <row r="95" spans="1:4" x14ac:dyDescent="0.25">
      <c r="A95" s="15"/>
      <c r="C95" s="19" t="s">
        <v>18</v>
      </c>
      <c r="D95" s="22"/>
    </row>
    <row r="96" spans="1:4" x14ac:dyDescent="0.25">
      <c r="A96" s="15"/>
      <c r="C96" s="19" t="s">
        <v>19</v>
      </c>
      <c r="D96" s="20">
        <f>D95*D93</f>
        <v>0</v>
      </c>
    </row>
    <row r="97" spans="1:4" x14ac:dyDescent="0.25">
      <c r="A97" s="15"/>
      <c r="C97" s="19" t="s">
        <v>47</v>
      </c>
      <c r="D97" s="21">
        <f>D96*0.21</f>
        <v>0</v>
      </c>
    </row>
    <row r="98" spans="1:4" x14ac:dyDescent="0.25">
      <c r="A98" s="15"/>
      <c r="C98" s="19" t="s">
        <v>48</v>
      </c>
      <c r="D98" s="20">
        <f>D96+D97</f>
        <v>0</v>
      </c>
    </row>
    <row r="99" spans="1:4" x14ac:dyDescent="0.25">
      <c r="C99" s="19" t="s">
        <v>75</v>
      </c>
      <c r="D99" s="37" t="s">
        <v>76</v>
      </c>
    </row>
  </sheetData>
  <mergeCells count="28">
    <mergeCell ref="A91:A92"/>
    <mergeCell ref="B91:B92"/>
    <mergeCell ref="A53:A56"/>
    <mergeCell ref="A57:A60"/>
    <mergeCell ref="B57:B60"/>
    <mergeCell ref="A61:A65"/>
    <mergeCell ref="B61:B65"/>
    <mergeCell ref="A66:A73"/>
    <mergeCell ref="B66:B73"/>
    <mergeCell ref="A74:A78"/>
    <mergeCell ref="B74:B78"/>
    <mergeCell ref="A79:A83"/>
    <mergeCell ref="B79:B83"/>
    <mergeCell ref="A84:A86"/>
    <mergeCell ref="B84:B86"/>
    <mergeCell ref="A47:A52"/>
    <mergeCell ref="B47:B52"/>
    <mergeCell ref="A3:D3"/>
    <mergeCell ref="A9:A11"/>
    <mergeCell ref="B9:B11"/>
    <mergeCell ref="A12:A15"/>
    <mergeCell ref="B12:B15"/>
    <mergeCell ref="A21:A22"/>
    <mergeCell ref="B21:B22"/>
    <mergeCell ref="A24:A30"/>
    <mergeCell ref="B24:B30"/>
    <mergeCell ref="A36:A46"/>
    <mergeCell ref="B36:B46"/>
  </mergeCells>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9"/>
  <sheetViews>
    <sheetView tabSelected="1" topLeftCell="A31" workbookViewId="0">
      <selection activeCell="F43" sqref="F43"/>
    </sheetView>
  </sheetViews>
  <sheetFormatPr defaultRowHeight="15.75" x14ac:dyDescent="0.25"/>
  <cols>
    <col min="1" max="1" width="10" style="14" customWidth="1"/>
    <col min="2" max="3" width="37.140625" style="14" customWidth="1"/>
    <col min="4" max="4" width="54.28515625" style="14" customWidth="1"/>
  </cols>
  <sheetData>
    <row r="1" spans="1:4" x14ac:dyDescent="0.25">
      <c r="B1" s="27"/>
    </row>
    <row r="2" spans="1:4" x14ac:dyDescent="0.25">
      <c r="B2" s="27"/>
    </row>
    <row r="3" spans="1:4" x14ac:dyDescent="0.25">
      <c r="A3" s="163" t="s">
        <v>269</v>
      </c>
      <c r="B3" s="163"/>
      <c r="C3" s="163"/>
      <c r="D3" s="163"/>
    </row>
    <row r="4" spans="1:4" x14ac:dyDescent="0.25">
      <c r="A4" s="15"/>
      <c r="B4" s="16"/>
      <c r="C4" s="16"/>
    </row>
    <row r="5" spans="1:4" x14ac:dyDescent="0.25">
      <c r="A5" s="17" t="s">
        <v>13</v>
      </c>
      <c r="B5" s="16"/>
      <c r="C5" s="16"/>
    </row>
    <row r="6" spans="1:4" ht="78.75" x14ac:dyDescent="0.25">
      <c r="A6" s="32" t="s">
        <v>43</v>
      </c>
      <c r="B6" s="32" t="s">
        <v>44</v>
      </c>
      <c r="C6" s="32" t="s">
        <v>45</v>
      </c>
      <c r="D6" s="33" t="s">
        <v>46</v>
      </c>
    </row>
    <row r="7" spans="1:4" ht="47.25" x14ac:dyDescent="0.25">
      <c r="A7" s="51" t="s">
        <v>54</v>
      </c>
      <c r="B7" s="59" t="s">
        <v>69</v>
      </c>
      <c r="C7" s="59" t="s">
        <v>53</v>
      </c>
      <c r="D7" s="39" t="s">
        <v>308</v>
      </c>
    </row>
    <row r="8" spans="1:4" ht="94.5" x14ac:dyDescent="0.25">
      <c r="A8" s="54" t="s">
        <v>57</v>
      </c>
      <c r="B8" s="70" t="s">
        <v>144</v>
      </c>
      <c r="C8" s="46" t="s">
        <v>270</v>
      </c>
      <c r="D8" s="39" t="s">
        <v>309</v>
      </c>
    </row>
    <row r="9" spans="1:4" ht="31.5" x14ac:dyDescent="0.25">
      <c r="A9" s="54" t="s">
        <v>58</v>
      </c>
      <c r="B9" s="70" t="s">
        <v>271</v>
      </c>
      <c r="C9" s="70" t="s">
        <v>143</v>
      </c>
      <c r="D9" s="39" t="s">
        <v>310</v>
      </c>
    </row>
    <row r="10" spans="1:4" ht="31.5" x14ac:dyDescent="0.25">
      <c r="A10" s="157" t="s">
        <v>59</v>
      </c>
      <c r="B10" s="153" t="s">
        <v>272</v>
      </c>
      <c r="C10" s="70" t="s">
        <v>273</v>
      </c>
      <c r="D10" s="72" t="s">
        <v>311</v>
      </c>
    </row>
    <row r="11" spans="1:4" x14ac:dyDescent="0.25">
      <c r="A11" s="158"/>
      <c r="B11" s="154"/>
      <c r="C11" s="70" t="s">
        <v>274</v>
      </c>
      <c r="D11" s="72" t="s">
        <v>312</v>
      </c>
    </row>
    <row r="12" spans="1:4" ht="31.5" x14ac:dyDescent="0.25">
      <c r="A12" s="158"/>
      <c r="B12" s="154"/>
      <c r="C12" s="70" t="s">
        <v>275</v>
      </c>
      <c r="D12" s="72" t="s">
        <v>313</v>
      </c>
    </row>
    <row r="13" spans="1:4" ht="31.5" x14ac:dyDescent="0.25">
      <c r="A13" s="158"/>
      <c r="B13" s="154"/>
      <c r="C13" s="70" t="s">
        <v>276</v>
      </c>
      <c r="D13" s="72" t="s">
        <v>314</v>
      </c>
    </row>
    <row r="14" spans="1:4" ht="31.5" x14ac:dyDescent="0.25">
      <c r="A14" s="158"/>
      <c r="B14" s="154"/>
      <c r="C14" s="70" t="s">
        <v>277</v>
      </c>
      <c r="D14" s="72" t="s">
        <v>315</v>
      </c>
    </row>
    <row r="15" spans="1:4" ht="31.5" x14ac:dyDescent="0.25">
      <c r="A15" s="158"/>
      <c r="B15" s="154"/>
      <c r="C15" s="70" t="s">
        <v>278</v>
      </c>
      <c r="D15" s="72" t="s">
        <v>316</v>
      </c>
    </row>
    <row r="16" spans="1:4" ht="31.5" x14ac:dyDescent="0.25">
      <c r="A16" s="158"/>
      <c r="B16" s="154"/>
      <c r="C16" s="70" t="s">
        <v>279</v>
      </c>
      <c r="D16" s="72" t="s">
        <v>317</v>
      </c>
    </row>
    <row r="17" spans="1:4" ht="31.5" x14ac:dyDescent="0.25">
      <c r="A17" s="158"/>
      <c r="B17" s="154"/>
      <c r="C17" s="70" t="s">
        <v>280</v>
      </c>
      <c r="D17" s="72" t="s">
        <v>318</v>
      </c>
    </row>
    <row r="18" spans="1:4" x14ac:dyDescent="0.25">
      <c r="A18" s="158"/>
      <c r="B18" s="154"/>
      <c r="C18" s="70" t="s">
        <v>281</v>
      </c>
      <c r="D18" s="72" t="s">
        <v>319</v>
      </c>
    </row>
    <row r="19" spans="1:4" ht="31.5" x14ac:dyDescent="0.25">
      <c r="A19" s="158"/>
      <c r="B19" s="154"/>
      <c r="C19" s="70" t="s">
        <v>282</v>
      </c>
      <c r="D19" s="72" t="s">
        <v>320</v>
      </c>
    </row>
    <row r="20" spans="1:4" ht="47.25" x14ac:dyDescent="0.25">
      <c r="A20" s="159"/>
      <c r="B20" s="155"/>
      <c r="C20" s="70" t="s">
        <v>283</v>
      </c>
      <c r="D20" s="72" t="s">
        <v>321</v>
      </c>
    </row>
    <row r="21" spans="1:4" ht="31.5" x14ac:dyDescent="0.25">
      <c r="A21" s="49" t="s">
        <v>60</v>
      </c>
      <c r="B21" s="46" t="s">
        <v>284</v>
      </c>
      <c r="C21" s="46" t="s">
        <v>143</v>
      </c>
      <c r="D21" s="39" t="s">
        <v>322</v>
      </c>
    </row>
    <row r="22" spans="1:4" x14ac:dyDescent="0.25">
      <c r="A22" s="49" t="s">
        <v>61</v>
      </c>
      <c r="B22" s="46" t="s">
        <v>285</v>
      </c>
      <c r="C22" s="46" t="s">
        <v>286</v>
      </c>
      <c r="D22" s="39" t="s">
        <v>323</v>
      </c>
    </row>
    <row r="23" spans="1:4" x14ac:dyDescent="0.25">
      <c r="A23" s="49" t="s">
        <v>62</v>
      </c>
      <c r="B23" s="46" t="s">
        <v>287</v>
      </c>
      <c r="C23" s="46" t="s">
        <v>288</v>
      </c>
      <c r="D23" s="39" t="s">
        <v>324</v>
      </c>
    </row>
    <row r="24" spans="1:4" x14ac:dyDescent="0.25">
      <c r="A24" s="150" t="s">
        <v>289</v>
      </c>
      <c r="B24" s="164" t="s">
        <v>290</v>
      </c>
      <c r="C24" s="53" t="s">
        <v>291</v>
      </c>
      <c r="D24" s="39" t="s">
        <v>301</v>
      </c>
    </row>
    <row r="25" spans="1:4" x14ac:dyDescent="0.25">
      <c r="A25" s="151"/>
      <c r="B25" s="165"/>
      <c r="C25" s="46" t="s">
        <v>292</v>
      </c>
      <c r="D25" s="39" t="s">
        <v>302</v>
      </c>
    </row>
    <row r="26" spans="1:4" ht="47.25" x14ac:dyDescent="0.25">
      <c r="A26" s="151"/>
      <c r="B26" s="165"/>
      <c r="C26" s="46" t="s">
        <v>293</v>
      </c>
      <c r="D26" s="39" t="s">
        <v>303</v>
      </c>
    </row>
    <row r="27" spans="1:4" ht="31.5" x14ac:dyDescent="0.25">
      <c r="A27" s="151"/>
      <c r="B27" s="165"/>
      <c r="C27" s="46" t="s">
        <v>294</v>
      </c>
      <c r="D27" s="39" t="s">
        <v>304</v>
      </c>
    </row>
    <row r="28" spans="1:4" ht="34.5" x14ac:dyDescent="0.25">
      <c r="A28" s="151"/>
      <c r="B28" s="165"/>
      <c r="C28" s="46" t="s">
        <v>295</v>
      </c>
      <c r="D28" s="39" t="s">
        <v>305</v>
      </c>
    </row>
    <row r="29" spans="1:4" x14ac:dyDescent="0.25">
      <c r="A29" s="151"/>
      <c r="B29" s="165"/>
      <c r="C29" s="46" t="s">
        <v>296</v>
      </c>
      <c r="D29" s="39" t="s">
        <v>306</v>
      </c>
    </row>
    <row r="30" spans="1:4" ht="31.5" x14ac:dyDescent="0.25">
      <c r="A30" s="151"/>
      <c r="B30" s="71"/>
      <c r="C30" s="46" t="s">
        <v>297</v>
      </c>
      <c r="D30" s="39" t="s">
        <v>307</v>
      </c>
    </row>
    <row r="31" spans="1:4" ht="31.5" x14ac:dyDescent="0.25">
      <c r="A31" s="144" t="s">
        <v>298</v>
      </c>
      <c r="B31" s="161" t="s">
        <v>65</v>
      </c>
      <c r="C31" s="53" t="s">
        <v>299</v>
      </c>
      <c r="D31" s="39" t="s">
        <v>325</v>
      </c>
    </row>
    <row r="32" spans="1:4" x14ac:dyDescent="0.25">
      <c r="A32" s="146"/>
      <c r="B32" s="162"/>
      <c r="C32" s="53" t="s">
        <v>300</v>
      </c>
      <c r="D32" s="39" t="s">
        <v>326</v>
      </c>
    </row>
    <row r="33" spans="1:4" x14ac:dyDescent="0.25">
      <c r="A33" s="15"/>
      <c r="C33" s="19" t="s">
        <v>16</v>
      </c>
      <c r="D33" s="43">
        <v>1</v>
      </c>
    </row>
    <row r="34" spans="1:4" x14ac:dyDescent="0.25">
      <c r="A34" s="15"/>
      <c r="C34" s="19" t="s">
        <v>17</v>
      </c>
      <c r="D34" s="43" t="s">
        <v>20</v>
      </c>
    </row>
    <row r="35" spans="1:4" x14ac:dyDescent="0.25">
      <c r="A35" s="15"/>
      <c r="C35" s="19" t="s">
        <v>18</v>
      </c>
      <c r="D35" s="22">
        <v>43500</v>
      </c>
    </row>
    <row r="36" spans="1:4" x14ac:dyDescent="0.25">
      <c r="A36" s="15"/>
      <c r="C36" s="19" t="s">
        <v>19</v>
      </c>
      <c r="D36" s="20">
        <f>D35*D33</f>
        <v>43500</v>
      </c>
    </row>
    <row r="37" spans="1:4" x14ac:dyDescent="0.25">
      <c r="A37" s="15"/>
      <c r="C37" s="19" t="s">
        <v>47</v>
      </c>
      <c r="D37" s="21">
        <f>D36*0.21</f>
        <v>9135</v>
      </c>
    </row>
    <row r="38" spans="1:4" x14ac:dyDescent="0.25">
      <c r="A38" s="15"/>
      <c r="C38" s="19" t="s">
        <v>48</v>
      </c>
      <c r="D38" s="20">
        <f>D36+D37</f>
        <v>52635</v>
      </c>
    </row>
    <row r="39" spans="1:4" x14ac:dyDescent="0.25">
      <c r="C39" s="19" t="s">
        <v>75</v>
      </c>
      <c r="D39" s="37" t="s">
        <v>335</v>
      </c>
    </row>
  </sheetData>
  <mergeCells count="7">
    <mergeCell ref="A31:A32"/>
    <mergeCell ref="B31:B32"/>
    <mergeCell ref="A3:D3"/>
    <mergeCell ref="A10:A20"/>
    <mergeCell ref="B10:B20"/>
    <mergeCell ref="A24:A30"/>
    <mergeCell ref="B24:B29"/>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9"/>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49</v>
      </c>
    </row>
    <row r="2" spans="1:1" x14ac:dyDescent="0.25">
      <c r="A2" s="2" t="s">
        <v>50</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Pasiūlymas</vt:lpstr>
      <vt:lpstr>Subtiekėjai ir priedai</vt:lpstr>
      <vt:lpstr>Bendrieji reikalavimai</vt:lpstr>
      <vt:lpstr>1 PD</vt:lpstr>
      <vt:lpstr>2 PD</vt:lpstr>
      <vt:lpstr>3 PD</vt:lpstr>
      <vt:lpstr>4 PD</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Jūratė Ivanovskienė</dc:creator>
  <cp:lastModifiedBy>Remigijus Andžius</cp:lastModifiedBy>
  <cp:lastPrinted>2022-04-01T07:27:59Z</cp:lastPrinted>
  <dcterms:created xsi:type="dcterms:W3CDTF">2021-04-30T12:21:51Z</dcterms:created>
  <dcterms:modified xsi:type="dcterms:W3CDTF">2023-11-14T11:22:19Z</dcterms:modified>
</cp:coreProperties>
</file>