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G610\Desktop\2022\1_aaaaaaa konkursai\Ignitis grupes paslaugu centras\2023 -914_energetikos darbuotiju mokymas ir atestavimas\SDG dokai\Siuntimui 2 zingsnis\"/>
    </mc:Choice>
  </mc:AlternateContent>
  <xr:revisionPtr revIDLastSave="0" documentId="13_ncr:1_{301AE3CD-5393-4BF9-8A04-CF8C77A9A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PC" sheetId="2" r:id="rId1"/>
  </sheets>
  <definedNames>
    <definedName name="_xlnm._FilterDatabase" localSheetId="0" hidden="1">GPC!$C$4:$C$64</definedName>
    <definedName name="_ftn1" localSheetId="0">GPC!$B$56</definedName>
    <definedName name="_ftnref1" localSheetId="0">GPC!$E$26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B6" i="2"/>
  <c r="B7" i="2" s="1"/>
  <c r="B8" i="2" s="1"/>
  <c r="B9" i="2" s="1"/>
  <c r="B10" i="2" s="1"/>
  <c r="B11" i="2" s="1"/>
  <c r="B12" i="2" s="1"/>
  <c r="B13" i="2" s="1"/>
  <c r="B14" i="2" s="1"/>
  <c r="B15" i="2" s="1"/>
  <c r="G5" i="2"/>
  <c r="G22" i="2" l="1"/>
  <c r="G24" i="2" l="1"/>
</calcChain>
</file>

<file path=xl/sharedStrings.xml><?xml version="1.0" encoding="utf-8"?>
<sst xmlns="http://schemas.openxmlformats.org/spreadsheetml/2006/main" count="48" uniqueCount="38">
  <si>
    <t>Pirkimo objektas</t>
  </si>
  <si>
    <t>1 mato vieneto įkainis EUR be PVM</t>
  </si>
  <si>
    <t>Kaina EUR be PVM</t>
  </si>
  <si>
    <t xml:space="preserve">Pasiūlymo kaina (EUR be PVM) </t>
  </si>
  <si>
    <t>PVM</t>
  </si>
  <si>
    <t xml:space="preserve">Pasiūlymo kaina EUR su PVM </t>
  </si>
  <si>
    <t>Preliminarus kiekis</t>
  </si>
  <si>
    <t>(Įrašyti į Pasiūlymo formos 5.2 lentelę)</t>
  </si>
  <si>
    <t>Eil. Nr.</t>
  </si>
  <si>
    <t>Mato vnt.</t>
  </si>
  <si>
    <t>(2023-ESO-914) Elektros energetikos darbuotojų mokymai ir atestavimas</t>
  </si>
  <si>
    <t>Elektrotechnikos operatyvinio-remonto darbuotojo įrenginiuose atestavimas***</t>
  </si>
  <si>
    <t>Elektrotechnikos darbuotojo, vykdančio darbus elektros tinkle ir vartotojų įrenginiuose atestavimas***</t>
  </si>
  <si>
    <t>Elektros tinklo ir vartotojų elektros įrenginių valdymo ir teleinformacines sistemas eksploatuojantis elektrotechnikos darbuotojo atestavimas</t>
  </si>
  <si>
    <t>Aukštosios įtampos elektros įrenginius paaukštinta įtampa bandantis elektrotechnikos darbuotojo atestavimas</t>
  </si>
  <si>
    <t>Energetikos įmonių inžinerinio darbuotojo vykdančio elektros įrenginių bandymus paaukštinta įtampa atestavimas</t>
  </si>
  <si>
    <t>Energetikos įmonių inžinerinio (operatyvinio) darbuotojo, vykdančio elektros tinklo ir jo įrenginių technologinį valdymą ir perjungimus, atliekamus dispečerinio valdymo sistema atestavimas</t>
  </si>
  <si>
    <t>Elektros tinklo ir vartotojų elektros įrenginių relinę apsaugą ir automatikos sistemas eksploatuojantis elektrotechnikos darbuotojo atestavimas</t>
  </si>
  <si>
    <t>Energetikos inžinerinio darbuotojo eksploatuojančio elektros įrenginius atestavimas***</t>
  </si>
  <si>
    <t>Energetikos įmonių eksploatuojančių elektros įrenginius vadovų ar jų įgaliotų asmenų, atsakingų už elektros įrenginių eksploatavimo veiklos vadovavimą įmonėje atestavimas***</t>
  </si>
  <si>
    <t>darbuotojas</t>
  </si>
  <si>
    <t>11.1</t>
  </si>
  <si>
    <t>11.2</t>
  </si>
  <si>
    <t>11.3</t>
  </si>
  <si>
    <t>11.4</t>
  </si>
  <si>
    <t>11.5</t>
  </si>
  <si>
    <t>11.6</t>
  </si>
  <si>
    <r>
      <t xml:space="preserve">Elektros įrenginių įrengimo </t>
    </r>
    <r>
      <rPr>
        <sz val="10"/>
        <color rgb="FFFF0000"/>
        <rFont val="Arial"/>
        <family val="2"/>
        <charset val="186"/>
      </rPr>
      <t xml:space="preserve">mokymo </t>
    </r>
    <r>
      <rPr>
        <sz val="10"/>
        <color rgb="FF000000"/>
        <rFont val="Arial"/>
        <family val="2"/>
        <charset val="186"/>
      </rPr>
      <t>programos skirtos darbininkui</t>
    </r>
  </si>
  <si>
    <r>
      <rPr>
        <sz val="9"/>
        <color rgb="FFFF0000"/>
        <rFont val="Arial"/>
        <family val="2"/>
        <charset val="186"/>
      </rPr>
      <t>Mokymo</t>
    </r>
    <r>
      <rPr>
        <sz val="9"/>
        <color theme="1"/>
        <rFont val="Arial"/>
        <family val="2"/>
        <charset val="186"/>
      </rPr>
      <t xml:space="preserve"> paslaugai PVM neskaičiuojamas pagal PVM įst. 22 str.1 d.</t>
    </r>
  </si>
  <si>
    <r>
      <t xml:space="preserve">Elektros įrenginių įrengimo </t>
    </r>
    <r>
      <rPr>
        <sz val="10"/>
        <color rgb="FFFF0000"/>
        <rFont val="Arial"/>
        <family val="2"/>
        <charset val="186"/>
      </rPr>
      <t>mokymo</t>
    </r>
    <r>
      <rPr>
        <sz val="10"/>
        <color rgb="FF000000"/>
        <rFont val="Arial"/>
        <family val="2"/>
        <charset val="186"/>
      </rPr>
      <t xml:space="preserve"> programos skirtos inžineriniam personalui</t>
    </r>
    <r>
      <rPr>
        <sz val="8"/>
        <rFont val="Calibri"/>
        <family val="2"/>
        <charset val="186"/>
      </rPr>
      <t>  </t>
    </r>
  </si>
  <si>
    <r>
      <t xml:space="preserve">Įtampos elektros įrenginių eksploatavimo darbų </t>
    </r>
    <r>
      <rPr>
        <sz val="10"/>
        <color rgb="FFFF0000"/>
        <rFont val="Arial"/>
        <family val="2"/>
        <charset val="186"/>
      </rPr>
      <t>mokymo</t>
    </r>
    <r>
      <rPr>
        <sz val="10"/>
        <color rgb="FF000000"/>
        <rFont val="Arial"/>
        <family val="2"/>
        <charset val="186"/>
      </rPr>
      <t xml:space="preserve"> programos skirtos darbininkui***</t>
    </r>
  </si>
  <si>
    <r>
      <t xml:space="preserve">Įtampos elektros įrenginių eksploatavimo darbų </t>
    </r>
    <r>
      <rPr>
        <sz val="10"/>
        <color rgb="FFFF0000"/>
        <rFont val="Arial"/>
        <family val="2"/>
        <charset val="186"/>
      </rPr>
      <t>mokymo</t>
    </r>
    <r>
      <rPr>
        <sz val="10"/>
        <color rgb="FF000000"/>
        <rFont val="Arial"/>
        <family val="2"/>
        <charset val="186"/>
      </rPr>
      <t xml:space="preserve"> programa inžineriniam personalui***</t>
    </r>
  </si>
  <si>
    <r>
      <t xml:space="preserve">Elektrotechnikos darbuotojo (PK, VK, AK), vykdančio darbus elektros įrenginiuose, </t>
    </r>
    <r>
      <rPr>
        <sz val="10"/>
        <color rgb="FFFF0000"/>
        <rFont val="Arial"/>
        <family val="2"/>
        <charset val="186"/>
      </rPr>
      <t>mokymai</t>
    </r>
  </si>
  <si>
    <r>
      <t xml:space="preserve">Elektrotechnikos darbuotojo, eksploatuojančio elektros įrenginius </t>
    </r>
    <r>
      <rPr>
        <sz val="10"/>
        <color rgb="FFFF0000"/>
        <rFont val="Arial"/>
        <family val="2"/>
        <charset val="186"/>
      </rPr>
      <t>mokymai</t>
    </r>
  </si>
  <si>
    <r>
      <t xml:space="preserve">Specialieji kvalifikaciniai (minimalūs) </t>
    </r>
    <r>
      <rPr>
        <sz val="10"/>
        <color rgb="FFFF0000"/>
        <rFont val="Arial"/>
        <family val="2"/>
        <charset val="186"/>
      </rPr>
      <t>mokymai</t>
    </r>
    <r>
      <rPr>
        <sz val="10"/>
        <color theme="1"/>
        <rFont val="Arial"/>
        <family val="2"/>
        <charset val="186"/>
      </rPr>
      <t xml:space="preserve"> energetikos darbuotojui**:</t>
    </r>
  </si>
  <si>
    <r>
      <t xml:space="preserve">Kvalifikacijos tobulinimo (minimalūs) </t>
    </r>
    <r>
      <rPr>
        <sz val="10"/>
        <color rgb="FFFF0000"/>
        <rFont val="Arial"/>
        <family val="2"/>
        <charset val="186"/>
      </rPr>
      <t>mokymai</t>
    </r>
    <r>
      <rPr>
        <sz val="10"/>
        <color theme="1"/>
        <rFont val="Arial"/>
        <family val="2"/>
        <charset val="186"/>
      </rPr>
      <t xml:space="preserve"> energetikos darbuotojui**</t>
    </r>
  </si>
  <si>
    <t>PVM (atestacijai)</t>
  </si>
  <si>
    <t>Kaina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</si>
</sst>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i/>
      <sz val="10"/>
      <color rgb="FFFF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8"/>
      <name val="Calibri"/>
      <family val="2"/>
      <charset val="186"/>
    </font>
    <font>
      <sz val="8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2" fontId="0" fillId="0" borderId="3" xfId="0" applyNumberFormat="1" applyBorder="1"/>
    <xf numFmtId="0" fontId="3" fillId="0" borderId="3" xfId="0" applyFont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4" fillId="2" borderId="0" xfId="1" applyFont="1" applyFill="1"/>
    <xf numFmtId="0" fontId="5" fillId="0" borderId="0" xfId="1" applyFont="1"/>
    <xf numFmtId="2" fontId="3" fillId="3" borderId="3" xfId="1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6" xfId="1" applyFont="1" applyBorder="1"/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2" fontId="0" fillId="0" borderId="5" xfId="0" applyNumberFormat="1" applyBorder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2" fontId="2" fillId="0" borderId="13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2" fillId="0" borderId="14" xfId="1" applyNumberFormat="1" applyFont="1" applyBorder="1" applyAlignment="1">
      <alignment horizontal="center" vertical="center"/>
    </xf>
    <xf numFmtId="2" fontId="2" fillId="0" borderId="15" xfId="1" applyNumberFormat="1" applyFont="1" applyBorder="1" applyAlignment="1">
      <alignment horizontal="center" vertical="center"/>
    </xf>
    <xf numFmtId="2" fontId="2" fillId="0" borderId="16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6"/>
  <sheetViews>
    <sheetView tabSelected="1" topLeftCell="C1" workbookViewId="0">
      <pane ySplit="4" topLeftCell="A14" activePane="bottomLeft" state="frozen"/>
      <selection pane="bottomLeft" activeCell="J21" sqref="J21"/>
    </sheetView>
  </sheetViews>
  <sheetFormatPr defaultColWidth="9.28515625" defaultRowHeight="12" x14ac:dyDescent="0.2"/>
  <cols>
    <col min="1" max="1" width="9.28515625" style="1"/>
    <col min="2" max="2" width="6.85546875" style="1" customWidth="1"/>
    <col min="3" max="3" width="39.28515625" style="1" customWidth="1"/>
    <col min="4" max="4" width="12" style="1" customWidth="1"/>
    <col min="5" max="5" width="12.28515625" style="1" customWidth="1"/>
    <col min="6" max="6" width="26.5703125" style="1" customWidth="1"/>
    <col min="7" max="7" width="16.42578125" style="1" customWidth="1"/>
    <col min="8" max="8" width="30.7109375" style="1" customWidth="1"/>
    <col min="9" max="9" width="26.28515625" style="1" customWidth="1"/>
    <col min="10" max="16384" width="9.28515625" style="1"/>
  </cols>
  <sheetData>
    <row r="2" spans="1:10" ht="15.75" x14ac:dyDescent="0.25">
      <c r="B2" s="7" t="s">
        <v>10</v>
      </c>
      <c r="C2" s="7"/>
      <c r="D2" s="7"/>
      <c r="E2" s="7"/>
    </row>
    <row r="3" spans="1:10" ht="13.5" thickBot="1" x14ac:dyDescent="0.25">
      <c r="I3" s="6"/>
    </row>
    <row r="4" spans="1:10" ht="130.15" customHeight="1" thickBot="1" x14ac:dyDescent="0.25">
      <c r="B4" s="8" t="s">
        <v>8</v>
      </c>
      <c r="C4" s="8" t="s">
        <v>0</v>
      </c>
      <c r="D4" s="8" t="s">
        <v>9</v>
      </c>
      <c r="E4" s="4" t="s">
        <v>6</v>
      </c>
      <c r="F4" s="5" t="s">
        <v>1</v>
      </c>
      <c r="G4" s="5" t="s">
        <v>2</v>
      </c>
      <c r="I4" s="26" t="s">
        <v>36</v>
      </c>
      <c r="J4" s="27" t="s">
        <v>37</v>
      </c>
    </row>
    <row r="5" spans="1:10" ht="31.5" customHeight="1" x14ac:dyDescent="0.2">
      <c r="A5" s="12"/>
      <c r="B5" s="13">
        <v>1</v>
      </c>
      <c r="C5" s="21" t="s">
        <v>11</v>
      </c>
      <c r="D5" s="14" t="s">
        <v>20</v>
      </c>
      <c r="E5" s="14">
        <v>200</v>
      </c>
      <c r="F5" s="24">
        <v>38</v>
      </c>
      <c r="G5" s="25">
        <f t="shared" ref="G5:G15" si="0">(E5*F5)</f>
        <v>7600</v>
      </c>
      <c r="I5" s="1">
        <v>1596</v>
      </c>
      <c r="J5" s="1">
        <v>9196</v>
      </c>
    </row>
    <row r="6" spans="1:10" ht="48.4" customHeight="1" x14ac:dyDescent="0.2">
      <c r="A6" s="12"/>
      <c r="B6" s="11">
        <f>B5+1</f>
        <v>2</v>
      </c>
      <c r="C6" s="17" t="s">
        <v>12</v>
      </c>
      <c r="D6" s="10" t="s">
        <v>20</v>
      </c>
      <c r="E6" s="10">
        <v>200</v>
      </c>
      <c r="F6" s="24">
        <v>38</v>
      </c>
      <c r="G6" s="22">
        <f t="shared" si="0"/>
        <v>7600</v>
      </c>
      <c r="I6" s="1">
        <v>1596</v>
      </c>
      <c r="J6" s="1">
        <v>9196</v>
      </c>
    </row>
    <row r="7" spans="1:10" ht="62.65" customHeight="1" x14ac:dyDescent="0.2">
      <c r="A7" s="12"/>
      <c r="B7" s="11">
        <f t="shared" ref="B7:B15" si="1">B6+1</f>
        <v>3</v>
      </c>
      <c r="C7" s="17" t="s">
        <v>13</v>
      </c>
      <c r="D7" s="10" t="s">
        <v>20</v>
      </c>
      <c r="E7" s="10">
        <v>100</v>
      </c>
      <c r="F7" s="24">
        <v>38</v>
      </c>
      <c r="G7" s="22">
        <f t="shared" si="0"/>
        <v>3800</v>
      </c>
      <c r="I7" s="1">
        <v>798</v>
      </c>
      <c r="J7" s="1">
        <v>4598</v>
      </c>
    </row>
    <row r="8" spans="1:10" ht="45.4" customHeight="1" x14ac:dyDescent="0.2">
      <c r="A8" s="12"/>
      <c r="B8" s="11">
        <f t="shared" si="1"/>
        <v>4</v>
      </c>
      <c r="C8" s="17" t="s">
        <v>14</v>
      </c>
      <c r="D8" s="10" t="s">
        <v>20</v>
      </c>
      <c r="E8" s="10">
        <v>50</v>
      </c>
      <c r="F8" s="24">
        <v>38</v>
      </c>
      <c r="G8" s="22">
        <f t="shared" si="0"/>
        <v>1900</v>
      </c>
      <c r="I8" s="1">
        <v>399</v>
      </c>
      <c r="J8" s="1">
        <v>2299</v>
      </c>
    </row>
    <row r="9" spans="1:10" ht="51.4" customHeight="1" x14ac:dyDescent="0.2">
      <c r="A9" s="12"/>
      <c r="B9" s="11">
        <f t="shared" si="1"/>
        <v>5</v>
      </c>
      <c r="C9" s="17" t="s">
        <v>15</v>
      </c>
      <c r="D9" s="10" t="s">
        <v>20</v>
      </c>
      <c r="E9" s="10">
        <v>50</v>
      </c>
      <c r="F9" s="24">
        <v>38</v>
      </c>
      <c r="G9" s="22">
        <f t="shared" si="0"/>
        <v>1900</v>
      </c>
      <c r="I9" s="1">
        <v>399</v>
      </c>
      <c r="J9" s="1">
        <v>2299</v>
      </c>
    </row>
    <row r="10" spans="1:10" ht="71.650000000000006" customHeight="1" x14ac:dyDescent="0.2">
      <c r="A10" s="12"/>
      <c r="B10" s="11">
        <f t="shared" si="1"/>
        <v>6</v>
      </c>
      <c r="C10" s="17" t="s">
        <v>16</v>
      </c>
      <c r="D10" s="10" t="s">
        <v>20</v>
      </c>
      <c r="E10" s="10">
        <v>200</v>
      </c>
      <c r="F10" s="24">
        <v>38</v>
      </c>
      <c r="G10" s="22">
        <f t="shared" si="0"/>
        <v>7600</v>
      </c>
      <c r="I10" s="1">
        <v>1596</v>
      </c>
      <c r="J10" s="1">
        <v>9196</v>
      </c>
    </row>
    <row r="11" spans="1:10" ht="49.9" customHeight="1" x14ac:dyDescent="0.2">
      <c r="A11" s="12"/>
      <c r="B11" s="11">
        <f t="shared" si="1"/>
        <v>7</v>
      </c>
      <c r="C11" s="17" t="s">
        <v>17</v>
      </c>
      <c r="D11" s="10" t="s">
        <v>20</v>
      </c>
      <c r="E11" s="10">
        <v>100</v>
      </c>
      <c r="F11" s="24">
        <v>38</v>
      </c>
      <c r="G11" s="22">
        <f t="shared" si="0"/>
        <v>3800</v>
      </c>
      <c r="I11" s="1">
        <v>798</v>
      </c>
      <c r="J11" s="1">
        <v>4598</v>
      </c>
    </row>
    <row r="12" spans="1:10" ht="46.5" customHeight="1" x14ac:dyDescent="0.2">
      <c r="A12" s="12"/>
      <c r="B12" s="11">
        <f t="shared" si="1"/>
        <v>8</v>
      </c>
      <c r="C12" s="17" t="s">
        <v>18</v>
      </c>
      <c r="D12" s="10" t="s">
        <v>20</v>
      </c>
      <c r="E12" s="10">
        <v>200</v>
      </c>
      <c r="F12" s="24">
        <v>38</v>
      </c>
      <c r="G12" s="22">
        <f t="shared" si="0"/>
        <v>7600</v>
      </c>
      <c r="I12" s="1">
        <v>1596</v>
      </c>
      <c r="J12" s="1">
        <v>9196</v>
      </c>
    </row>
    <row r="13" spans="1:10" ht="73.150000000000006" customHeight="1" x14ac:dyDescent="0.2">
      <c r="A13" s="12"/>
      <c r="B13" s="11">
        <f t="shared" si="1"/>
        <v>9</v>
      </c>
      <c r="C13" s="17" t="s">
        <v>19</v>
      </c>
      <c r="D13" s="10" t="s">
        <v>20</v>
      </c>
      <c r="E13" s="10">
        <v>200</v>
      </c>
      <c r="F13" s="24">
        <v>38</v>
      </c>
      <c r="G13" s="22">
        <f t="shared" si="0"/>
        <v>7600</v>
      </c>
      <c r="I13" s="1">
        <v>1596</v>
      </c>
      <c r="J13" s="1">
        <v>9196</v>
      </c>
    </row>
    <row r="14" spans="1:10" ht="35.65" customHeight="1" x14ac:dyDescent="0.2">
      <c r="A14" s="12"/>
      <c r="B14" s="11">
        <f t="shared" si="1"/>
        <v>10</v>
      </c>
      <c r="C14" s="17" t="s">
        <v>35</v>
      </c>
      <c r="D14" s="10" t="s">
        <v>20</v>
      </c>
      <c r="E14" s="10">
        <v>300</v>
      </c>
      <c r="F14" s="23">
        <v>56</v>
      </c>
      <c r="G14" s="22">
        <f t="shared" si="0"/>
        <v>16800</v>
      </c>
      <c r="I14" s="1">
        <v>0</v>
      </c>
      <c r="J14" s="1">
        <v>16800</v>
      </c>
    </row>
    <row r="15" spans="1:10" ht="33" customHeight="1" x14ac:dyDescent="0.2">
      <c r="A15" s="12"/>
      <c r="B15" s="11">
        <f t="shared" si="1"/>
        <v>11</v>
      </c>
      <c r="C15" s="17" t="s">
        <v>34</v>
      </c>
      <c r="D15" s="31" t="s">
        <v>20</v>
      </c>
      <c r="E15" s="31">
        <v>350</v>
      </c>
      <c r="F15" s="36">
        <v>56</v>
      </c>
      <c r="G15" s="33">
        <f t="shared" si="0"/>
        <v>19600</v>
      </c>
    </row>
    <row r="16" spans="1:10" ht="31.15" customHeight="1" x14ac:dyDescent="0.2">
      <c r="A16" s="12"/>
      <c r="B16" s="11" t="s">
        <v>21</v>
      </c>
      <c r="C16" s="17" t="s">
        <v>33</v>
      </c>
      <c r="D16" s="31"/>
      <c r="E16" s="31"/>
      <c r="F16" s="37"/>
      <c r="G16" s="34"/>
      <c r="I16" s="1">
        <v>0</v>
      </c>
      <c r="J16" s="1">
        <v>19600</v>
      </c>
    </row>
    <row r="17" spans="1:8" ht="43.9" customHeight="1" x14ac:dyDescent="0.2">
      <c r="A17" s="12"/>
      <c r="B17" s="11" t="s">
        <v>22</v>
      </c>
      <c r="C17" s="17" t="s">
        <v>32</v>
      </c>
      <c r="D17" s="31"/>
      <c r="E17" s="31"/>
      <c r="F17" s="37"/>
      <c r="G17" s="34"/>
    </row>
    <row r="18" spans="1:8" ht="38.65" customHeight="1" x14ac:dyDescent="0.2">
      <c r="A18" s="12"/>
      <c r="B18" s="11" t="s">
        <v>23</v>
      </c>
      <c r="C18" s="18" t="s">
        <v>31</v>
      </c>
      <c r="D18" s="31"/>
      <c r="E18" s="31"/>
      <c r="F18" s="37"/>
      <c r="G18" s="34"/>
    </row>
    <row r="19" spans="1:8" ht="36" customHeight="1" x14ac:dyDescent="0.2">
      <c r="A19" s="12"/>
      <c r="B19" s="11" t="s">
        <v>24</v>
      </c>
      <c r="C19" s="18" t="s">
        <v>30</v>
      </c>
      <c r="D19" s="31"/>
      <c r="E19" s="31"/>
      <c r="F19" s="37"/>
      <c r="G19" s="34"/>
    </row>
    <row r="20" spans="1:8" ht="31.5" customHeight="1" x14ac:dyDescent="0.2">
      <c r="A20" s="12"/>
      <c r="B20" s="11" t="s">
        <v>25</v>
      </c>
      <c r="C20" s="19" t="s">
        <v>29</v>
      </c>
      <c r="D20" s="31"/>
      <c r="E20" s="31"/>
      <c r="F20" s="37"/>
      <c r="G20" s="34"/>
    </row>
    <row r="21" spans="1:8" ht="32.65" customHeight="1" thickBot="1" x14ac:dyDescent="0.25">
      <c r="A21" s="12"/>
      <c r="B21" s="11" t="s">
        <v>26</v>
      </c>
      <c r="C21" s="20" t="s">
        <v>27</v>
      </c>
      <c r="D21" s="32"/>
      <c r="E21" s="32"/>
      <c r="F21" s="38"/>
      <c r="G21" s="35"/>
    </row>
    <row r="22" spans="1:8" ht="30.4" customHeight="1" thickBot="1" x14ac:dyDescent="0.3">
      <c r="F22" s="9" t="s">
        <v>3</v>
      </c>
      <c r="G22" s="16">
        <f>SUM(G5:G21)</f>
        <v>85800</v>
      </c>
      <c r="H22" s="28" t="s">
        <v>7</v>
      </c>
    </row>
    <row r="23" spans="1:8" ht="25.15" customHeight="1" thickBot="1" x14ac:dyDescent="0.3">
      <c r="F23" s="15" t="s">
        <v>4</v>
      </c>
      <c r="G23" s="2">
        <v>10374</v>
      </c>
      <c r="H23" s="29"/>
    </row>
    <row r="24" spans="1:8" ht="34.15" customHeight="1" thickBot="1" x14ac:dyDescent="0.3">
      <c r="F24" s="3" t="s">
        <v>5</v>
      </c>
      <c r="G24" s="2">
        <f>G22+G23</f>
        <v>96174</v>
      </c>
      <c r="H24" s="30"/>
    </row>
    <row r="26" spans="1:8" ht="20.45" customHeight="1" x14ac:dyDescent="0.2">
      <c r="C26" s="1" t="s">
        <v>28</v>
      </c>
    </row>
  </sheetData>
  <mergeCells count="5">
    <mergeCell ref="H22:H24"/>
    <mergeCell ref="D15:D21"/>
    <mergeCell ref="E15:E21"/>
    <mergeCell ref="G15:G21"/>
    <mergeCell ref="F15:F21"/>
  </mergeCell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0d2dd2-951b-48d5-bb4e-57b158b1591f">
      <Terms xmlns="http://schemas.microsoft.com/office/infopath/2007/PartnerControls"/>
    </lcf76f155ced4ddcb4097134ff3c332f>
    <TaxCatchAll xmlns="a505eafd-45de-4626-b8b0-51649cfa91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5EEB02FC55C43BA9E5F21FCA14737" ma:contentTypeVersion="10" ma:contentTypeDescription="Create a new document." ma:contentTypeScope="" ma:versionID="15e8c5cabca63ec31349b67126460662">
  <xsd:schema xmlns:xsd="http://www.w3.org/2001/XMLSchema" xmlns:xs="http://www.w3.org/2001/XMLSchema" xmlns:p="http://schemas.microsoft.com/office/2006/metadata/properties" xmlns:ns2="a505eafd-45de-4626-b8b0-51649cfa9190" xmlns:ns3="530d2dd2-951b-48d5-bb4e-57b158b1591f" targetNamespace="http://schemas.microsoft.com/office/2006/metadata/properties" ma:root="true" ma:fieldsID="455f2c5fadea13ba0e51265331d3b334" ns2:_="" ns3:_="">
    <xsd:import namespace="a505eafd-45de-4626-b8b0-51649cfa9190"/>
    <xsd:import namespace="530d2dd2-951b-48d5-bb4e-57b158b159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5eafd-45de-4626-b8b0-51649cfa91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74431d0-be47-43e8-8466-483985966154}" ma:internalName="TaxCatchAll" ma:showField="CatchAllData" ma:web="a505eafd-45de-4626-b8b0-51649cfa9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d2dd2-951b-48d5-bb4e-57b158b159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205F7F-53AA-42EB-B159-918F13AE7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92D619-8B88-497F-9E30-6D9B609F3496}">
  <ds:schemaRefs>
    <ds:schemaRef ds:uri="http://www.w3.org/XML/1998/namespace"/>
    <ds:schemaRef ds:uri="http://purl.org/dc/terms/"/>
    <ds:schemaRef ds:uri="530d2dd2-951b-48d5-bb4e-57b158b1591f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505eafd-45de-4626-b8b0-51649cfa9190"/>
  </ds:schemaRefs>
</ds:datastoreItem>
</file>

<file path=customXml/itemProps3.xml><?xml version="1.0" encoding="utf-8"?>
<ds:datastoreItem xmlns:ds="http://schemas.openxmlformats.org/officeDocument/2006/customXml" ds:itemID="{AEAC1216-9019-44D8-8B49-5F7F28A0A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5eafd-45de-4626-b8b0-51649cfa9190"/>
    <ds:schemaRef ds:uri="530d2dd2-951b-48d5-bb4e-57b158b1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GPC</vt:lpstr>
      <vt:lpstr>GPC!_ftn1</vt:lpstr>
      <vt:lpstr>GPC!_ftnref1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Gintarė Guobytė</dc:creator>
  <cp:keywords/>
  <dc:description/>
  <cp:lastModifiedBy>Inga Ivanauskienė</cp:lastModifiedBy>
  <cp:revision/>
  <dcterms:created xsi:type="dcterms:W3CDTF">2020-02-06T11:44:20Z</dcterms:created>
  <dcterms:modified xsi:type="dcterms:W3CDTF">2023-10-24T11:30:46Z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0x0101002BF5EEB02FC55C43BA9E5F21FCA14737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Indre.Unguraitiene@ignitis.lt</vt:lpwstr>
  </property>
  <property fmtid="{D5CDD505-2E9C-101B-9397-08002B2CF9AE}" pid="6" name="MSIP_Label_320c693d-44b7-4e16-b3dd-4fcd87401cf5_SetDate">
    <vt:lpwstr>2020-06-11T06:24:28.4918230Z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0d389249-6b47-4893-950a-f2099c88f369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Indre.Unguraitiene@ignitis.lt</vt:lpwstr>
  </property>
  <property fmtid="{D5CDD505-2E9C-101B-9397-08002B2CF9AE}" pid="14" name="MSIP_Label_190751af-2442-49a7-b7b9-9f0bcce858c9_SetDate">
    <vt:lpwstr>2020-06-11T06:24:28.4918230Z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0d389249-6b47-4893-950a-f2099c88f369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  <property fmtid="{D5CDD505-2E9C-101B-9397-08002B2CF9AE}" pid="21" name="MediaServiceImageTags">
    <vt:lpwstr/>
  </property>
</Properties>
</file>