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juste.paulauskaite\Desktop\VP konkursai\07.15 VULSK 606352\"/>
    </mc:Choice>
  </mc:AlternateContent>
  <xr:revisionPtr revIDLastSave="0" documentId="13_ncr:1_{DEC383B6-D651-490A-A825-BA6FE0B9EE5D}" xr6:coauthVersionLast="47" xr6:coauthVersionMax="47" xr10:uidLastSave="{00000000-0000-0000-0000-000000000000}"/>
  <bookViews>
    <workbookView xWindow="-120" yWindow="-120" windowWidth="38640" windowHeight="21240" xr2:uid="{00000000-000D-0000-FFFF-FFFF00000000}"/>
  </bookViews>
  <sheets>
    <sheet name="SPS 1 priedas. 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63" i="1" l="1"/>
  <c r="H65" i="1" s="1"/>
  <c r="L63" i="1" l="1"/>
  <c r="H64" i="1"/>
  <c r="K63" i="1" s="1"/>
  <c r="H86" i="1"/>
  <c r="L84" i="1" s="1"/>
  <c r="H85" i="1" l="1"/>
  <c r="K84" i="1" s="1"/>
</calcChain>
</file>

<file path=xl/sharedStrings.xml><?xml version="1.0" encoding="utf-8"?>
<sst xmlns="http://schemas.openxmlformats.org/spreadsheetml/2006/main" count="272" uniqueCount="207">
  <si>
    <t>Mato vienetas</t>
  </si>
  <si>
    <t>vnt.</t>
  </si>
  <si>
    <t>Pirk. dalies Nr.</t>
  </si>
  <si>
    <t>Charakteristikos, reikalavimai pirkimo objektui</t>
  </si>
  <si>
    <t>Pirkimo dalies/objekto pavadinimas</t>
  </si>
  <si>
    <t>SPECIALIEJI REIKALAVIMAI</t>
  </si>
  <si>
    <t>Kiekis</t>
  </si>
  <si>
    <t>PVM tarifas, ٪</t>
  </si>
  <si>
    <t>Kaina be PVM, Eur</t>
  </si>
  <si>
    <t xml:space="preserve"> Mato vnt. įkainis be PVM, Eur</t>
  </si>
  <si>
    <t>1 p. d. kaina su PVM, Eur</t>
  </si>
  <si>
    <t>PVM suma, Eur</t>
  </si>
  <si>
    <t>3 p. d. kaina su PVM, Eur</t>
  </si>
  <si>
    <t>2 p. d. kaina su PVM, Eur</t>
  </si>
  <si>
    <t>SPS 1 Priedas</t>
  </si>
  <si>
    <t xml:space="preserve">TECHNINĖ SPECIFIKACIJA   </t>
  </si>
  <si>
    <t xml:space="preserve">2. Visoms nurodytoms konkrečioms medžiagoms ir/ar konkretiems prekių pavadinimams taikoma „arba lygiavertis“. </t>
  </si>
  <si>
    <t>4 p. d. kaina su PVM, Eur</t>
  </si>
  <si>
    <t>5 p. d. kaina su PVM, Eur</t>
  </si>
  <si>
    <t>6 p. d. kaina su PVM, Eur</t>
  </si>
  <si>
    <t>7 p. d. kaina su PVM, Eur</t>
  </si>
  <si>
    <t>8 p. d. kaina su PVM, Eur</t>
  </si>
  <si>
    <t>9 p. d. kaina su PVM, Eur</t>
  </si>
  <si>
    <t>10 p. d. kaina su PVM, Eur</t>
  </si>
  <si>
    <t>11 p. d. kaina su PVM, Eur</t>
  </si>
  <si>
    <t>12 p. d. kaina su PVM, Eur</t>
  </si>
  <si>
    <t>13 p. d. kaina su PVM, Eur</t>
  </si>
  <si>
    <t>14 p. d. kaina su PVM, Eur</t>
  </si>
  <si>
    <t>15 p. d. kaina su PVM, Eur</t>
  </si>
  <si>
    <t>16 p. d. kaina su PVM, Eur</t>
  </si>
  <si>
    <t>17 p. d. kaina su PVM, Eur</t>
  </si>
  <si>
    <t>1. Priemonių kokybė, žymėjimas, informacija vartotojui turi atitikti ES 2017/745 reglamento direktyvos reikalavimus.</t>
  </si>
  <si>
    <r>
      <t>3. Prekių</t>
    </r>
    <r>
      <rPr>
        <u/>
        <sz val="10.5"/>
        <color theme="1"/>
        <rFont val="Times New Roman"/>
        <family val="1"/>
        <charset val="186"/>
      </rPr>
      <t xml:space="preserve"> </t>
    </r>
    <r>
      <rPr>
        <sz val="10.5"/>
        <color theme="1"/>
        <rFont val="Times New Roman"/>
        <family val="1"/>
        <charset val="186"/>
      </rPr>
      <t>vieneto įkainis pateikiamame pasiūlyme turi būti pateikiamas suapvalintas pagal aritmetikos taisykles iki šimtųjų (</t>
    </r>
    <r>
      <rPr>
        <u/>
        <sz val="10.5"/>
        <color theme="1"/>
        <rFont val="Times New Roman"/>
        <family val="1"/>
        <charset val="186"/>
      </rPr>
      <t>du skaičiai po kablelio</t>
    </r>
    <r>
      <rPr>
        <sz val="10.5"/>
        <color theme="1"/>
        <rFont val="Times New Roman"/>
        <family val="1"/>
        <charset val="186"/>
      </rPr>
      <t>) skaičiaus dalių. Kiekvienos</t>
    </r>
    <r>
      <rPr>
        <u/>
        <sz val="10.5"/>
        <color theme="1"/>
        <rFont val="Times New Roman"/>
        <family val="1"/>
        <charset val="186"/>
      </rPr>
      <t xml:space="preserve"> pirkimo dalies suma</t>
    </r>
    <r>
      <rPr>
        <sz val="10.5"/>
        <color theme="1"/>
        <rFont val="Times New Roman"/>
        <family val="1"/>
        <charset val="186"/>
      </rPr>
      <t xml:space="preserve"> turi būti išreikšta cento tikslumu (</t>
    </r>
    <r>
      <rPr>
        <u/>
        <sz val="10.5"/>
        <color theme="1"/>
        <rFont val="Times New Roman"/>
        <family val="1"/>
        <charset val="186"/>
      </rPr>
      <t>du skaičiai po kablelio</t>
    </r>
    <r>
      <rPr>
        <sz val="10.5"/>
        <color theme="1"/>
        <rFont val="Times New Roman"/>
        <family val="1"/>
        <charset val="186"/>
      </rPr>
      <t>).</t>
    </r>
  </si>
  <si>
    <r>
      <t xml:space="preserve">2. Tais atvejais, kai tiekėjas teikia pasiūlymą ir taiko kitokį nei perkančiosios organizacijos suplanuotas PVM, tiekėjas </t>
    </r>
    <r>
      <rPr>
        <u/>
        <sz val="10.5"/>
        <color theme="1"/>
        <rFont val="Times New Roman"/>
        <family val="1"/>
        <charset val="186"/>
      </rPr>
      <t>kartu su pasiūlymu pateikia laisvos formos dokumen</t>
    </r>
    <r>
      <rPr>
        <sz val="10.5"/>
        <color theme="1"/>
        <rFont val="Times New Roman"/>
        <family val="1"/>
        <charset val="186"/>
      </rPr>
      <t>tą, kuriame nurodo priežastis, dėl kurių taikomas jo pasirinktas PVM tarifas (žr. SPS 18 p. pastabą).</t>
    </r>
  </si>
  <si>
    <t>1.1</t>
  </si>
  <si>
    <t>1.2</t>
  </si>
  <si>
    <t>1.3</t>
  </si>
  <si>
    <t>1.4</t>
  </si>
  <si>
    <t>1.5</t>
  </si>
  <si>
    <t>1.6</t>
  </si>
  <si>
    <t>1.7</t>
  </si>
  <si>
    <t>1.8</t>
  </si>
  <si>
    <t>1.9</t>
  </si>
  <si>
    <t>1.10</t>
  </si>
  <si>
    <t>1.11</t>
  </si>
  <si>
    <t>1.12</t>
  </si>
  <si>
    <t>1.13</t>
  </si>
  <si>
    <t>1.14</t>
  </si>
  <si>
    <t>BoneScalpel ultragarsinio aparato antgaliai ir priedai</t>
  </si>
  <si>
    <t>1 p. d. kaina be PVM, Eur</t>
  </si>
  <si>
    <r>
      <rPr>
        <b/>
        <sz val="10"/>
        <rFont val="Times New Roman"/>
        <family val="1"/>
        <charset val="186"/>
      </rPr>
      <t>Siūlomos prekės charakteristikos</t>
    </r>
    <r>
      <rPr>
        <sz val="10"/>
        <rFont val="Times New Roman"/>
        <family val="1"/>
        <charset val="186"/>
      </rPr>
      <t>. 
Dokumento (failo pavadinimas) ir gamintojo</t>
    </r>
    <r>
      <rPr>
        <b/>
        <sz val="10"/>
        <rFont val="Times New Roman"/>
        <family val="1"/>
        <charset val="186"/>
      </rPr>
      <t xml:space="preserve"> katalogo pusl. Nr</t>
    </r>
    <r>
      <rPr>
        <sz val="10"/>
        <rFont val="Times New Roman"/>
        <family val="1"/>
        <charset val="186"/>
      </rPr>
      <t xml:space="preserve">., kuriame yra siūlomus techninius parametrus patvirtinantys duomenys), </t>
    </r>
    <r>
      <rPr>
        <b/>
        <sz val="10"/>
        <rFont val="Times New Roman"/>
        <family val="1"/>
        <charset val="186"/>
      </rPr>
      <t>nuoroda į gamintojo interneto tinklalapį</t>
    </r>
    <r>
      <rPr>
        <sz val="10"/>
        <rFont val="Times New Roman"/>
        <family val="1"/>
        <charset val="186"/>
      </rPr>
      <t xml:space="preserve"> (jei toks yra, </t>
    </r>
    <r>
      <rPr>
        <u/>
        <sz val="10"/>
        <rFont val="Times New Roman"/>
        <family val="1"/>
        <charset val="186"/>
      </rPr>
      <t>nuoroda turi būti tiksli į konkrečią prekę</t>
    </r>
    <r>
      <rPr>
        <sz val="10"/>
        <rFont val="Times New Roman"/>
        <family val="1"/>
        <charset val="186"/>
      </rPr>
      <t xml:space="preserve">).
</t>
    </r>
    <r>
      <rPr>
        <sz val="10"/>
        <color rgb="FFFF0000"/>
        <rFont val="Times New Roman"/>
        <family val="1"/>
        <charset val="186"/>
      </rPr>
      <t>BŪTINA NURODYTI VISĄ PRAŠOMĄ INFORMACIJĄ</t>
    </r>
  </si>
  <si>
    <t>Siūlomos prekės firminis pavadinimas, gamintojas, tikslus modelis, katalogo numeris</t>
  </si>
  <si>
    <t>Darbinis antgalis mikro šeiverio kabliuko tipo</t>
  </si>
  <si>
    <t xml:space="preserve">Darbinis antgalis makro šeiverio kabliuko tipo </t>
  </si>
  <si>
    <t xml:space="preserve">Darbinis antgalis, ilgis 40 mm </t>
  </si>
  <si>
    <t xml:space="preserve">Darbinis antgalis, ilgis 34 mm </t>
  </si>
  <si>
    <t xml:space="preserve">Darbinis ilgis 34 mm  (±1,0 mm),  geležtė buka,  geležtės ilgis 10 mm (±0,1 mm) , plotis 5 mm (± 0,1 mm), storis 0,5 mm (± 0,01 mm) </t>
  </si>
  <si>
    <t>Darbinis antgalis, ilgis 45 mm</t>
  </si>
  <si>
    <t>Darbinis antgalis, ilgis 145 mm</t>
  </si>
  <si>
    <t>Lenktas darbinis antgalis, ilgis 144 mm</t>
  </si>
  <si>
    <t>Lenktas darbinis antgalis, ilgis 145 mm</t>
  </si>
  <si>
    <t>Darbinis antgalis dantyta kraštine</t>
  </si>
  <si>
    <t>Darbinis antgalis deimantine galvute</t>
  </si>
  <si>
    <t>Darbinis ilgis 52 mm (± 1 mm), šeiverio tipo, deimantine galvute, galvutės diametras 4,4 mm</t>
  </si>
  <si>
    <t>Darbinis antgalis minimaliai invazinei chirurgijai  su lenkta prailginimo detale</t>
  </si>
  <si>
    <t>Darbinis antgalis minimaliai invazinei chirurgijai, ilgis 100 mm</t>
  </si>
  <si>
    <t>Darbinis antgalis minimaliai invazinei chirurgijai mikro šeiverio kabliuko tipo</t>
  </si>
  <si>
    <t>Irigacijos vamzdelių rinkinys</t>
  </si>
  <si>
    <t>Irigacijos vamzdelių rinkinys, skirtas BoneScalpel irigacijos funkcijai užtikrinti</t>
  </si>
  <si>
    <t>Sonastar ultragarsinio aparato antgaliai ir priedai</t>
  </si>
  <si>
    <t>2.15</t>
  </si>
  <si>
    <t>2.16</t>
  </si>
  <si>
    <t>2.17</t>
  </si>
  <si>
    <t>2.18</t>
  </si>
  <si>
    <t>2.1</t>
  </si>
  <si>
    <t>2.2</t>
  </si>
  <si>
    <t>2.3</t>
  </si>
  <si>
    <t>2.4</t>
  </si>
  <si>
    <t>2.5</t>
  </si>
  <si>
    <t>2.6</t>
  </si>
  <si>
    <t>2.7</t>
  </si>
  <si>
    <t>2.8</t>
  </si>
  <si>
    <t>2.9</t>
  </si>
  <si>
    <t>2.10</t>
  </si>
  <si>
    <t>2.11</t>
  </si>
  <si>
    <t>2.12</t>
  </si>
  <si>
    <t>2.13</t>
  </si>
  <si>
    <t>2.14</t>
  </si>
  <si>
    <t>Standartinis aspiracinis antgalis</t>
  </si>
  <si>
    <t>Aspiracinis antgalis, mikro</t>
  </si>
  <si>
    <t>Precizinis aspiracinis antgalis</t>
  </si>
  <si>
    <t>Aspiracinis antgalis iškarpytu distaliniu galu</t>
  </si>
  <si>
    <t>Standartinis lenktas aspiracinis antgalis</t>
  </si>
  <si>
    <t>Standartinis, darbinis ilgis 183,0 mm (± 3 mm), lenktas, skersmuo 1,8 mm (± 0,1 mm),  skirtas minkštųjų ir kalcifikuotų audinių pašalinimui</t>
  </si>
  <si>
    <t>Lenktas aspiracinis antgalis, mikro</t>
  </si>
  <si>
    <t>Precizinis lenktas aspiracinis antgalis</t>
  </si>
  <si>
    <t>Lenktas aspiracinis antgalis</t>
  </si>
  <si>
    <t xml:space="preserve">Darbinis ilgis 186, 0 mm (± 3 mm) lenktas, skersmuo 1,9 mm  (± 0,1 mm)  </t>
  </si>
  <si>
    <t>Aspiracinis antgalis audinių pašalinimui sunkiai prieinamose vietose</t>
  </si>
  <si>
    <t>Darbinis ilgis 137,0 mm (± 3 mm) tiesus, skersmuo 1,9mm  (± 0,1 mm), minkštųjų  ar kalcifikuotų audinių pašalinimui sunkiai prieinamose vietose</t>
  </si>
  <si>
    <t xml:space="preserve">Aspiracinis antgalis audinių pašalinimui laparoskopinėje chirurgijoje </t>
  </si>
  <si>
    <t>Darbinis ilgis 300,0 mm (± 3 mm), tiesus, skersmuo 1,9 mm (±0,1 mm), skirtas minkštųjų ar kalcifikuotų audinių pašalinimui laparoskopinėje chirurgijoje</t>
  </si>
  <si>
    <t>Antgalis kaulo apdorojimui ar disekcijai, darbinis ilgis 77 mm</t>
  </si>
  <si>
    <t>Antgalis kaulo apdorojimui ar disekcijai, darbinis ilgis 172 mm</t>
  </si>
  <si>
    <t>Darbinis ilgis 172,0 mm (± 3 mm), lenktas, kabliuko formos distaliniu galu, skersmuo 1,8 mm  (± 0,1 mm), sunkiai prieinamoms vietoms pasiekti</t>
  </si>
  <si>
    <t>Aspiracijos vamzdelių sistema</t>
  </si>
  <si>
    <t>Sterili aspiracijos vamzdelių sistema visiškam ultragarsinio aspiratoriaus SonaStar aspiracijos funkcijos užtikrinimui</t>
  </si>
  <si>
    <t>Siurbimo vamzdelių sistema</t>
  </si>
  <si>
    <t>Siurbimo vamzdelių sistema, sandari, pritaikyta ultragarsinio aspiratoriaus SonaStar siurblio sistemai</t>
  </si>
  <si>
    <t>Kaustikos laidai</t>
  </si>
  <si>
    <t>Monopoliarinės koaguliacijos laidas, skirtas Sonastar darbinei rankenai</t>
  </si>
  <si>
    <t>Siurbimo indai</t>
  </si>
  <si>
    <t>Atsiurbimo indas, skirtas nusiurbiamam skysčiui ir audiniams surinkti. Jungiamas prie siurbimo vamzdelių sistemos, graduotas, skaidrus,  talpa 2 l ± 0,5 l</t>
  </si>
  <si>
    <t>Vidinis filtras</t>
  </si>
  <si>
    <t>Sistemos vidinis vakuumo filtras</t>
  </si>
  <si>
    <t>Išorinis filtras</t>
  </si>
  <si>
    <t>Sistemos išorinis vakuumo filtras</t>
  </si>
  <si>
    <t xml:space="preserve">Precizinis, darbinis ilgis 172,0 mm (± 3,0 mm) lenktas, skersmuo 1,1 mm (± 0,1 mm)  </t>
  </si>
  <si>
    <t>Mikro, darbinis ilgis 178,0 mm (± 3,0 mm) lenktas, skersmuo 1,6 mm  (± 0,1 mm)</t>
  </si>
  <si>
    <t xml:space="preserve">Mikro, darbinis ilgis 89,0 mm (± 3 mm), skersmuo 1,6 mm  ( ± 0,1 mm) . Bendrųjų minkštųjų ar kalcifikuotų audinių pašalinimui. </t>
  </si>
  <si>
    <t>Standartinis, darbinis ilgis 76,0 mm (± 2 mm), skersmuo 1,9 mm  (± 0,1 mm). Bendrųjų minkštųjų ar kalcifikuotų audinių pašalinimui</t>
  </si>
  <si>
    <t>Precizinis, darbinis ilgis 84,0 mm (± 3 mm), skersmuo 1,1 mm (± 0,1 mm). Ypatingai tiksliam audinių pašalinimui kritinėse vietose.</t>
  </si>
  <si>
    <t>Standartinis, darbinis ilgis 77,0 mm (± 2 mm), skersmuo 1,9 (± 0,1 mm), iškarpytu distaliniu galu. Bendrųjų minkštųjų, kalcifikuotų, kietų, fibrozinių audinių pašalinimui</t>
  </si>
  <si>
    <t>Darbinis ilgis 77,0 mm (± 2 mm) skersmuo 3,6 mm  (± 0,1 mm), distalinis galas lenktas 160 (±0,1)  º  kampu, kaulo apdorojimui ar disekcijai, stuburo ar atvirai/paviršinei abliacijai</t>
  </si>
  <si>
    <t>2 p. d. kaina be PVM, Eur</t>
  </si>
  <si>
    <t>Skirta minimaliai invazinei chirurgijai, Darbinis ilgis 100 mm  (± 1,0 mm), geležtė buka,  geležtės ilgis 10 mm  (± 0,1 mm), plotis 5 mm (± 0,1 mm), storis 0,5 mm (± 0,01 mm)</t>
  </si>
  <si>
    <t>Darbinis ilgis 40 mm (± 1 mm) mm,  geležtė buka, ilgoji kraštinė dantyta,  geležtės ilgis 20 mm  (± 0,1 mm) , plotis 6,4 mm (± 0,01 mm), storis 1,0 mm (± 0,01 mm)</t>
  </si>
  <si>
    <t xml:space="preserve">Darbinis antgalis minimaliai invazinei chirurgijai, su lenkta prailginimo detale,  geležtė buka,  geležtės ilgis 20 mm  (±0,1 mm) </t>
  </si>
  <si>
    <t>Skirta minimaliai invazinei chirurgijai, darbinis ilgis 140 mm (±  2 mm), mikro šeiverio kabliuko tipo, galvutės plotis (lateraliai) 1,8 mm  (± 0,1 mm), galvutės aukštis (ašinis) 1,3 mm  (± 0,1 mm)</t>
  </si>
  <si>
    <t xml:space="preserve">Darbinis ilgis 45 mm  (± 1,0 mm),  geležtė buka,  geležtės ilgis 25 mm (± 0,1 mm), plotis 6,5 mm  (± 0,1 mm), storis 1,0 mm  (± 0,01 mm) </t>
  </si>
  <si>
    <t xml:space="preserve">Lenktas, bendras ilgis 145 mm (± 2 mm), geležtė buka,  geležtės ilgis 20 mm  (± 0,1 mm), plotis 6,4 mm  (± 0,1 mm), storis 1,0 mm (± 0,01 mm) </t>
  </si>
  <si>
    <t xml:space="preserve">Lenktas, darbinis ilgis 144 mm (± 2 mm),  geležtė buka,  geležtės ilgis 10 mm (± 0,1 mm), plotis 5,0 mm (± 0,1 mm), storis 0,5 mm (± 0,01 mm)  </t>
  </si>
  <si>
    <t xml:space="preserve">Darbinis ilgis 145 mm  (± 2 mm),  geležtė buka,  geležtės ilgis 10 mm (± 0,1 mm), plotis 5 mm (± 0,01 mm), storis 0,5 mm (± 0,01 mm) </t>
  </si>
  <si>
    <t xml:space="preserve">Darbinis ilgis 40 mm (± 1,0 mm),  geležtė buka,  geležtės ilgis 20 mm ( ± 0,1 mm), plotis 6,4 mm( ± 0,1 mm), storis 1,0 mm (± 0,01 mm) </t>
  </si>
  <si>
    <t>Darbinis ilgis 60 mm  (± 2 mm), mikro šeiverio kabliuko tipo, galvutės plotis (lateraliai) 1,8 mm   (± 0,1 mm), galvutės aukštis (ašinis) 1,3 mm  (± 0,1 mm)</t>
  </si>
  <si>
    <t>Darbinis ilgis 50 mm ( ± 2 mm), makro šeiverio kabliuko tipo, galvutės plotis (lateraliai) 3,0 mm  (± 0,1 mm), galvutės aukštis (ašinis) 2,2 mm (±  0,1 mm)</t>
  </si>
  <si>
    <t>3.1</t>
  </si>
  <si>
    <t>3.2</t>
  </si>
  <si>
    <t>3.3</t>
  </si>
  <si>
    <t>3.4</t>
  </si>
  <si>
    <t>3.5</t>
  </si>
  <si>
    <t>3.6</t>
  </si>
  <si>
    <t>Grąžtelis susuktos formos (twist tipo) galvute, kurios skersmuo 1,1 mm</t>
  </si>
  <si>
    <t>Grąžtelis susuktos formos (twist tipo) galvute, kurios skersmuo 1,1 mm , ilgis 4,0 (±0,1) mm, 6,0 (±0,1) mm skirtas naudoti  su 8 cm ilgio tiesiu ir kintamo ilgio antgaliu</t>
  </si>
  <si>
    <t>Deimantinis grąžtelis rutulio formos galvute</t>
  </si>
  <si>
    <t>Deimantinis grąžtelis rutulio formos galvute, kurios skersmuo 1,0 (±0,1)mm, 2,0 (±0,1) mm, 3,0 (±0,1) mm, 4,0 (±0,1) mm, 5,0 (±0,1) mm, 6,0 (±0,1) mm, skirtas naudoti  su 10 cm ilgio tiesiu ir  tiesiu kintamo ilgio antgaliais</t>
  </si>
  <si>
    <t>Deimantinis grąžtelis, rutulio formos galvute</t>
  </si>
  <si>
    <t>Deimantinis grąžtelis, rutulio formos galvute, kurios skersmuo 1,0 (±0,1) mm, 1,5 (±0,1) mm, 2,0 (±0,1) mm, 2,5 (±0,1) mm, 3,0 (±0,1) mm, 4,0 (±0,1) mm, 5,0 (±0,1) mm, 6,0 (±0,1) mm, 7,0 (±0,1) mm, skirtas naudoti su 7 cm ilgio antgaliu</t>
  </si>
  <si>
    <t>Grąžtelis kraniotomijai, 1,5 mm</t>
  </si>
  <si>
    <t>Smailėjantis kūgiškas grąžtelis, kurio galvutės skersmuo 1,5 mm, ilgis 11,1 ( ±0,1) mm, 13,1( ±0,1) mm, skirtas naudoti  su 8 cm ilgio antgaliais ir antgaliais su kojele</t>
  </si>
  <si>
    <t>Grąžtelis, rutulio formos, rievėta galvute</t>
  </si>
  <si>
    <t>Grąžtelis, rutulio formos, rievėta galvute, kurios skersmuo 0,5 (±0,05) mm, 1,0 (±0,1) mm,1,5 (±0,1) mm, 2,0 (±0,1) mm, 2,5 (±0,1) mm 3,0 (±0,1) mm, 4,0 (±0,1) mm, 5,0 (±0,1) mm, 6,0 (±0,1) mm, 7,0 (±0,1) mm, 8,0 (±0,1) mm, skirtas naudoti su 7 cm ilgio antgaliu</t>
  </si>
  <si>
    <t>Grąžtelis, rutulio formos, stambaus rievėtumo galvute</t>
  </si>
  <si>
    <t>Grąžtelis, rutulio formos, stambaus rievėtumo galvute, kurios skersmuo 1,0 (±0,1) mm, 2,0 (±0,1) mm, 3,0  (±0,1) mm, 4,0 (±0,1) mm, 5,0 (±0,1) mm, 6,0 (±0,1) mm, 8,0 (±0,1) mm, 8,0 (±0,1) mm, skirtas naudoti su 7 cm ilgio antgaliu</t>
  </si>
  <si>
    <t>3 p. d. kaina be PVM, Eur</t>
  </si>
  <si>
    <t>Mikroinjekcinė pompa AASIP/PIPAC procedūrai</t>
  </si>
  <si>
    <t>Mikro įpurškimo pompa. Aukšto slėgio įpurškimo vamzdelis, naudojamas chemopreparato įpurškimui į kūno ertmes sukuriant aerozolį. Sterilus, naudojamas į kūno ertmes. Išlaikantis iki 20Bar/15000Hgmm slėgį. 8,9-9,1mm išorinio diametro. Standartinis sujungimas su infuzine sistema.</t>
  </si>
  <si>
    <t>Abliacijos kateteriai</t>
  </si>
  <si>
    <t>Skirti minimaliai invazinei mikrobangų abliacijai su sistema be aušinimo. Vienkartinio naudojimo, sterlus. Dydis pasirinktinai: 11G; 14G; 17G; 18G. Ilgis pasirinktinai: 10; 15; 20; 25cm. Spalvinis aplikatoriaus kodavimas pagal dydį - būtina. Aplikatorius dengtas teflonu, echogeniškas. Aplikatorius turi turėti jungtį, per kurią galimą suleisti skystį, medikamentus ar kontrastą procedūros metu. Skirtas minkštųjų audinių (kepenų, plaučių, inkstų, prostatos (taip pat ir per tiesiają žarną), skydliaukės, kasos ir krūtų) bei kaulų koaguliaciją, įskaitant neoperuojamų navikų abliacijos procedūras. Galimybė naudoti ne mažiau nei keturis, skirtingo dydžio ir ilgio aplikatorius vienu metu, nustatant skirtingo dydžio galią pagal poreikį. Maksimali abliacinė zona ne mažesnė kaip 5 x 6cm. Maksimalus darbinis galingumas ne mažesnis nei 120W. Turi būti galimybė prie aplikatorių prijungti kabelius po to, kai jie įvedami (pozicionuojami), t.y komplektuojama su prijungiamu/atjungiamu kabeliu. Turi tikti "Terumo" gamybos prietaisui "TATO2".</t>
  </si>
  <si>
    <t>Krūtų plėtikliai (ekspanderiai), užpilditi fiziologiniu tirpalu</t>
  </si>
  <si>
    <t>Krioabliacijos aplikatoriai-adatos</t>
  </si>
  <si>
    <t>Vienkartinės krioabliacijos adatos. Leidžia panaudoti aukšto slėgio dujas užšaldymui/šildymui. Krioabliacijos adatos (pagamintos iš metalo). Dydis: 1,45-1,55 mm, 2,05-2,15 mm. Tipai: tiesus (straight) ar 90°, turi būti aktyvios zonos indikatoriai, vizualiniai markeriai per visą adatos ilgį, spalvinis kodavimas pagal dydį. Adatos kotelis 175-180mm iš nerūdijančio plieno, padengtas "Teflon™" arba analogiška danga. Turi tikti "ICE Fx" aparatui.</t>
  </si>
  <si>
    <t>Choledochoskopo Spyglass keteteris</t>
  </si>
  <si>
    <t xml:space="preserve">Vienkartinis. Ne mažesnis kaip 10 F. Kateteris turi turėti šešis  kanalus: vienas endoskopiniams instrumentams įvesti ne mažesnio diametro nei 1mm, du kanalai skirti irigacijai,  ne mažesnio kaip 0,5 mm  diametro, vienas optinis kanalas ne didesnio kaip 1 mm  diametro, kanalas litotripcijai ir artikuliacinis kanalas. Ilgis ne mažiau 230 cm. Darbinio kanalo diametras ne mažesnis kaip 4 mm. Turi būti lengvai tvirtinamas prie “Olympic” fibroskopo. Valdomas plastikine, keturių sparnų sriegine rankenėle, judančia pirmyn-atgal. Turi papildomą duomenų vienkartinę jungtį, atsiurbimo kateterį ir plovimo (įrigacinį) kanalą.  Ne mažiau kaip 6000 pikselių, išorinis zondo skersmuo ne mažesnis nei 8 mm, ilgis ne mažesnis kaip 360 cm. Turintis vaizdo jutiklį. Autofokusavimas ir baltos spalvos autobalansas. Automatinė šviesos kontrolė per du nepriklausomus LED kanalus. Matymo laukas ne mažesnis nei 70°. </t>
  </si>
  <si>
    <t>Choledochoskopo Spyglass abliacinis keteteris</t>
  </si>
  <si>
    <t>Vienkartinis, sterilus. Bipolinis. 8Fr dydžio ir 180±0,2cm ilgio. Turintis 2,75-2,85 mm diametro ir 7,9-8,1 mm ilgio žiedinius elektrodus distaliniame kateterio gale. 5 mm distalinis galiukas iki pirmo elektrodo. Abliacinė zona 25±3 mm ilgio ir 9±2 mm pločio. Turi adapterį jungčiai su turimu ligoninėje abliaciniu generatoriumi. Tinkantis ne mažesniam kaip 3,2 cm duadenoskopo kanalui. Pritaikytas darbui su turima ligoninėje SpyGlass sistema.</t>
  </si>
  <si>
    <t>Kapsulės endoekopijai</t>
  </si>
  <si>
    <r>
      <t>Vaizdo kamerų kapsulė. Ilgis ne daugiau 32mm, diametras ne daugiau 12mm, svoris ne daugiau 5g. Ne mažiau 4 vaizdo kameru, kurios sukuria 360</t>
    </r>
    <r>
      <rPr>
        <sz val="10.5"/>
        <color rgb="FF000000"/>
        <rFont val="Calibri"/>
        <family val="2"/>
        <charset val="186"/>
      </rPr>
      <t>°</t>
    </r>
    <r>
      <rPr>
        <sz val="10.5"/>
        <color rgb="FF000000"/>
        <rFont val="Times New Roman"/>
        <family val="1"/>
        <charset val="186"/>
      </rPr>
      <t xml:space="preserve"> vaizdą, apšvetimui užtikrinti t.b. ne mažiau 16 LED tipo šviesos šaltinių, rezoliuciją ne mažiau 220000 pikseliu. Suderinama su "MAC" ir ne žemiau kaip "Windows10" programomis.</t>
    </r>
  </si>
  <si>
    <t>Ultragarsinis gelis Nr.1</t>
  </si>
  <si>
    <t>Minkštame  įpakavime, pakuotėje ne daugiau 5 litrų.</t>
  </si>
  <si>
    <t>litras</t>
  </si>
  <si>
    <t>Ultragarsinis gelis Nr.2</t>
  </si>
  <si>
    <t>kg</t>
  </si>
  <si>
    <t>Ultragarsinis gelis 245-255 g pakuotėje.</t>
  </si>
  <si>
    <t>EKG gelis</t>
  </si>
  <si>
    <t>EKG gelis 200-300 g pakuotėje.</t>
  </si>
  <si>
    <t>EKG popierius</t>
  </si>
  <si>
    <t>EKG popierius A4 formato aparatui “MAC2000”</t>
  </si>
  <si>
    <t>Tirpalas donoro organų hipoterminiam laikymui</t>
  </si>
  <si>
    <r>
      <t xml:space="preserve">4. </t>
    </r>
    <r>
      <rPr>
        <sz val="10.5"/>
        <color rgb="FFFF0000"/>
        <rFont val="Times New Roman"/>
        <family val="1"/>
        <charset val="186"/>
      </rPr>
      <t>Taikoma 7 pirkimo daliai</t>
    </r>
    <r>
      <rPr>
        <sz val="10.5"/>
        <rFont val="Times New Roman"/>
        <family val="1"/>
        <charset val="186"/>
      </rPr>
      <t>. Tiekėjas kartu su pasiūlymu privalo pateikti bent vieną, prospektyvinio multi-centrinio tyrimo pagrindu parengtą, mokslinę publikaciją (straipsnį, tyrimą), įrodančią konkursui siūlomų implantų saugumą ne trumpesniu nei 10 metų laikotarpiu. Kartu su pasiūlymu pateikti CE (ar jam lygiaverčio) dokumentų kopiją.</t>
    </r>
  </si>
  <si>
    <r>
      <t xml:space="preserve">Nelygios tekstūros paviršius. Plėtiklio struktūra: 100% užpildoma steriliu nepirogeniniu izotoniniu fiziologiniu tirpalu. Plėtiklio tūris: intervalas ne mažesnis nei nuo 250 ccm (ml) iki 850 ccm (ml). Skirtingų ekspanderių maksimalus užpildymo tūris skiriasi. Anatominė/lašo/kontūro profilio forma su pritvirtintais lopais skirtais fiksuoti plėtiklį/implantą prie audinių. Plėtiklio pritvirtinimo lopai – trys. Fiziologinio tirpalo suleidimo portas: magnetinis, lygiu paviršiumi. Implanto sandarumą garantuoja savaime užsisandarinantis suleidimo portas ir implanto sandarumą garantuojanti savaime užsisandarinanti buferinė zona aplink suleidimo portą. </t>
    </r>
    <r>
      <rPr>
        <u/>
        <sz val="10.5"/>
        <color rgb="FF000000"/>
        <rFont val="Times New Roman"/>
        <family val="1"/>
        <charset val="186"/>
      </rPr>
      <t>Kartu su paisūlymu pateikti bent vieną, prospektyvinio multi-centrinio tyrimo pagrindu parengtą, mokslinę publikaciją (straipsnį, tyrimą), įrodančią konkursui siūlomų implantų saugumą ne trumpesniu nei 10 metų laikotarpiu. Kartu su pasiūlymu pateikti CE (ar jam lygiaverčio) dokumento kopiją.</t>
    </r>
  </si>
  <si>
    <t>Choledochoskopo Spyglass zondas</t>
  </si>
  <si>
    <t>Vienkartinis, sterilus. Bipolinis. 1,9Fr dydžio ir 375±1cm ilgio. Distalinis galiukas bukai užapvalintas. Proksimalinė zondo dalis atspari užlenkimams. Zondas baigiasi kabeliu su jungties kištuku. Tinkantis darbui su ligoninėje esančia SpyGlass sistema.</t>
  </si>
  <si>
    <r>
      <t xml:space="preserve">1000 ml tirpalo cheminė sudėtis: 0,8766 g sodium chloridum; 0,671 g potasium chloridum; 0,8132 g magnesii chloridum hexahydratum; 27,9289 g histidinum; 5,4651 g manitolum. Produkto fizikinės savybės: pH 7.02-7.20; osmoziškumas = 310 mOsm/kg. Tūris ne daugiau 1000 ml. </t>
    </r>
    <r>
      <rPr>
        <u/>
        <sz val="10.5"/>
        <color rgb="FF000000"/>
        <rFont val="Times New Roman"/>
        <family val="1"/>
        <charset val="186"/>
      </rPr>
      <t>Siūlomas tirpalas turi turėti III klasės medicinos prietaiso arba vaistinio preparato statusą, turi būti kliniškai išbandytas ir įrodytas bent keliose klinikinėse studijose</t>
    </r>
    <r>
      <rPr>
        <sz val="10.5"/>
        <color rgb="FF000000"/>
        <rFont val="Times New Roman"/>
        <family val="1"/>
        <charset val="186"/>
      </rPr>
      <t>.</t>
    </r>
    <r>
      <rPr>
        <u/>
        <sz val="10.5"/>
        <color rgb="FF000000"/>
        <rFont val="Times New Roman"/>
        <family val="1"/>
        <charset val="186"/>
      </rPr>
      <t xml:space="preserve"> Kartu su pasiūlymu pateikti tai įrodančias klinikines studijas.</t>
    </r>
    <r>
      <rPr>
        <sz val="10.5"/>
        <color rgb="FF000000"/>
        <rFont val="Times New Roman"/>
        <family val="1"/>
        <charset val="186"/>
      </rPr>
      <t xml:space="preserve"> </t>
    </r>
    <r>
      <rPr>
        <u/>
        <sz val="10.5"/>
        <color rgb="FF000000"/>
        <rFont val="Times New Roman"/>
        <family val="1"/>
        <charset val="186"/>
      </rPr>
      <t xml:space="preserve">Kartu su pasiūlymu pateikti tarptautinių kokybės standartų CE (arba jiems lygiaverčių) sertifikatų kopijas. </t>
    </r>
  </si>
  <si>
    <t>1. Tais atvejais, kai pagal galiojančius teisės aktus tiekėjui nereikia mokėti PVM, jis PVM sumos ir bendros (maksimalios) sumos su PVM nenurodo/nepildo ir nurodo priežastis, dėl kurių PVM nemokamas: .......................................</t>
  </si>
  <si>
    <t>Priemonių rinkinys donorinio organo perfuzijai</t>
  </si>
  <si>
    <t>17.1</t>
  </si>
  <si>
    <t>17.2</t>
  </si>
  <si>
    <t>17.3</t>
  </si>
  <si>
    <t>Rinkinys</t>
  </si>
  <si>
    <t xml:space="preserve">Vienkartinis priemonių rinkinys skirtas kepenų organų perfuzijai siekiant sutrumpinti laiko tarpą tarp donoro hepatektomijos ir kepenų transplantacijos recipientu. Du rotaciniai siurbliai. Ne mažiau 3,0 litru perfuzinio tirpalo, skirto mechaniniam aparatui. Oksigenatorius, komplektuojamas su integruota oro burbuliukų gaudykle ir šilumokaičiu. Arterinio filtro porų dydis ne daugiau negu 35μm. Jungiantieji vamzdeliai, medžiaga: PVC/silikonas arba lygiavertės. </t>
  </si>
  <si>
    <t>Aortos kaniulė</t>
  </si>
  <si>
    <t>Vienkartinė, sterilį aortos kaniulė 25F</t>
  </si>
  <si>
    <t>Vartų venos kaniulė</t>
  </si>
  <si>
    <t>Vienkartinė, sterilį vartų venos kaniulė 25F</t>
  </si>
  <si>
    <r>
      <t xml:space="preserve">vnt. </t>
    </r>
    <r>
      <rPr>
        <sz val="10"/>
        <color theme="1"/>
        <rFont val="Times New Roman"/>
        <family val="1"/>
        <charset val="186"/>
      </rPr>
      <t>(rinkiniai)</t>
    </r>
  </si>
  <si>
    <t>Vienkartinės medicinos priemonės didelių apsukų pneumogrąžtui MIDAS REX MR7 ir jėgos perforatoriui IPC</t>
  </si>
  <si>
    <r>
      <t xml:space="preserve">5. </t>
    </r>
    <r>
      <rPr>
        <sz val="10.5"/>
        <color rgb="FFFF0000"/>
        <rFont val="Times New Roman"/>
        <family val="1"/>
        <charset val="186"/>
      </rPr>
      <t>Taikoma 16 pirkimo daliai</t>
    </r>
    <r>
      <rPr>
        <sz val="10.5"/>
        <rFont val="Times New Roman"/>
        <family val="1"/>
        <charset val="186"/>
      </rPr>
      <t>. Tiekėjas privalo  kartu su pasiūlymu pateikti klinikines studijas, įrodančias, kad siūlomas tirpalas turi III klasės medicinos prietaiso arba vaistinio preparato statusą, yra kliniškai išbandytas ir įrodytas bent keliose klinikinėse studijose. Kartu su paisūlymu pateikti tarptautinių kokybės standartų CE (arba jiems lygiaverčių) sertifikatų kopijas.</t>
    </r>
  </si>
  <si>
    <t>VIENKARTINĖS MEDICINOS PAGALBOS PRIEMONĖS BONESCALPEL, SONASTAR KITOS VIENKARTINĖS MEDICINOS PAGALBOS PRIEMONĖS, Nr. 4303</t>
  </si>
  <si>
    <r>
      <t xml:space="preserve">6. Tiekėjas </t>
    </r>
    <r>
      <rPr>
        <u/>
        <sz val="10.5"/>
        <rFont val="Times New Roman"/>
        <family val="1"/>
        <charset val="186"/>
      </rPr>
      <t xml:space="preserve">kartu su pasiūlymu </t>
    </r>
    <r>
      <rPr>
        <sz val="10.5"/>
        <rFont val="Times New Roman"/>
        <family val="1"/>
        <charset val="186"/>
      </rPr>
      <t>turi pateikti dokumentus, įrodančius siūlomų prekių atitikimą kokybės ir techniniams reikalavimams, nurodytiems pirkimo dokumentų techninėje specifikacijoje:</t>
    </r>
    <r>
      <rPr>
        <b/>
        <sz val="10.5"/>
        <rFont val="Times New Roman"/>
        <family val="1"/>
        <charset val="186"/>
      </rPr>
      <t xml:space="preserve"> tiekėjas turi pateikti gamintojo parengtus katalogus ir siūlomų prekių techninių charakteristikų aprašymus</t>
    </r>
    <r>
      <rPr>
        <sz val="10.5"/>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t>
    </r>
    <r>
      <rPr>
        <b/>
        <sz val="10.5"/>
        <color rgb="FFFF0000"/>
        <rFont val="Times New Roman"/>
        <family val="1"/>
        <charset val="186"/>
      </rPr>
      <t>Šiuose dokumentuose tiekėjas turi grafiškai nurodyti (t. y. pastebimai pažymėti</t>
    </r>
    <r>
      <rPr>
        <u/>
        <sz val="10.5"/>
        <rFont val="Times New Roman"/>
        <family val="1"/>
        <charset val="186"/>
      </rPr>
      <t xml:space="preserve"> </t>
    </r>
    <r>
      <rPr>
        <sz val="10.5"/>
        <rFont val="Times New Roman"/>
        <family val="1"/>
        <charset val="186"/>
      </rPr>
      <t xml:space="preserve">– spalvotai markiruoti, ir/ar nurodyti rodyklėmis, ir/ar pabraukti) </t>
    </r>
    <r>
      <rPr>
        <b/>
        <sz val="10.5"/>
        <color rgb="FFFF0000"/>
        <rFont val="Times New Roman"/>
        <family val="1"/>
        <charset val="186"/>
      </rPr>
      <t>konkrečias teikiamų dokumentų vietas, kur aprašomos reikalaujamų techninių charakteristikų reikšmės</t>
    </r>
    <r>
      <rPr>
        <sz val="10.5"/>
        <rFont val="Times New Roman"/>
        <family val="1"/>
        <charset val="186"/>
      </rPr>
      <t xml:space="preserve">. Taip pat tiekėjas </t>
    </r>
    <r>
      <rPr>
        <sz val="10.5"/>
        <color rgb="FFFF0000"/>
        <rFont val="Times New Roman"/>
        <family val="1"/>
        <charset val="186"/>
      </rPr>
      <t>t</t>
    </r>
    <r>
      <rPr>
        <b/>
        <sz val="10.5"/>
        <color rgb="FFFF0000"/>
        <rFont val="Times New Roman"/>
        <family val="1"/>
        <charset val="186"/>
      </rPr>
      <t>uri pateikti nuorodas į gamintojo interneto tinklalapį (jei toks yra, nuoroda turi būti tiksli į konkrečią prekę</t>
    </r>
    <r>
      <rPr>
        <sz val="10.5"/>
        <color rgb="FFFF0000"/>
        <rFont val="Times New Roman"/>
        <family val="1"/>
        <charset val="186"/>
      </rPr>
      <t>)</t>
    </r>
    <r>
      <rPr>
        <sz val="10.5"/>
        <rFont val="Times New Roman"/>
        <family val="1"/>
        <charset val="186"/>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</si>
  <si>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r>
      <t xml:space="preserve">3. Tiekėjas, siūlantis lygiavertę prekę </t>
    </r>
    <r>
      <rPr>
        <u/>
        <sz val="10.5"/>
        <rFont val="Times New Roman"/>
        <family val="1"/>
        <charset val="186"/>
      </rPr>
      <t>privalo patikimomis priemonėmis įrodyti, kad siūloma prekė yra lygiavertė ir visiškai atitinka techninėje specifikacijoje keliamus reikalavimus.</t>
    </r>
  </si>
  <si>
    <t>PVM Suma</t>
  </si>
  <si>
    <t>Suma su PVM</t>
  </si>
  <si>
    <t>Capsocam plus, CapsoVision Inc., SV</t>
  </si>
  <si>
    <t>Mikro įpurškimo pompa Capnopen su 3 m. fiksuota žarna, Capnomed GmbH 770-12</t>
  </si>
  <si>
    <t>Mikro įpurškimo pompa. Aukšto slėgio įpurškimo vamzdelis, naudojamas chemopreparato įpurškimui į kūno ertmes sukuriant aerozolį. Sterilus, naudojamas į kūno ertmes. Išlaikantis iki 20Bar/15000Hgmm slėgį. 8,9-9,1mm išorinio diametro. Standartinis sujungimas su infuzine sistema. https://www.capnomed.de/en/technology/#page-71, Gamintojo dokumentai (konfidencialu) 1-7 psl.</t>
  </si>
  <si>
    <t>Vaizdo kamerų kapsulė. Ilgis ne daugiau 32mm, diametras ne daugiau 12mm, svoris ne daugiau 5g. Ne mažiau 4 vaizdo kameru, kurios sukuria 360° vaizdą, apšvetimui užtikrinti t.b. ne mažiau 16 LED tipo šviesos šaltinių, rezoliuciją ne mažiau 220000 pikseliu. Suderinama su "MAC" ir ne žemiau kaip "Windows10" programomis. , Gamintojo dokumentai (konfidencialu) 8-23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</si>
</sst>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2" x14ac:knownFonts="1">
    <font>
      <sz val="11"/>
      <color theme="1"/>
      <name val="Calibri"/>
      <family val="2"/>
      <charset val="186"/>
      <scheme val="minor"/>
    </font>
    <font>
      <sz val="11"/>
      <color theme="1"/>
      <name val="Calibri"/>
      <family val="2"/>
      <charset val="186"/>
      <scheme val="minor"/>
    </font>
    <font>
      <sz val="10"/>
      <name val="Arial"/>
      <family val="2"/>
      <charset val="186"/>
    </font>
    <font>
      <b/>
      <sz val="10"/>
      <name val="Times New Roman"/>
      <family val="1"/>
      <charset val="186"/>
    </font>
    <font>
      <sz val="10"/>
      <name val="Times New Roman"/>
      <family val="1"/>
      <charset val="186"/>
    </font>
    <font>
      <sz val="10"/>
      <color theme="1"/>
      <name val="Calibri"/>
      <family val="2"/>
      <charset val="186"/>
      <scheme val="minor"/>
    </font>
    <font>
      <sz val="10"/>
      <color theme="1"/>
      <name val="Times New Roman"/>
      <family val="1"/>
      <charset val="186"/>
    </font>
    <font>
      <sz val="10"/>
      <color rgb="FFFF0000"/>
      <name val="Times New Roman"/>
      <family val="1"/>
      <charset val="186"/>
    </font>
    <font>
      <u/>
      <sz val="10"/>
      <name val="Times New Roman"/>
      <family val="1"/>
      <charset val="186"/>
    </font>
    <font>
      <sz val="10.5"/>
      <color theme="1"/>
      <name val="Times New Roman"/>
      <family val="1"/>
      <charset val="186"/>
    </font>
    <font>
      <u/>
      <sz val="10.5"/>
      <color theme="1"/>
      <name val="Times New Roman"/>
      <family val="1"/>
      <charset val="186"/>
    </font>
    <font>
      <sz val="10.5"/>
      <name val="Times New Roman"/>
      <family val="1"/>
      <charset val="186"/>
    </font>
    <font>
      <b/>
      <sz val="10.5"/>
      <name val="Times New Roman"/>
      <family val="1"/>
      <charset val="186"/>
    </font>
    <font>
      <sz val="10.5"/>
      <color rgb="FF000000"/>
      <name val="Times New Roman"/>
      <family val="1"/>
      <charset val="186"/>
    </font>
    <font>
      <u/>
      <sz val="10.5"/>
      <name val="Times New Roman"/>
      <family val="1"/>
      <charset val="186"/>
    </font>
    <font>
      <b/>
      <sz val="11"/>
      <name val="Times New Roman"/>
      <family val="1"/>
      <charset val="186"/>
    </font>
    <font>
      <b/>
      <sz val="10.5"/>
      <color rgb="FF000000"/>
      <name val="Times New Roman"/>
      <family val="1"/>
      <charset val="186"/>
    </font>
    <font>
      <u/>
      <sz val="10.5"/>
      <color rgb="FF000000"/>
      <name val="Times New Roman"/>
      <family val="1"/>
      <charset val="186"/>
    </font>
    <font>
      <sz val="10.5"/>
      <color rgb="FFFF0000"/>
      <name val="Times New Roman"/>
      <family val="1"/>
      <charset val="186"/>
    </font>
    <font>
      <sz val="10.5"/>
      <color rgb="FF000000"/>
      <name val="Calibri"/>
      <family val="2"/>
      <charset val="186"/>
    </font>
    <font>
      <sz val="10.5"/>
      <color theme="1"/>
      <name val="Calibri"/>
      <family val="2"/>
      <charset val="186"/>
      <scheme val="minor"/>
    </font>
    <font>
      <b/>
      <sz val="10.5"/>
      <color rgb="FFFF0000"/>
      <name val="Times New Roman"/>
      <family val="1"/>
      <charset val="186"/>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5">
    <xf numFmtId="0" fontId="0" fillId="0" borderId="0"/>
    <xf numFmtId="0" fontId="1" fillId="0" borderId="0"/>
    <xf numFmtId="0" fontId="1" fillId="0" borderId="0"/>
    <xf numFmtId="0" fontId="2" fillId="0" borderId="0"/>
    <xf numFmtId="0" fontId="2" fillId="0" borderId="0"/>
  </cellStyleXfs>
  <cellXfs count="82">
    <xf numFmtId="0" fontId="0" fillId="0" borderId="0" xfId="0"/>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left" vertical="top"/>
    </xf>
    <xf numFmtId="164" fontId="4" fillId="0" borderId="0" xfId="0" applyNumberFormat="1" applyFont="1" applyAlignment="1">
      <alignment horizontal="left" vertical="top"/>
    </xf>
    <xf numFmtId="4" fontId="4" fillId="0" borderId="0" xfId="0" applyNumberFormat="1" applyFont="1" applyAlignment="1">
      <alignment horizontal="left" vertical="top"/>
    </xf>
    <xf numFmtId="0" fontId="5" fillId="0" borderId="0" xfId="0" applyFont="1"/>
    <xf numFmtId="0" fontId="5" fillId="0" borderId="0" xfId="0" applyFont="1" applyAlignment="1">
      <alignment vertical="top"/>
    </xf>
    <xf numFmtId="0" fontId="5" fillId="0" borderId="0" xfId="0" applyFont="1" applyAlignment="1">
      <alignment horizontal="left" vertical="top"/>
    </xf>
    <xf numFmtId="164" fontId="5" fillId="0" borderId="0" xfId="0" applyNumberFormat="1" applyFont="1" applyAlignment="1">
      <alignment horizontal="left" vertical="top"/>
    </xf>
    <xf numFmtId="2" fontId="4" fillId="0" borderId="1" xfId="0" applyNumberFormat="1" applyFont="1" applyBorder="1" applyAlignment="1">
      <alignment horizontal="center" vertical="center" wrapText="1"/>
    </xf>
    <xf numFmtId="164" fontId="4" fillId="0" borderId="0" xfId="0" applyNumberFormat="1" applyFont="1" applyAlignment="1">
      <alignment horizontal="center" vertical="top"/>
    </xf>
    <xf numFmtId="0" fontId="4" fillId="0" borderId="0" xfId="0" applyFont="1" applyAlignment="1">
      <alignment horizontal="center" vertical="top"/>
    </xf>
    <xf numFmtId="0" fontId="5" fillId="0" borderId="0" xfId="0" applyFont="1" applyAlignment="1">
      <alignment horizontal="center" vertical="top"/>
    </xf>
    <xf numFmtId="3" fontId="4" fillId="0" borderId="0" xfId="0" applyNumberFormat="1" applyFont="1" applyAlignment="1">
      <alignment horizontal="center" vertical="top"/>
    </xf>
    <xf numFmtId="3" fontId="5" fillId="0" borderId="0" xfId="0" applyNumberFormat="1" applyFont="1" applyAlignment="1">
      <alignment horizontal="center" vertical="top"/>
    </xf>
    <xf numFmtId="164" fontId="5" fillId="0" borderId="0" xfId="0" applyNumberFormat="1" applyFont="1" applyAlignment="1">
      <alignment horizontal="center" vertical="top"/>
    </xf>
    <xf numFmtId="164" fontId="4" fillId="0" borderId="0" xfId="0" applyNumberFormat="1" applyFont="1" applyAlignment="1">
      <alignment horizontal="right" vertical="top"/>
    </xf>
    <xf numFmtId="164" fontId="5" fillId="0" borderId="0" xfId="0" applyNumberFormat="1" applyFont="1" applyAlignment="1">
      <alignment horizontal="right" vertical="top"/>
    </xf>
    <xf numFmtId="0" fontId="9" fillId="0" borderId="0" xfId="0" applyFont="1" applyAlignment="1">
      <alignment vertical="top"/>
    </xf>
    <xf numFmtId="164" fontId="4" fillId="0" borderId="0" xfId="0" applyNumberFormat="1" applyFont="1" applyAlignment="1">
      <alignment horizontal="right" vertical="top"/>
    </xf>
    <xf numFmtId="0" fontId="3" fillId="0" borderId="0" xfId="0" applyFont="1" applyAlignment="1">
      <alignment horizontal="center" vertical="center"/>
    </xf>
    <xf numFmtId="0" fontId="4" fillId="0" borderId="0" xfId="0" applyFont="1" applyAlignment="1">
      <alignment horizontal="left" vertical="top"/>
    </xf>
    <xf numFmtId="0" fontId="3" fillId="2" borderId="0" xfId="0" applyFont="1" applyFill="1" applyAlignment="1">
      <alignment horizontal="center" vertical="top" wrapText="1"/>
    </xf>
    <xf numFmtId="0" fontId="4" fillId="0" borderId="0" xfId="0" applyFont="1" applyAlignment="1">
      <alignment vertical="top"/>
    </xf>
    <xf numFmtId="0" fontId="11" fillId="0" borderId="1" xfId="0" applyFont="1" applyBorder="1" applyAlignment="1">
      <alignment horizontal="center" vertical="center" wrapText="1"/>
    </xf>
    <xf numFmtId="0" fontId="11" fillId="2" borderId="1" xfId="0" applyFont="1" applyFill="1" applyBorder="1" applyAlignment="1">
      <alignment horizontal="left" vertical="top" wrapText="1"/>
    </xf>
    <xf numFmtId="0" fontId="12" fillId="0" borderId="1" xfId="0" applyFont="1" applyBorder="1" applyAlignment="1">
      <alignment horizontal="center" vertical="center" wrapText="1"/>
    </xf>
    <xf numFmtId="0" fontId="13" fillId="0" borderId="1" xfId="0" applyFont="1" applyBorder="1" applyAlignment="1">
      <alignment vertical="top" wrapText="1"/>
    </xf>
    <xf numFmtId="0" fontId="13" fillId="0" borderId="1" xfId="0" applyFont="1" applyBorder="1" applyAlignment="1">
      <alignment horizontal="center" vertical="top" wrapText="1"/>
    </xf>
    <xf numFmtId="0" fontId="16" fillId="0" borderId="1" xfId="0" applyFont="1" applyBorder="1" applyAlignment="1">
      <alignment horizontal="center" vertical="top" wrapText="1"/>
    </xf>
    <xf numFmtId="0" fontId="16" fillId="2" borderId="1" xfId="0" applyFont="1" applyFill="1" applyBorder="1" applyAlignment="1">
      <alignment horizontal="center" vertical="top" wrapText="1"/>
    </xf>
    <xf numFmtId="0" fontId="13" fillId="0" borderId="1" xfId="0" applyFont="1" applyBorder="1" applyAlignment="1">
      <alignment horizontal="left" vertical="top" wrapText="1"/>
    </xf>
    <xf numFmtId="3" fontId="13" fillId="0" borderId="1" xfId="0" applyNumberFormat="1" applyFont="1" applyBorder="1" applyAlignment="1">
      <alignment horizontal="center" vertical="top" wrapText="1"/>
    </xf>
    <xf numFmtId="0" fontId="11" fillId="0" borderId="0" xfId="0" applyFont="1" applyAlignment="1">
      <alignment horizontal="center" vertical="top"/>
    </xf>
    <xf numFmtId="3" fontId="13" fillId="2" borderId="1" xfId="0" applyNumberFormat="1" applyFont="1" applyFill="1" applyBorder="1" applyAlignment="1">
      <alignment horizontal="center" vertical="top" wrapText="1"/>
    </xf>
    <xf numFmtId="0" fontId="20" fillId="0" borderId="0" xfId="0" applyFont="1" applyAlignment="1">
      <alignment horizontal="center" vertical="top"/>
    </xf>
    <xf numFmtId="0" fontId="9" fillId="0" borderId="1" xfId="0" applyFont="1" applyBorder="1" applyAlignment="1">
      <alignment horizontal="center" vertical="top" wrapText="1"/>
    </xf>
    <xf numFmtId="164" fontId="13" fillId="0" borderId="1" xfId="0" applyNumberFormat="1" applyFont="1" applyBorder="1" applyAlignment="1">
      <alignment vertical="top" wrapText="1"/>
    </xf>
    <xf numFmtId="0" fontId="9" fillId="2" borderId="1" xfId="0" applyFont="1" applyFill="1" applyBorder="1" applyAlignment="1">
      <alignment horizontal="center" vertical="top" wrapText="1"/>
    </xf>
    <xf numFmtId="0" fontId="9" fillId="0" borderId="1" xfId="0" applyFont="1" applyBorder="1" applyAlignment="1">
      <alignment vertical="top" wrapText="1"/>
    </xf>
    <xf numFmtId="164" fontId="13" fillId="0" borderId="1" xfId="0" applyNumberFormat="1" applyFont="1" applyBorder="1" applyAlignment="1">
      <alignment horizontal="right" vertical="top" wrapText="1"/>
    </xf>
    <xf numFmtId="0" fontId="20" fillId="0" borderId="0" xfId="0" applyFont="1"/>
    <xf numFmtId="0" fontId="13" fillId="2" borderId="1" xfId="0" applyFont="1" applyFill="1" applyBorder="1" applyAlignment="1">
      <alignment horizontal="center" vertical="top" wrapText="1"/>
    </xf>
    <xf numFmtId="164" fontId="13" fillId="2" borderId="1" xfId="0" applyNumberFormat="1" applyFont="1" applyFill="1" applyBorder="1" applyAlignment="1">
      <alignment horizontal="left" vertical="top" wrapText="1"/>
    </xf>
    <xf numFmtId="1" fontId="13" fillId="2" borderId="1" xfId="0" applyNumberFormat="1" applyFont="1" applyFill="1" applyBorder="1" applyAlignment="1">
      <alignment horizontal="center" vertical="top" wrapText="1"/>
    </xf>
    <xf numFmtId="164" fontId="13" fillId="2" borderId="1" xfId="0" applyNumberFormat="1" applyFont="1" applyFill="1" applyBorder="1" applyAlignment="1">
      <alignment horizontal="right" vertical="top" wrapText="1"/>
    </xf>
    <xf numFmtId="164" fontId="13" fillId="0" borderId="1" xfId="0" applyNumberFormat="1" applyFont="1" applyBorder="1" applyAlignment="1">
      <alignment horizontal="left" vertical="top" wrapText="1"/>
    </xf>
    <xf numFmtId="1" fontId="13" fillId="0" borderId="1" xfId="0" applyNumberFormat="1" applyFont="1" applyBorder="1" applyAlignment="1">
      <alignment horizontal="center" vertical="top" wrapText="1"/>
    </xf>
    <xf numFmtId="3"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2" fontId="11" fillId="0" borderId="1" xfId="0" applyNumberFormat="1" applyFont="1" applyBorder="1" applyAlignment="1">
      <alignment horizontal="center" vertical="center" wrapText="1"/>
    </xf>
    <xf numFmtId="0" fontId="20" fillId="0" borderId="1" xfId="0" applyFont="1" applyBorder="1" applyAlignment="1">
      <alignment wrapText="1"/>
    </xf>
    <xf numFmtId="0" fontId="20" fillId="0" borderId="1" xfId="0" applyFont="1" applyBorder="1"/>
    <xf numFmtId="2" fontId="13" fillId="0" borderId="1" xfId="0" applyNumberFormat="1" applyFont="1" applyBorder="1" applyAlignment="1">
      <alignment horizontal="left" vertical="top" wrapText="1"/>
    </xf>
    <xf numFmtId="2" fontId="13" fillId="0" borderId="1" xfId="0" applyNumberFormat="1" applyFont="1" applyBorder="1" applyAlignment="1">
      <alignment horizontal="right" vertical="top" wrapText="1"/>
    </xf>
    <xf numFmtId="2" fontId="13" fillId="0" borderId="1" xfId="0" applyNumberFormat="1" applyFont="1" applyBorder="1" applyAlignment="1">
      <alignment horizontal="left" vertical="center" wrapText="1"/>
    </xf>
    <xf numFmtId="2" fontId="13" fillId="0" borderId="1" xfId="0" applyNumberFormat="1" applyFont="1" applyBorder="1" applyAlignment="1">
      <alignment horizontal="center" vertical="center" wrapText="1"/>
    </xf>
    <xf numFmtId="2" fontId="13" fillId="0" borderId="1" xfId="0" applyNumberFormat="1" applyFont="1" applyBorder="1" applyAlignment="1">
      <alignment horizontal="right" vertical="center" wrapText="1"/>
    </xf>
    <xf numFmtId="164" fontId="13" fillId="0" borderId="1" xfId="0" applyNumberFormat="1" applyFont="1" applyBorder="1" applyAlignment="1">
      <alignment horizontal="right" vertical="center" wrapText="1"/>
    </xf>
    <xf numFmtId="0" fontId="13" fillId="0" borderId="1" xfId="0" applyFont="1" applyBorder="1" applyAlignment="1">
      <alignment horizontal="left" vertical="center" wrapText="1"/>
    </xf>
    <xf numFmtId="2" fontId="20" fillId="0" borderId="1" xfId="0" applyNumberFormat="1" applyFont="1" applyBorder="1" applyAlignment="1">
      <alignment vertical="center"/>
    </xf>
    <xf numFmtId="0" fontId="9" fillId="0" borderId="1" xfId="0" applyFont="1" applyBorder="1" applyAlignment="1">
      <alignment horizontal="center" vertical="center" wrapText="1"/>
    </xf>
    <xf numFmtId="3" fontId="13" fillId="0" borderId="1" xfId="0" applyNumberFormat="1" applyFont="1" applyBorder="1" applyAlignment="1">
      <alignment horizontal="center" vertical="center" wrapText="1"/>
    </xf>
    <xf numFmtId="0" fontId="13" fillId="2" borderId="1" xfId="0" applyFont="1" applyFill="1" applyBorder="1" applyAlignment="1">
      <alignment vertical="top" wrapText="1"/>
    </xf>
    <xf numFmtId="0" fontId="11" fillId="0" borderId="0" xfId="0" applyFont="1" applyAlignment="1">
      <alignment horizontal="left" vertical="top"/>
    </xf>
    <xf numFmtId="164" fontId="13" fillId="0" borderId="3" xfId="0" applyNumberFormat="1" applyFont="1" applyBorder="1" applyAlignment="1">
      <alignment horizontal="right" vertical="top" wrapText="1"/>
    </xf>
    <xf numFmtId="164" fontId="13" fillId="0" borderId="2" xfId="0" applyNumberFormat="1" applyFont="1" applyBorder="1" applyAlignment="1">
      <alignment horizontal="right" vertical="top" wrapText="1"/>
    </xf>
    <xf numFmtId="0" fontId="15" fillId="2" borderId="0" xfId="0" applyFont="1" applyFill="1" applyAlignment="1">
      <alignment horizontal="center" vertical="top" wrapText="1"/>
    </xf>
    <xf numFmtId="0" fontId="11" fillId="0" borderId="0" xfId="0" applyFont="1" applyAlignment="1">
      <alignment vertical="top"/>
    </xf>
    <xf numFmtId="0" fontId="11" fillId="0" borderId="0" xfId="0" applyFont="1" applyAlignment="1">
      <alignment horizontal="left" vertical="top" wrapText="1"/>
    </xf>
    <xf numFmtId="0" fontId="9" fillId="0" borderId="0" xfId="0" applyFont="1" applyAlignment="1">
      <alignment horizontal="left" vertical="top" wrapText="1"/>
    </xf>
    <xf numFmtId="164" fontId="4" fillId="0" borderId="0" xfId="0" applyNumberFormat="1" applyFont="1" applyAlignment="1">
      <alignment horizontal="right" vertical="top"/>
    </xf>
    <xf numFmtId="0" fontId="15" fillId="0" borderId="0" xfId="0" applyFont="1" applyAlignment="1">
      <alignment horizontal="center" vertical="center"/>
    </xf>
    <xf numFmtId="0" fontId="12" fillId="0" borderId="4" xfId="0" applyFont="1" applyBorder="1" applyAlignment="1">
      <alignment horizontal="left" vertical="top" wrapText="1"/>
    </xf>
    <xf numFmtId="0" fontId="12" fillId="0" borderId="2" xfId="0" applyFont="1" applyBorder="1" applyAlignment="1">
      <alignment horizontal="left" vertical="top" wrapText="1"/>
    </xf>
    <xf numFmtId="0" fontId="12" fillId="2" borderId="4" xfId="0" applyFont="1" applyFill="1" applyBorder="1" applyAlignment="1">
      <alignment horizontal="left" vertical="top" wrapText="1"/>
    </xf>
    <xf numFmtId="0" fontId="12" fillId="2" borderId="2" xfId="0" applyFont="1" applyFill="1" applyBorder="1" applyAlignment="1">
      <alignment horizontal="left" vertical="top" wrapText="1"/>
    </xf>
    <xf numFmtId="0" fontId="12" fillId="0" borderId="4" xfId="0" applyFont="1" applyBorder="1" applyAlignment="1">
      <alignment horizontal="left" vertical="center" wrapText="1"/>
    </xf>
    <xf numFmtId="0" fontId="12" fillId="0" borderId="2" xfId="0" applyFont="1" applyBorder="1" applyAlignment="1">
      <alignment horizontal="left" vertical="center" wrapText="1"/>
    </xf>
  </cellXfs>
  <cellStyles count="5">
    <cellStyle name="Normal" xfId="0" builtinId="0"/>
    <cellStyle name="Normal 14 2" xfId="1" xr:uid="{00000000-0005-0000-0000-000001000000}"/>
    <cellStyle name="Normal 2" xfId="3" xr:uid="{00000000-0005-0000-0000-000002000000}"/>
    <cellStyle name="Normal 5 5 2" xfId="2" xr:uid="{00000000-0005-0000-0000-000003000000}"/>
    <cellStyle name="Normal 6"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1"/>
  <sheetViews>
    <sheetView tabSelected="1" view="pageBreakPreview" topLeftCell="A6" zoomScale="120" zoomScaleNormal="93" zoomScaleSheetLayoutView="120" workbookViewId="0">
      <selection activeCell="J84" sqref="J84"/>
    </sheetView>
  </sheetViews>
  <sheetFormatPr defaultColWidth="9.140625" defaultRowHeight="14.25" x14ac:dyDescent="0.2"/>
  <cols>
    <col min="1" max="1" width="5.5703125" style="13" customWidth="1"/>
    <col min="2" max="2" width="33.140625" style="7" customWidth="1"/>
    <col min="3" max="3" width="70.140625" style="7" customWidth="1"/>
    <col min="4" max="4" width="8" style="36" customWidth="1"/>
    <col min="5" max="5" width="9.85546875" style="15" customWidth="1"/>
    <col min="6" max="6" width="11" style="9" customWidth="1"/>
    <col min="7" max="7" width="6.42578125" style="13" customWidth="1"/>
    <col min="8" max="8" width="14" style="18" customWidth="1"/>
    <col min="9" max="9" width="23" style="18" customWidth="1"/>
    <col min="10" max="10" width="56.140625" style="8" customWidth="1"/>
    <col min="11" max="11" width="0" style="6" hidden="1" customWidth="1"/>
    <col min="12" max="12" width="10.28515625" style="6" hidden="1" customWidth="1"/>
    <col min="13" max="16384" width="9.140625" style="6"/>
  </cols>
  <sheetData>
    <row r="1" spans="1:12" ht="19.5" customHeight="1" x14ac:dyDescent="0.2">
      <c r="A1" s="12"/>
      <c r="B1" s="2"/>
      <c r="C1" s="3"/>
      <c r="D1" s="34"/>
      <c r="E1" s="14"/>
      <c r="F1" s="74" t="s">
        <v>14</v>
      </c>
      <c r="G1" s="74"/>
      <c r="H1" s="74"/>
      <c r="I1" s="20"/>
      <c r="J1" s="5"/>
    </row>
    <row r="2" spans="1:12" ht="19.5" customHeight="1" x14ac:dyDescent="0.2">
      <c r="A2" s="70" t="s">
        <v>198</v>
      </c>
      <c r="B2" s="70"/>
      <c r="C2" s="70"/>
      <c r="D2" s="70"/>
      <c r="E2" s="70"/>
      <c r="F2" s="70"/>
      <c r="G2" s="70"/>
      <c r="H2" s="70"/>
      <c r="I2" s="23"/>
      <c r="J2" s="5"/>
    </row>
    <row r="3" spans="1:12" ht="21.75" customHeight="1" x14ac:dyDescent="0.2">
      <c r="A3" s="75" t="s">
        <v>15</v>
      </c>
      <c r="B3" s="75"/>
      <c r="C3" s="75"/>
      <c r="D3" s="75"/>
      <c r="E3" s="75"/>
      <c r="F3" s="75"/>
      <c r="G3" s="75"/>
      <c r="H3" s="75"/>
      <c r="I3" s="21"/>
      <c r="J3" s="5"/>
    </row>
    <row r="4" spans="1:12" ht="13.5" x14ac:dyDescent="0.2">
      <c r="A4" s="67" t="s">
        <v>5</v>
      </c>
      <c r="B4" s="67"/>
      <c r="C4" s="1"/>
      <c r="D4" s="34"/>
      <c r="E4" s="14"/>
      <c r="F4" s="4"/>
      <c r="G4" s="11"/>
      <c r="H4" s="17"/>
      <c r="I4" s="20"/>
      <c r="J4" s="5"/>
    </row>
    <row r="5" spans="1:12" ht="13.5" x14ac:dyDescent="0.2">
      <c r="A5" s="67" t="s">
        <v>31</v>
      </c>
      <c r="B5" s="67"/>
      <c r="C5" s="67"/>
      <c r="D5" s="67"/>
      <c r="E5" s="67"/>
      <c r="F5" s="67"/>
      <c r="G5" s="67"/>
      <c r="H5" s="67"/>
      <c r="I5" s="22"/>
      <c r="J5" s="5"/>
    </row>
    <row r="6" spans="1:12" ht="13.5" x14ac:dyDescent="0.2">
      <c r="A6" s="71" t="s">
        <v>16</v>
      </c>
      <c r="B6" s="71"/>
      <c r="C6" s="71"/>
      <c r="D6" s="71"/>
      <c r="E6" s="71"/>
      <c r="F6" s="71"/>
      <c r="G6" s="71"/>
      <c r="H6" s="71"/>
      <c r="I6" s="24"/>
      <c r="J6" s="5"/>
    </row>
    <row r="7" spans="1:12" ht="13.5" x14ac:dyDescent="0.2">
      <c r="A7" s="67" t="s">
        <v>200</v>
      </c>
      <c r="B7" s="67"/>
      <c r="C7" s="67"/>
      <c r="D7" s="67"/>
      <c r="E7" s="67"/>
      <c r="F7" s="67"/>
      <c r="G7" s="67"/>
      <c r="H7" s="67"/>
      <c r="I7" s="22"/>
      <c r="J7" s="5"/>
    </row>
    <row r="8" spans="1:12" ht="32.25" customHeight="1" x14ac:dyDescent="0.2">
      <c r="A8" s="72" t="s">
        <v>179</v>
      </c>
      <c r="B8" s="72"/>
      <c r="C8" s="72"/>
      <c r="D8" s="72"/>
      <c r="E8" s="72"/>
      <c r="F8" s="72"/>
      <c r="G8" s="72"/>
      <c r="H8" s="72"/>
      <c r="I8" s="22"/>
      <c r="J8" s="5"/>
    </row>
    <row r="9" spans="1:12" ht="28.5" customHeight="1" x14ac:dyDescent="0.2">
      <c r="A9" s="72" t="s">
        <v>197</v>
      </c>
      <c r="B9" s="72"/>
      <c r="C9" s="72"/>
      <c r="D9" s="72"/>
      <c r="E9" s="72"/>
      <c r="F9" s="72"/>
      <c r="G9" s="72"/>
      <c r="H9" s="72"/>
      <c r="I9" s="22"/>
      <c r="J9" s="5"/>
    </row>
    <row r="10" spans="1:12" ht="117.75" customHeight="1" x14ac:dyDescent="0.2">
      <c r="A10" s="72" t="s">
        <v>199</v>
      </c>
      <c r="B10" s="67"/>
      <c r="C10" s="67"/>
      <c r="D10" s="67"/>
      <c r="E10" s="67"/>
      <c r="F10" s="67"/>
      <c r="G10" s="67"/>
      <c r="H10" s="67"/>
      <c r="I10" s="22"/>
      <c r="J10" s="5"/>
    </row>
    <row r="11" spans="1:12" x14ac:dyDescent="0.2">
      <c r="G11" s="16"/>
      <c r="J11" s="5"/>
    </row>
    <row r="12" spans="1:12" s="42" customFormat="1" ht="81" customHeight="1" x14ac:dyDescent="0.25">
      <c r="A12" s="25" t="s">
        <v>2</v>
      </c>
      <c r="B12" s="25" t="s">
        <v>4</v>
      </c>
      <c r="C12" s="25" t="s">
        <v>3</v>
      </c>
      <c r="D12" s="25" t="s">
        <v>0</v>
      </c>
      <c r="E12" s="49" t="s">
        <v>6</v>
      </c>
      <c r="F12" s="50" t="s">
        <v>9</v>
      </c>
      <c r="G12" s="25" t="s">
        <v>7</v>
      </c>
      <c r="H12" s="51" t="s">
        <v>8</v>
      </c>
      <c r="I12" s="52" t="s">
        <v>51</v>
      </c>
      <c r="J12" s="10" t="s">
        <v>50</v>
      </c>
      <c r="K12" s="54" t="s">
        <v>201</v>
      </c>
      <c r="L12" s="54" t="s">
        <v>202</v>
      </c>
    </row>
    <row r="13" spans="1:12" s="42" customFormat="1" ht="17.25" hidden="1" customHeight="1" x14ac:dyDescent="0.25">
      <c r="A13" s="27">
        <v>1</v>
      </c>
      <c r="B13" s="80" t="s">
        <v>48</v>
      </c>
      <c r="C13" s="81"/>
      <c r="D13" s="25"/>
      <c r="E13" s="49"/>
      <c r="F13" s="50"/>
      <c r="G13" s="25"/>
      <c r="H13" s="51"/>
      <c r="I13" s="51"/>
      <c r="J13" s="53"/>
      <c r="K13" s="55"/>
      <c r="L13" s="55"/>
    </row>
    <row r="14" spans="1:12" s="42" customFormat="1" ht="26.25" hidden="1" customHeight="1" x14ac:dyDescent="0.25">
      <c r="A14" s="29" t="s">
        <v>34</v>
      </c>
      <c r="B14" s="28" t="s">
        <v>52</v>
      </c>
      <c r="C14" s="28" t="s">
        <v>134</v>
      </c>
      <c r="D14" s="37" t="s">
        <v>1</v>
      </c>
      <c r="E14" s="29">
        <v>20</v>
      </c>
      <c r="F14" s="47"/>
      <c r="G14" s="48"/>
      <c r="H14" s="41"/>
      <c r="I14" s="41"/>
      <c r="J14" s="32"/>
      <c r="K14" s="55"/>
      <c r="L14" s="55"/>
    </row>
    <row r="15" spans="1:12" s="42" customFormat="1" ht="26.25" hidden="1" customHeight="1" x14ac:dyDescent="0.25">
      <c r="A15" s="29" t="s">
        <v>35</v>
      </c>
      <c r="B15" s="28" t="s">
        <v>53</v>
      </c>
      <c r="C15" s="28" t="s">
        <v>135</v>
      </c>
      <c r="D15" s="37" t="s">
        <v>1</v>
      </c>
      <c r="E15" s="29">
        <v>20</v>
      </c>
      <c r="F15" s="47"/>
      <c r="G15" s="48"/>
      <c r="H15" s="41"/>
      <c r="I15" s="41"/>
      <c r="J15" s="32"/>
      <c r="K15" s="55"/>
      <c r="L15" s="55"/>
    </row>
    <row r="16" spans="1:12" s="42" customFormat="1" ht="26.25" hidden="1" customHeight="1" x14ac:dyDescent="0.25">
      <c r="A16" s="29" t="s">
        <v>36</v>
      </c>
      <c r="B16" s="28" t="s">
        <v>54</v>
      </c>
      <c r="C16" s="28" t="s">
        <v>133</v>
      </c>
      <c r="D16" s="37" t="s">
        <v>1</v>
      </c>
      <c r="E16" s="29">
        <v>20</v>
      </c>
      <c r="F16" s="47"/>
      <c r="G16" s="48"/>
      <c r="H16" s="41"/>
      <c r="I16" s="41"/>
      <c r="J16" s="32"/>
      <c r="K16" s="55"/>
      <c r="L16" s="55"/>
    </row>
    <row r="17" spans="1:12" s="42" customFormat="1" ht="26.25" hidden="1" customHeight="1" x14ac:dyDescent="0.25">
      <c r="A17" s="29" t="s">
        <v>37</v>
      </c>
      <c r="B17" s="28" t="s">
        <v>55</v>
      </c>
      <c r="C17" s="28" t="s">
        <v>56</v>
      </c>
      <c r="D17" s="37" t="s">
        <v>1</v>
      </c>
      <c r="E17" s="29">
        <v>10</v>
      </c>
      <c r="F17" s="47"/>
      <c r="G17" s="48"/>
      <c r="H17" s="41"/>
      <c r="I17" s="41"/>
      <c r="J17" s="32"/>
      <c r="K17" s="55"/>
      <c r="L17" s="55"/>
    </row>
    <row r="18" spans="1:12" s="42" customFormat="1" ht="26.25" hidden="1" customHeight="1" x14ac:dyDescent="0.25">
      <c r="A18" s="29" t="s">
        <v>38</v>
      </c>
      <c r="B18" s="28" t="s">
        <v>57</v>
      </c>
      <c r="C18" s="28" t="s">
        <v>129</v>
      </c>
      <c r="D18" s="37" t="s">
        <v>1</v>
      </c>
      <c r="E18" s="29">
        <v>10</v>
      </c>
      <c r="F18" s="47"/>
      <c r="G18" s="48"/>
      <c r="H18" s="41"/>
      <c r="I18" s="41"/>
      <c r="J18" s="32"/>
      <c r="K18" s="55"/>
      <c r="L18" s="55"/>
    </row>
    <row r="19" spans="1:12" s="42" customFormat="1" ht="26.25" hidden="1" customHeight="1" x14ac:dyDescent="0.25">
      <c r="A19" s="29" t="s">
        <v>39</v>
      </c>
      <c r="B19" s="28" t="s">
        <v>58</v>
      </c>
      <c r="C19" s="28" t="s">
        <v>132</v>
      </c>
      <c r="D19" s="37" t="s">
        <v>1</v>
      </c>
      <c r="E19" s="29">
        <v>15</v>
      </c>
      <c r="F19" s="47"/>
      <c r="G19" s="48"/>
      <c r="H19" s="41"/>
      <c r="I19" s="41"/>
      <c r="J19" s="32"/>
      <c r="K19" s="55"/>
      <c r="L19" s="55"/>
    </row>
    <row r="20" spans="1:12" s="42" customFormat="1" ht="26.25" hidden="1" customHeight="1" x14ac:dyDescent="0.25">
      <c r="A20" s="29" t="s">
        <v>40</v>
      </c>
      <c r="B20" s="28" t="s">
        <v>59</v>
      </c>
      <c r="C20" s="28" t="s">
        <v>131</v>
      </c>
      <c r="D20" s="37" t="s">
        <v>1</v>
      </c>
      <c r="E20" s="29">
        <v>15</v>
      </c>
      <c r="F20" s="47"/>
      <c r="G20" s="48"/>
      <c r="H20" s="41"/>
      <c r="I20" s="41"/>
      <c r="J20" s="32"/>
      <c r="K20" s="55"/>
      <c r="L20" s="55"/>
    </row>
    <row r="21" spans="1:12" s="42" customFormat="1" ht="26.25" hidden="1" customHeight="1" x14ac:dyDescent="0.25">
      <c r="A21" s="29" t="s">
        <v>41</v>
      </c>
      <c r="B21" s="28" t="s">
        <v>60</v>
      </c>
      <c r="C21" s="28" t="s">
        <v>130</v>
      </c>
      <c r="D21" s="37" t="s">
        <v>1</v>
      </c>
      <c r="E21" s="29">
        <v>30</v>
      </c>
      <c r="F21" s="47"/>
      <c r="G21" s="48"/>
      <c r="H21" s="41"/>
      <c r="I21" s="41"/>
      <c r="J21" s="32"/>
      <c r="K21" s="55"/>
      <c r="L21" s="55"/>
    </row>
    <row r="22" spans="1:12" s="42" customFormat="1" ht="26.25" hidden="1" customHeight="1" x14ac:dyDescent="0.25">
      <c r="A22" s="29" t="s">
        <v>42</v>
      </c>
      <c r="B22" s="28" t="s">
        <v>61</v>
      </c>
      <c r="C22" s="28" t="s">
        <v>126</v>
      </c>
      <c r="D22" s="37" t="s">
        <v>1</v>
      </c>
      <c r="E22" s="29">
        <v>10</v>
      </c>
      <c r="F22" s="47"/>
      <c r="G22" s="48"/>
      <c r="H22" s="41"/>
      <c r="I22" s="41"/>
      <c r="J22" s="32"/>
      <c r="K22" s="55"/>
      <c r="L22" s="55"/>
    </row>
    <row r="23" spans="1:12" s="42" customFormat="1" ht="26.25" hidden="1" customHeight="1" x14ac:dyDescent="0.25">
      <c r="A23" s="29" t="s">
        <v>43</v>
      </c>
      <c r="B23" s="28" t="s">
        <v>62</v>
      </c>
      <c r="C23" s="28" t="s">
        <v>63</v>
      </c>
      <c r="D23" s="37" t="s">
        <v>1</v>
      </c>
      <c r="E23" s="29">
        <v>10</v>
      </c>
      <c r="F23" s="47"/>
      <c r="G23" s="48"/>
      <c r="H23" s="41"/>
      <c r="I23" s="41"/>
      <c r="J23" s="32"/>
      <c r="K23" s="55"/>
      <c r="L23" s="55"/>
    </row>
    <row r="24" spans="1:12" s="42" customFormat="1" ht="27.75" hidden="1" customHeight="1" x14ac:dyDescent="0.25">
      <c r="A24" s="29" t="s">
        <v>44</v>
      </c>
      <c r="B24" s="28" t="s">
        <v>64</v>
      </c>
      <c r="C24" s="28" t="s">
        <v>127</v>
      </c>
      <c r="D24" s="37" t="s">
        <v>1</v>
      </c>
      <c r="E24" s="29">
        <v>10</v>
      </c>
      <c r="F24" s="47"/>
      <c r="G24" s="48"/>
      <c r="H24" s="41"/>
      <c r="I24" s="41"/>
      <c r="J24" s="32"/>
      <c r="K24" s="55"/>
      <c r="L24" s="55"/>
    </row>
    <row r="25" spans="1:12" s="42" customFormat="1" ht="28.5" hidden="1" customHeight="1" x14ac:dyDescent="0.25">
      <c r="A25" s="29" t="s">
        <v>45</v>
      </c>
      <c r="B25" s="28" t="s">
        <v>65</v>
      </c>
      <c r="C25" s="28" t="s">
        <v>125</v>
      </c>
      <c r="D25" s="37" t="s">
        <v>1</v>
      </c>
      <c r="E25" s="29">
        <v>10</v>
      </c>
      <c r="F25" s="47"/>
      <c r="G25" s="48"/>
      <c r="H25" s="41"/>
      <c r="I25" s="41"/>
      <c r="J25" s="32"/>
      <c r="K25" s="55"/>
      <c r="L25" s="55"/>
    </row>
    <row r="26" spans="1:12" s="42" customFormat="1" ht="41.25" hidden="1" customHeight="1" x14ac:dyDescent="0.25">
      <c r="A26" s="29" t="s">
        <v>46</v>
      </c>
      <c r="B26" s="28" t="s">
        <v>66</v>
      </c>
      <c r="C26" s="28" t="s">
        <v>128</v>
      </c>
      <c r="D26" s="37" t="s">
        <v>1</v>
      </c>
      <c r="E26" s="29">
        <v>10</v>
      </c>
      <c r="F26" s="47"/>
      <c r="G26" s="48"/>
      <c r="H26" s="41"/>
      <c r="I26" s="41"/>
      <c r="J26" s="32"/>
      <c r="K26" s="55"/>
      <c r="L26" s="55"/>
    </row>
    <row r="27" spans="1:12" s="42" customFormat="1" ht="15.75" hidden="1" customHeight="1" x14ac:dyDescent="0.25">
      <c r="A27" s="29" t="s">
        <v>47</v>
      </c>
      <c r="B27" s="28" t="s">
        <v>67</v>
      </c>
      <c r="C27" s="28" t="s">
        <v>68</v>
      </c>
      <c r="D27" s="37" t="s">
        <v>1</v>
      </c>
      <c r="E27" s="29">
        <v>30</v>
      </c>
      <c r="F27" s="47"/>
      <c r="G27" s="48"/>
      <c r="H27" s="41"/>
      <c r="I27" s="41"/>
      <c r="J27" s="32"/>
      <c r="K27" s="55"/>
      <c r="L27" s="55"/>
    </row>
    <row r="28" spans="1:12" s="42" customFormat="1" ht="15" hidden="1" customHeight="1" x14ac:dyDescent="0.25">
      <c r="A28" s="29"/>
      <c r="B28" s="26"/>
      <c r="C28" s="26"/>
      <c r="D28" s="37"/>
      <c r="E28" s="68" t="s">
        <v>49</v>
      </c>
      <c r="F28" s="68"/>
      <c r="G28" s="69"/>
      <c r="H28" s="41"/>
      <c r="I28" s="41"/>
      <c r="J28" s="32"/>
      <c r="K28" s="55"/>
      <c r="L28" s="55"/>
    </row>
    <row r="29" spans="1:12" s="42" customFormat="1" ht="13.5" hidden="1" customHeight="1" x14ac:dyDescent="0.25">
      <c r="A29" s="29"/>
      <c r="B29" s="40"/>
      <c r="C29" s="40"/>
      <c r="D29" s="38"/>
      <c r="E29" s="68" t="s">
        <v>11</v>
      </c>
      <c r="F29" s="68"/>
      <c r="G29" s="69"/>
      <c r="H29" s="41"/>
      <c r="I29" s="41"/>
      <c r="J29" s="32"/>
      <c r="K29" s="55"/>
      <c r="L29" s="55"/>
    </row>
    <row r="30" spans="1:12" s="42" customFormat="1" ht="13.5" hidden="1" customHeight="1" x14ac:dyDescent="0.25">
      <c r="A30" s="29"/>
      <c r="B30" s="40"/>
      <c r="C30" s="40"/>
      <c r="D30" s="38"/>
      <c r="E30" s="68" t="s">
        <v>10</v>
      </c>
      <c r="F30" s="68"/>
      <c r="G30" s="69"/>
      <c r="H30" s="41"/>
      <c r="I30" s="41"/>
      <c r="J30" s="32"/>
      <c r="K30" s="55"/>
      <c r="L30" s="55"/>
    </row>
    <row r="31" spans="1:12" s="42" customFormat="1" ht="15.75" hidden="1" customHeight="1" x14ac:dyDescent="0.25">
      <c r="A31" s="30">
        <v>2</v>
      </c>
      <c r="B31" s="78" t="s">
        <v>69</v>
      </c>
      <c r="C31" s="79"/>
      <c r="D31" s="37"/>
      <c r="E31" s="33"/>
      <c r="F31" s="47"/>
      <c r="G31" s="48"/>
      <c r="H31" s="41"/>
      <c r="I31" s="41"/>
      <c r="J31" s="32"/>
      <c r="K31" s="55"/>
      <c r="L31" s="55"/>
    </row>
    <row r="32" spans="1:12" s="42" customFormat="1" ht="26.25" hidden="1" customHeight="1" x14ac:dyDescent="0.25">
      <c r="A32" s="29" t="s">
        <v>74</v>
      </c>
      <c r="B32" s="28" t="s">
        <v>88</v>
      </c>
      <c r="C32" s="28" t="s">
        <v>120</v>
      </c>
      <c r="D32" s="37" t="s">
        <v>1</v>
      </c>
      <c r="E32" s="29">
        <v>40</v>
      </c>
      <c r="F32" s="47"/>
      <c r="G32" s="48"/>
      <c r="H32" s="41"/>
      <c r="I32" s="41"/>
      <c r="J32" s="32"/>
      <c r="K32" s="55"/>
      <c r="L32" s="55"/>
    </row>
    <row r="33" spans="1:12" s="42" customFormat="1" ht="26.25" hidden="1" customHeight="1" x14ac:dyDescent="0.25">
      <c r="A33" s="29" t="s">
        <v>75</v>
      </c>
      <c r="B33" s="28" t="s">
        <v>89</v>
      </c>
      <c r="C33" s="28" t="s">
        <v>119</v>
      </c>
      <c r="D33" s="37" t="s">
        <v>1</v>
      </c>
      <c r="E33" s="29">
        <v>30</v>
      </c>
      <c r="F33" s="47"/>
      <c r="G33" s="48"/>
      <c r="H33" s="41"/>
      <c r="I33" s="41"/>
      <c r="J33" s="32"/>
      <c r="K33" s="55"/>
      <c r="L33" s="55"/>
    </row>
    <row r="34" spans="1:12" s="42" customFormat="1" ht="26.25" hidden="1" customHeight="1" x14ac:dyDescent="0.25">
      <c r="A34" s="29" t="s">
        <v>76</v>
      </c>
      <c r="B34" s="28" t="s">
        <v>90</v>
      </c>
      <c r="C34" s="28" t="s">
        <v>121</v>
      </c>
      <c r="D34" s="37" t="s">
        <v>1</v>
      </c>
      <c r="E34" s="29">
        <v>20</v>
      </c>
      <c r="F34" s="47"/>
      <c r="G34" s="48"/>
      <c r="H34" s="41"/>
      <c r="I34" s="41"/>
      <c r="J34" s="32"/>
      <c r="K34" s="55"/>
      <c r="L34" s="55"/>
    </row>
    <row r="35" spans="1:12" s="42" customFormat="1" ht="26.25" hidden="1" customHeight="1" x14ac:dyDescent="0.25">
      <c r="A35" s="29" t="s">
        <v>77</v>
      </c>
      <c r="B35" s="28" t="s">
        <v>91</v>
      </c>
      <c r="C35" s="28" t="s">
        <v>122</v>
      </c>
      <c r="D35" s="37" t="s">
        <v>1</v>
      </c>
      <c r="E35" s="29">
        <v>20</v>
      </c>
      <c r="F35" s="47"/>
      <c r="G35" s="48"/>
      <c r="H35" s="41"/>
      <c r="I35" s="41"/>
      <c r="J35" s="32"/>
      <c r="K35" s="55"/>
      <c r="L35" s="55"/>
    </row>
    <row r="36" spans="1:12" s="42" customFormat="1" ht="26.25" hidden="1" customHeight="1" x14ac:dyDescent="0.25">
      <c r="A36" s="29" t="s">
        <v>78</v>
      </c>
      <c r="B36" s="28" t="s">
        <v>92</v>
      </c>
      <c r="C36" s="28" t="s">
        <v>93</v>
      </c>
      <c r="D36" s="37" t="s">
        <v>1</v>
      </c>
      <c r="E36" s="29">
        <v>20</v>
      </c>
      <c r="F36" s="47"/>
      <c r="G36" s="48"/>
      <c r="H36" s="41"/>
      <c r="I36" s="41"/>
      <c r="J36" s="32"/>
      <c r="K36" s="55"/>
      <c r="L36" s="55"/>
    </row>
    <row r="37" spans="1:12" s="42" customFormat="1" ht="15" hidden="1" customHeight="1" x14ac:dyDescent="0.25">
      <c r="A37" s="29" t="s">
        <v>79</v>
      </c>
      <c r="B37" s="28" t="s">
        <v>94</v>
      </c>
      <c r="C37" s="28" t="s">
        <v>118</v>
      </c>
      <c r="D37" s="37" t="s">
        <v>1</v>
      </c>
      <c r="E37" s="29">
        <v>30</v>
      </c>
      <c r="F37" s="47"/>
      <c r="G37" s="48"/>
      <c r="H37" s="41"/>
      <c r="I37" s="41"/>
      <c r="J37" s="32"/>
      <c r="K37" s="55"/>
      <c r="L37" s="55"/>
    </row>
    <row r="38" spans="1:12" s="42" customFormat="1" ht="15" hidden="1" customHeight="1" x14ac:dyDescent="0.25">
      <c r="A38" s="29" t="s">
        <v>80</v>
      </c>
      <c r="B38" s="28" t="s">
        <v>95</v>
      </c>
      <c r="C38" s="28" t="s">
        <v>117</v>
      </c>
      <c r="D38" s="37" t="s">
        <v>1</v>
      </c>
      <c r="E38" s="29">
        <v>20</v>
      </c>
      <c r="F38" s="47"/>
      <c r="G38" s="48"/>
      <c r="H38" s="41"/>
      <c r="I38" s="41"/>
      <c r="J38" s="32"/>
      <c r="K38" s="55"/>
      <c r="L38" s="55"/>
    </row>
    <row r="39" spans="1:12" s="42" customFormat="1" ht="15" hidden="1" customHeight="1" x14ac:dyDescent="0.25">
      <c r="A39" s="29" t="s">
        <v>81</v>
      </c>
      <c r="B39" s="28" t="s">
        <v>96</v>
      </c>
      <c r="C39" s="28" t="s">
        <v>97</v>
      </c>
      <c r="D39" s="37" t="s">
        <v>1</v>
      </c>
      <c r="E39" s="29">
        <v>20</v>
      </c>
      <c r="F39" s="47"/>
      <c r="G39" s="48"/>
      <c r="H39" s="41"/>
      <c r="I39" s="41"/>
      <c r="J39" s="32"/>
      <c r="K39" s="55"/>
      <c r="L39" s="55"/>
    </row>
    <row r="40" spans="1:12" s="42" customFormat="1" ht="28.5" hidden="1" customHeight="1" x14ac:dyDescent="0.25">
      <c r="A40" s="29" t="s">
        <v>82</v>
      </c>
      <c r="B40" s="28" t="s">
        <v>98</v>
      </c>
      <c r="C40" s="28" t="s">
        <v>99</v>
      </c>
      <c r="D40" s="37" t="s">
        <v>1</v>
      </c>
      <c r="E40" s="29">
        <v>6</v>
      </c>
      <c r="F40" s="47"/>
      <c r="G40" s="48"/>
      <c r="H40" s="41"/>
      <c r="I40" s="41"/>
      <c r="J40" s="32"/>
      <c r="K40" s="55"/>
      <c r="L40" s="55"/>
    </row>
    <row r="41" spans="1:12" s="42" customFormat="1" ht="30" hidden="1" customHeight="1" x14ac:dyDescent="0.25">
      <c r="A41" s="29" t="s">
        <v>83</v>
      </c>
      <c r="B41" s="28" t="s">
        <v>100</v>
      </c>
      <c r="C41" s="28" t="s">
        <v>101</v>
      </c>
      <c r="D41" s="37" t="s">
        <v>1</v>
      </c>
      <c r="E41" s="29">
        <v>1</v>
      </c>
      <c r="F41" s="47"/>
      <c r="G41" s="48"/>
      <c r="H41" s="41"/>
      <c r="I41" s="41"/>
      <c r="J41" s="32"/>
      <c r="K41" s="55"/>
      <c r="L41" s="55"/>
    </row>
    <row r="42" spans="1:12" s="42" customFormat="1" ht="43.5" hidden="1" customHeight="1" x14ac:dyDescent="0.25">
      <c r="A42" s="29" t="s">
        <v>84</v>
      </c>
      <c r="B42" s="28" t="s">
        <v>102</v>
      </c>
      <c r="C42" s="28" t="s">
        <v>123</v>
      </c>
      <c r="D42" s="37" t="s">
        <v>1</v>
      </c>
      <c r="E42" s="29">
        <v>20</v>
      </c>
      <c r="F42" s="47"/>
      <c r="G42" s="48"/>
      <c r="H42" s="41"/>
      <c r="I42" s="41"/>
      <c r="J42" s="32"/>
      <c r="K42" s="55"/>
      <c r="L42" s="55"/>
    </row>
    <row r="43" spans="1:12" s="42" customFormat="1" ht="29.25" hidden="1" customHeight="1" x14ac:dyDescent="0.25">
      <c r="A43" s="29" t="s">
        <v>85</v>
      </c>
      <c r="B43" s="28" t="s">
        <v>103</v>
      </c>
      <c r="C43" s="28" t="s">
        <v>104</v>
      </c>
      <c r="D43" s="37" t="s">
        <v>1</v>
      </c>
      <c r="E43" s="29">
        <v>20</v>
      </c>
      <c r="F43" s="47"/>
      <c r="G43" s="48"/>
      <c r="H43" s="41"/>
      <c r="I43" s="41"/>
      <c r="J43" s="32"/>
      <c r="K43" s="55"/>
      <c r="L43" s="55"/>
    </row>
    <row r="44" spans="1:12" s="42" customFormat="1" ht="30" hidden="1" customHeight="1" x14ac:dyDescent="0.25">
      <c r="A44" s="29" t="s">
        <v>86</v>
      </c>
      <c r="B44" s="28" t="s">
        <v>105</v>
      </c>
      <c r="C44" s="28" t="s">
        <v>106</v>
      </c>
      <c r="D44" s="37" t="s">
        <v>1</v>
      </c>
      <c r="E44" s="29">
        <v>60</v>
      </c>
      <c r="F44" s="47"/>
      <c r="G44" s="48"/>
      <c r="H44" s="41"/>
      <c r="I44" s="41"/>
      <c r="J44" s="32"/>
      <c r="K44" s="55"/>
      <c r="L44" s="55"/>
    </row>
    <row r="45" spans="1:12" s="42" customFormat="1" ht="29.25" hidden="1" customHeight="1" x14ac:dyDescent="0.25">
      <c r="A45" s="29" t="s">
        <v>87</v>
      </c>
      <c r="B45" s="28" t="s">
        <v>107</v>
      </c>
      <c r="C45" s="28" t="s">
        <v>108</v>
      </c>
      <c r="D45" s="37" t="s">
        <v>1</v>
      </c>
      <c r="E45" s="29">
        <v>30</v>
      </c>
      <c r="F45" s="47"/>
      <c r="G45" s="48"/>
      <c r="H45" s="41"/>
      <c r="I45" s="41"/>
      <c r="J45" s="32"/>
      <c r="K45" s="55"/>
      <c r="L45" s="55"/>
    </row>
    <row r="46" spans="1:12" s="42" customFormat="1" ht="15.75" hidden="1" customHeight="1" x14ac:dyDescent="0.25">
      <c r="A46" s="29" t="s">
        <v>70</v>
      </c>
      <c r="B46" s="28" t="s">
        <v>109</v>
      </c>
      <c r="C46" s="28" t="s">
        <v>110</v>
      </c>
      <c r="D46" s="37" t="s">
        <v>1</v>
      </c>
      <c r="E46" s="29">
        <v>2</v>
      </c>
      <c r="F46" s="47"/>
      <c r="G46" s="48"/>
      <c r="H46" s="41"/>
      <c r="I46" s="41"/>
      <c r="J46" s="32"/>
      <c r="K46" s="55"/>
      <c r="L46" s="55"/>
    </row>
    <row r="47" spans="1:12" s="42" customFormat="1" ht="26.25" hidden="1" customHeight="1" x14ac:dyDescent="0.25">
      <c r="A47" s="29" t="s">
        <v>71</v>
      </c>
      <c r="B47" s="28" t="s">
        <v>111</v>
      </c>
      <c r="C47" s="28" t="s">
        <v>112</v>
      </c>
      <c r="D47" s="37" t="s">
        <v>1</v>
      </c>
      <c r="E47" s="29">
        <v>50</v>
      </c>
      <c r="F47" s="47"/>
      <c r="G47" s="48"/>
      <c r="H47" s="41"/>
      <c r="I47" s="41"/>
      <c r="J47" s="32"/>
      <c r="K47" s="55"/>
      <c r="L47" s="55"/>
    </row>
    <row r="48" spans="1:12" s="42" customFormat="1" ht="15" hidden="1" customHeight="1" x14ac:dyDescent="0.25">
      <c r="A48" s="29" t="s">
        <v>72</v>
      </c>
      <c r="B48" s="28" t="s">
        <v>113</v>
      </c>
      <c r="C48" s="28" t="s">
        <v>114</v>
      </c>
      <c r="D48" s="37" t="s">
        <v>1</v>
      </c>
      <c r="E48" s="29">
        <v>20</v>
      </c>
      <c r="F48" s="47"/>
      <c r="G48" s="48"/>
      <c r="H48" s="41"/>
      <c r="I48" s="41"/>
      <c r="J48" s="32"/>
      <c r="K48" s="55"/>
      <c r="L48" s="55"/>
    </row>
    <row r="49" spans="1:12" s="42" customFormat="1" ht="15.75" hidden="1" customHeight="1" x14ac:dyDescent="0.25">
      <c r="A49" s="29" t="s">
        <v>73</v>
      </c>
      <c r="B49" s="28" t="s">
        <v>115</v>
      </c>
      <c r="C49" s="28" t="s">
        <v>116</v>
      </c>
      <c r="D49" s="37" t="s">
        <v>1</v>
      </c>
      <c r="E49" s="29">
        <v>30</v>
      </c>
      <c r="F49" s="47"/>
      <c r="G49" s="48"/>
      <c r="H49" s="41"/>
      <c r="I49" s="41"/>
      <c r="J49" s="32"/>
      <c r="K49" s="55"/>
      <c r="L49" s="55"/>
    </row>
    <row r="50" spans="1:12" s="42" customFormat="1" ht="15.75" hidden="1" customHeight="1" x14ac:dyDescent="0.25">
      <c r="A50" s="29"/>
      <c r="B50" s="28"/>
      <c r="C50" s="28"/>
      <c r="D50" s="37"/>
      <c r="E50" s="68" t="s">
        <v>124</v>
      </c>
      <c r="F50" s="68"/>
      <c r="G50" s="69"/>
      <c r="H50" s="41"/>
      <c r="I50" s="41"/>
      <c r="J50" s="32"/>
      <c r="K50" s="55"/>
      <c r="L50" s="55"/>
    </row>
    <row r="51" spans="1:12" s="42" customFormat="1" ht="13.5" hidden="1" customHeight="1" x14ac:dyDescent="0.25">
      <c r="A51" s="29"/>
      <c r="B51" s="40"/>
      <c r="C51" s="40"/>
      <c r="D51" s="38"/>
      <c r="E51" s="68" t="s">
        <v>11</v>
      </c>
      <c r="F51" s="68"/>
      <c r="G51" s="69"/>
      <c r="H51" s="41"/>
      <c r="I51" s="41"/>
      <c r="J51" s="32"/>
      <c r="K51" s="55"/>
      <c r="L51" s="55"/>
    </row>
    <row r="52" spans="1:12" s="42" customFormat="1" ht="13.5" hidden="1" customHeight="1" x14ac:dyDescent="0.25">
      <c r="A52" s="29"/>
      <c r="B52" s="40"/>
      <c r="C52" s="40"/>
      <c r="D52" s="38"/>
      <c r="E52" s="68" t="s">
        <v>13</v>
      </c>
      <c r="F52" s="68"/>
      <c r="G52" s="69"/>
      <c r="H52" s="41"/>
      <c r="I52" s="41"/>
      <c r="J52" s="32"/>
      <c r="K52" s="55"/>
      <c r="L52" s="55"/>
    </row>
    <row r="53" spans="1:12" s="42" customFormat="1" ht="15.75" hidden="1" customHeight="1" x14ac:dyDescent="0.25">
      <c r="A53" s="31">
        <v>3</v>
      </c>
      <c r="B53" s="76" t="s">
        <v>196</v>
      </c>
      <c r="C53" s="77"/>
      <c r="D53" s="39"/>
      <c r="E53" s="35"/>
      <c r="F53" s="44"/>
      <c r="G53" s="45"/>
      <c r="H53" s="46"/>
      <c r="I53" s="46"/>
      <c r="J53" s="32"/>
      <c r="K53" s="55"/>
      <c r="L53" s="55"/>
    </row>
    <row r="54" spans="1:12" s="42" customFormat="1" ht="30" hidden="1" customHeight="1" x14ac:dyDescent="0.25">
      <c r="A54" s="29" t="s">
        <v>136</v>
      </c>
      <c r="B54" s="28" t="s">
        <v>142</v>
      </c>
      <c r="C54" s="32" t="s">
        <v>143</v>
      </c>
      <c r="D54" s="37" t="s">
        <v>1</v>
      </c>
      <c r="E54" s="29">
        <v>25</v>
      </c>
      <c r="F54" s="47"/>
      <c r="G54" s="48"/>
      <c r="H54" s="41"/>
      <c r="I54" s="41"/>
      <c r="J54" s="32"/>
      <c r="K54" s="55"/>
      <c r="L54" s="55"/>
    </row>
    <row r="55" spans="1:12" s="42" customFormat="1" ht="41.25" hidden="1" customHeight="1" x14ac:dyDescent="0.25">
      <c r="A55" s="29" t="s">
        <v>137</v>
      </c>
      <c r="B55" s="28" t="s">
        <v>144</v>
      </c>
      <c r="C55" s="32" t="s">
        <v>145</v>
      </c>
      <c r="D55" s="37" t="s">
        <v>1</v>
      </c>
      <c r="E55" s="29">
        <v>60</v>
      </c>
      <c r="F55" s="47"/>
      <c r="G55" s="48"/>
      <c r="H55" s="41"/>
      <c r="I55" s="41"/>
      <c r="J55" s="32"/>
      <c r="K55" s="55"/>
      <c r="L55" s="55"/>
    </row>
    <row r="56" spans="1:12" s="42" customFormat="1" ht="41.25" hidden="1" customHeight="1" x14ac:dyDescent="0.25">
      <c r="A56" s="29" t="s">
        <v>138</v>
      </c>
      <c r="B56" s="28" t="s">
        <v>146</v>
      </c>
      <c r="C56" s="32" t="s">
        <v>147</v>
      </c>
      <c r="D56" s="37" t="s">
        <v>1</v>
      </c>
      <c r="E56" s="29">
        <v>120</v>
      </c>
      <c r="F56" s="47"/>
      <c r="G56" s="48"/>
      <c r="H56" s="41"/>
      <c r="I56" s="41"/>
      <c r="J56" s="32"/>
      <c r="K56" s="55"/>
      <c r="L56" s="55"/>
    </row>
    <row r="57" spans="1:12" s="42" customFormat="1" ht="30" hidden="1" customHeight="1" x14ac:dyDescent="0.25">
      <c r="A57" s="29" t="s">
        <v>139</v>
      </c>
      <c r="B57" s="28" t="s">
        <v>148</v>
      </c>
      <c r="C57" s="32" t="s">
        <v>149</v>
      </c>
      <c r="D57" s="37" t="s">
        <v>1</v>
      </c>
      <c r="E57" s="29">
        <v>15</v>
      </c>
      <c r="F57" s="47"/>
      <c r="G57" s="48"/>
      <c r="H57" s="41"/>
      <c r="I57" s="41"/>
      <c r="J57" s="32"/>
      <c r="K57" s="55"/>
      <c r="L57" s="55"/>
    </row>
    <row r="58" spans="1:12" s="42" customFormat="1" ht="43.5" hidden="1" customHeight="1" x14ac:dyDescent="0.25">
      <c r="A58" s="29" t="s">
        <v>140</v>
      </c>
      <c r="B58" s="28" t="s">
        <v>150</v>
      </c>
      <c r="C58" s="32" t="s">
        <v>151</v>
      </c>
      <c r="D58" s="37" t="s">
        <v>1</v>
      </c>
      <c r="E58" s="29">
        <v>200</v>
      </c>
      <c r="F58" s="47"/>
      <c r="G58" s="48"/>
      <c r="H58" s="41"/>
      <c r="I58" s="41"/>
      <c r="J58" s="32"/>
      <c r="K58" s="55"/>
      <c r="L58" s="55"/>
    </row>
    <row r="59" spans="1:12" s="42" customFormat="1" ht="43.5" hidden="1" customHeight="1" x14ac:dyDescent="0.25">
      <c r="A59" s="29" t="s">
        <v>141</v>
      </c>
      <c r="B59" s="28" t="s">
        <v>152</v>
      </c>
      <c r="C59" s="32" t="s">
        <v>153</v>
      </c>
      <c r="D59" s="37" t="s">
        <v>1</v>
      </c>
      <c r="E59" s="29">
        <v>30</v>
      </c>
      <c r="F59" s="47"/>
      <c r="G59" s="48"/>
      <c r="H59" s="41"/>
      <c r="I59" s="41"/>
      <c r="J59" s="32"/>
      <c r="K59" s="55"/>
      <c r="L59" s="55"/>
    </row>
    <row r="60" spans="1:12" s="42" customFormat="1" ht="15.75" hidden="1" customHeight="1" x14ac:dyDescent="0.25">
      <c r="A60" s="29"/>
      <c r="B60" s="28"/>
      <c r="C60" s="28"/>
      <c r="D60" s="37"/>
      <c r="E60" s="68" t="s">
        <v>154</v>
      </c>
      <c r="F60" s="68"/>
      <c r="G60" s="69"/>
      <c r="H60" s="41"/>
      <c r="I60" s="41"/>
      <c r="J60" s="32"/>
      <c r="K60" s="55"/>
      <c r="L60" s="55"/>
    </row>
    <row r="61" spans="1:12" s="42" customFormat="1" ht="13.5" hidden="1" customHeight="1" x14ac:dyDescent="0.25">
      <c r="A61" s="29"/>
      <c r="B61" s="40"/>
      <c r="C61" s="40"/>
      <c r="D61" s="38"/>
      <c r="E61" s="68" t="s">
        <v>11</v>
      </c>
      <c r="F61" s="68"/>
      <c r="G61" s="69"/>
      <c r="H61" s="41"/>
      <c r="I61" s="41"/>
      <c r="J61" s="32"/>
      <c r="K61" s="55"/>
      <c r="L61" s="55"/>
    </row>
    <row r="62" spans="1:12" s="42" customFormat="1" ht="13.5" hidden="1" customHeight="1" x14ac:dyDescent="0.25">
      <c r="A62" s="29"/>
      <c r="B62" s="40"/>
      <c r="C62" s="40"/>
      <c r="D62" s="38"/>
      <c r="E62" s="68" t="s">
        <v>12</v>
      </c>
      <c r="F62" s="68"/>
      <c r="G62" s="69"/>
      <c r="H62" s="41"/>
      <c r="I62" s="41"/>
      <c r="J62" s="32"/>
      <c r="K62" s="55"/>
      <c r="L62" s="55"/>
    </row>
    <row r="63" spans="1:12" s="42" customFormat="1" ht="102" customHeight="1" x14ac:dyDescent="0.25">
      <c r="A63" s="43">
        <v>4</v>
      </c>
      <c r="B63" s="66" t="s">
        <v>155</v>
      </c>
      <c r="C63" s="66" t="s">
        <v>156</v>
      </c>
      <c r="D63" s="37" t="s">
        <v>1</v>
      </c>
      <c r="E63" s="33">
        <v>80</v>
      </c>
      <c r="F63" s="56">
        <v>2250.1999999999998</v>
      </c>
      <c r="G63" s="48">
        <v>5</v>
      </c>
      <c r="H63" s="57">
        <f>F63*E63</f>
        <v>180016</v>
      </c>
      <c r="I63" s="41" t="s">
        <v>204</v>
      </c>
      <c r="J63" s="32" t="s">
        <v>205</v>
      </c>
      <c r="K63" s="63">
        <f>H64</f>
        <v>9000.8000000000175</v>
      </c>
      <c r="L63" s="63">
        <f>H65</f>
        <v>189016.80000000002</v>
      </c>
    </row>
    <row r="64" spans="1:12" s="42" customFormat="1" ht="13.5" customHeight="1" x14ac:dyDescent="0.25">
      <c r="A64" s="29"/>
      <c r="B64" s="40"/>
      <c r="C64" s="40"/>
      <c r="D64" s="38"/>
      <c r="E64" s="68" t="s">
        <v>11</v>
      </c>
      <c r="F64" s="68"/>
      <c r="G64" s="69"/>
      <c r="H64" s="57">
        <f>H65-H63</f>
        <v>9000.8000000000175</v>
      </c>
      <c r="I64" s="41"/>
      <c r="J64" s="32"/>
      <c r="K64" s="55"/>
      <c r="L64" s="55"/>
    </row>
    <row r="65" spans="1:12" s="42" customFormat="1" ht="13.5" customHeight="1" x14ac:dyDescent="0.25">
      <c r="A65" s="29"/>
      <c r="B65" s="40"/>
      <c r="C65" s="40"/>
      <c r="D65" s="38"/>
      <c r="E65" s="68" t="s">
        <v>17</v>
      </c>
      <c r="F65" s="68"/>
      <c r="G65" s="69"/>
      <c r="H65" s="57">
        <f>H63*1.05</f>
        <v>189016.80000000002</v>
      </c>
      <c r="I65" s="41"/>
      <c r="J65" s="32"/>
      <c r="K65" s="55"/>
      <c r="L65" s="55"/>
    </row>
    <row r="66" spans="1:12" s="42" customFormat="1" ht="183.75" hidden="1" customHeight="1" x14ac:dyDescent="0.25">
      <c r="A66" s="29">
        <v>5</v>
      </c>
      <c r="B66" s="28" t="s">
        <v>157</v>
      </c>
      <c r="C66" s="28" t="s">
        <v>158</v>
      </c>
      <c r="D66" s="37" t="s">
        <v>1</v>
      </c>
      <c r="E66" s="33">
        <v>90</v>
      </c>
      <c r="F66" s="47"/>
      <c r="G66" s="48"/>
      <c r="H66" s="41"/>
      <c r="I66" s="41"/>
      <c r="J66" s="32"/>
      <c r="K66" s="55"/>
      <c r="L66" s="55"/>
    </row>
    <row r="67" spans="1:12" s="42" customFormat="1" ht="13.5" hidden="1" customHeight="1" x14ac:dyDescent="0.25">
      <c r="A67" s="29"/>
      <c r="B67" s="40"/>
      <c r="C67" s="40"/>
      <c r="D67" s="38"/>
      <c r="E67" s="68" t="s">
        <v>11</v>
      </c>
      <c r="F67" s="68"/>
      <c r="G67" s="69"/>
      <c r="H67" s="41"/>
      <c r="I67" s="41"/>
      <c r="J67" s="32"/>
      <c r="K67" s="55"/>
      <c r="L67" s="55"/>
    </row>
    <row r="68" spans="1:12" s="42" customFormat="1" ht="13.5" hidden="1" customHeight="1" x14ac:dyDescent="0.25">
      <c r="A68" s="29"/>
      <c r="B68" s="40"/>
      <c r="C68" s="40"/>
      <c r="D68" s="38"/>
      <c r="E68" s="68" t="s">
        <v>18</v>
      </c>
      <c r="F68" s="68"/>
      <c r="G68" s="69"/>
      <c r="H68" s="41"/>
      <c r="I68" s="41"/>
      <c r="J68" s="32"/>
      <c r="K68" s="55"/>
      <c r="L68" s="55"/>
    </row>
    <row r="69" spans="1:12" s="42" customFormat="1" ht="85.5" hidden="1" customHeight="1" x14ac:dyDescent="0.25">
      <c r="A69" s="43">
        <v>6</v>
      </c>
      <c r="B69" s="28" t="s">
        <v>160</v>
      </c>
      <c r="C69" s="28" t="s">
        <v>161</v>
      </c>
      <c r="D69" s="39" t="s">
        <v>1</v>
      </c>
      <c r="E69" s="35">
        <v>180</v>
      </c>
      <c r="F69" s="44"/>
      <c r="G69" s="45"/>
      <c r="H69" s="46"/>
      <c r="I69" s="46"/>
      <c r="J69" s="32"/>
      <c r="K69" s="55"/>
      <c r="L69" s="55"/>
    </row>
    <row r="70" spans="1:12" s="42" customFormat="1" ht="13.5" hidden="1" customHeight="1" x14ac:dyDescent="0.25">
      <c r="A70" s="29"/>
      <c r="B70" s="40"/>
      <c r="C70" s="40"/>
      <c r="D70" s="38"/>
      <c r="E70" s="68" t="s">
        <v>11</v>
      </c>
      <c r="F70" s="68"/>
      <c r="G70" s="69"/>
      <c r="H70" s="41"/>
      <c r="I70" s="41"/>
      <c r="J70" s="32"/>
      <c r="K70" s="55"/>
      <c r="L70" s="55"/>
    </row>
    <row r="71" spans="1:12" s="42" customFormat="1" ht="13.5" hidden="1" customHeight="1" x14ac:dyDescent="0.25">
      <c r="A71" s="29"/>
      <c r="B71" s="40"/>
      <c r="C71" s="40"/>
      <c r="D71" s="38"/>
      <c r="E71" s="68" t="s">
        <v>19</v>
      </c>
      <c r="F71" s="68"/>
      <c r="G71" s="69"/>
      <c r="H71" s="41"/>
      <c r="I71" s="41"/>
      <c r="J71" s="32"/>
      <c r="K71" s="55"/>
      <c r="L71" s="55"/>
    </row>
    <row r="72" spans="1:12" s="42" customFormat="1" ht="168" hidden="1" customHeight="1" x14ac:dyDescent="0.25">
      <c r="A72" s="29">
        <v>7</v>
      </c>
      <c r="B72" s="28" t="s">
        <v>159</v>
      </c>
      <c r="C72" s="28" t="s">
        <v>180</v>
      </c>
      <c r="D72" s="37" t="s">
        <v>1</v>
      </c>
      <c r="E72" s="33">
        <v>87</v>
      </c>
      <c r="F72" s="47"/>
      <c r="G72" s="48"/>
      <c r="H72" s="41"/>
      <c r="I72" s="41"/>
      <c r="J72" s="32"/>
      <c r="K72" s="55"/>
      <c r="L72" s="55"/>
    </row>
    <row r="73" spans="1:12" s="42" customFormat="1" ht="13.5" hidden="1" customHeight="1" x14ac:dyDescent="0.25">
      <c r="A73" s="29"/>
      <c r="B73" s="40"/>
      <c r="C73" s="40"/>
      <c r="D73" s="38"/>
      <c r="E73" s="68" t="s">
        <v>11</v>
      </c>
      <c r="F73" s="68"/>
      <c r="G73" s="69"/>
      <c r="H73" s="41"/>
      <c r="I73" s="41"/>
      <c r="J73" s="32"/>
      <c r="K73" s="55"/>
      <c r="L73" s="55"/>
    </row>
    <row r="74" spans="1:12" s="42" customFormat="1" ht="13.5" hidden="1" customHeight="1" x14ac:dyDescent="0.25">
      <c r="A74" s="29"/>
      <c r="B74" s="40"/>
      <c r="C74" s="40"/>
      <c r="D74" s="38"/>
      <c r="E74" s="68" t="s">
        <v>20</v>
      </c>
      <c r="F74" s="68"/>
      <c r="G74" s="69"/>
      <c r="H74" s="41"/>
      <c r="I74" s="41"/>
      <c r="J74" s="32"/>
      <c r="K74" s="55"/>
      <c r="L74" s="55"/>
    </row>
    <row r="75" spans="1:12" s="42" customFormat="1" ht="156.75" hidden="1" customHeight="1" x14ac:dyDescent="0.25">
      <c r="A75" s="29">
        <v>8</v>
      </c>
      <c r="B75" s="28" t="s">
        <v>162</v>
      </c>
      <c r="C75" s="28" t="s">
        <v>163</v>
      </c>
      <c r="D75" s="37" t="s">
        <v>1</v>
      </c>
      <c r="E75" s="33">
        <v>15</v>
      </c>
      <c r="F75" s="47"/>
      <c r="G75" s="48"/>
      <c r="H75" s="41"/>
      <c r="I75" s="41"/>
      <c r="J75" s="32"/>
      <c r="K75" s="55"/>
      <c r="L75" s="55"/>
    </row>
    <row r="76" spans="1:12" s="42" customFormat="1" ht="13.5" hidden="1" customHeight="1" x14ac:dyDescent="0.25">
      <c r="A76" s="29"/>
      <c r="B76" s="40"/>
      <c r="C76" s="40"/>
      <c r="D76" s="38"/>
      <c r="E76" s="68" t="s">
        <v>11</v>
      </c>
      <c r="F76" s="68"/>
      <c r="G76" s="69"/>
      <c r="H76" s="41"/>
      <c r="I76" s="41"/>
      <c r="J76" s="32"/>
      <c r="K76" s="55"/>
      <c r="L76" s="55"/>
    </row>
    <row r="77" spans="1:12" s="42" customFormat="1" ht="13.5" hidden="1" customHeight="1" x14ac:dyDescent="0.25">
      <c r="A77" s="29"/>
      <c r="B77" s="40"/>
      <c r="C77" s="40"/>
      <c r="D77" s="38"/>
      <c r="E77" s="68" t="s">
        <v>21</v>
      </c>
      <c r="F77" s="68"/>
      <c r="G77" s="69"/>
      <c r="H77" s="41"/>
      <c r="I77" s="41"/>
      <c r="J77" s="32"/>
      <c r="K77" s="55"/>
      <c r="L77" s="55"/>
    </row>
    <row r="78" spans="1:12" s="42" customFormat="1" ht="84.75" hidden="1" customHeight="1" x14ac:dyDescent="0.25">
      <c r="A78" s="43">
        <v>9</v>
      </c>
      <c r="B78" s="28" t="s">
        <v>164</v>
      </c>
      <c r="C78" s="28" t="s">
        <v>165</v>
      </c>
      <c r="D78" s="39" t="s">
        <v>1</v>
      </c>
      <c r="E78" s="35">
        <v>9</v>
      </c>
      <c r="F78" s="44"/>
      <c r="G78" s="45"/>
      <c r="H78" s="46"/>
      <c r="I78" s="46"/>
      <c r="J78" s="32"/>
      <c r="K78" s="55"/>
      <c r="L78" s="55"/>
    </row>
    <row r="79" spans="1:12" s="42" customFormat="1" ht="13.5" hidden="1" customHeight="1" x14ac:dyDescent="0.25">
      <c r="A79" s="29"/>
      <c r="B79" s="40"/>
      <c r="C79" s="40"/>
      <c r="D79" s="38"/>
      <c r="E79" s="68" t="s">
        <v>11</v>
      </c>
      <c r="F79" s="68"/>
      <c r="G79" s="69"/>
      <c r="H79" s="41"/>
      <c r="I79" s="41"/>
      <c r="J79" s="32"/>
      <c r="K79" s="55"/>
      <c r="L79" s="55"/>
    </row>
    <row r="80" spans="1:12" s="42" customFormat="1" ht="13.5" hidden="1" customHeight="1" x14ac:dyDescent="0.25">
      <c r="A80" s="29"/>
      <c r="B80" s="40"/>
      <c r="C80" s="40"/>
      <c r="D80" s="38"/>
      <c r="E80" s="68" t="s">
        <v>22</v>
      </c>
      <c r="F80" s="68"/>
      <c r="G80" s="69"/>
      <c r="H80" s="41"/>
      <c r="I80" s="41"/>
      <c r="J80" s="32"/>
      <c r="K80" s="55"/>
      <c r="L80" s="55"/>
    </row>
    <row r="81" spans="1:12" s="42" customFormat="1" ht="45" hidden="1" customHeight="1" x14ac:dyDescent="0.25">
      <c r="A81" s="29">
        <v>10</v>
      </c>
      <c r="B81" s="28" t="s">
        <v>181</v>
      </c>
      <c r="C81" s="28" t="s">
        <v>182</v>
      </c>
      <c r="D81" s="37" t="s">
        <v>1</v>
      </c>
      <c r="E81" s="33">
        <v>15</v>
      </c>
      <c r="F81" s="47"/>
      <c r="G81" s="48"/>
      <c r="H81" s="41"/>
      <c r="I81" s="41"/>
      <c r="J81" s="32"/>
      <c r="K81" s="55"/>
      <c r="L81" s="55"/>
    </row>
    <row r="82" spans="1:12" s="42" customFormat="1" ht="13.5" hidden="1" customHeight="1" x14ac:dyDescent="0.25">
      <c r="A82" s="29"/>
      <c r="B82" s="40"/>
      <c r="C82" s="40"/>
      <c r="D82" s="38"/>
      <c r="E82" s="68" t="s">
        <v>11</v>
      </c>
      <c r="F82" s="68"/>
      <c r="G82" s="69"/>
      <c r="H82" s="41"/>
      <c r="I82" s="41"/>
      <c r="J82" s="32"/>
      <c r="K82" s="55"/>
      <c r="L82" s="55"/>
    </row>
    <row r="83" spans="1:12" s="42" customFormat="1" ht="13.5" hidden="1" customHeight="1" x14ac:dyDescent="0.25">
      <c r="A83" s="29"/>
      <c r="B83" s="40"/>
      <c r="C83" s="40"/>
      <c r="D83" s="38"/>
      <c r="E83" s="68" t="s">
        <v>23</v>
      </c>
      <c r="F83" s="68"/>
      <c r="G83" s="69"/>
      <c r="H83" s="41"/>
      <c r="I83" s="41"/>
      <c r="J83" s="32"/>
      <c r="K83" s="55"/>
      <c r="L83" s="55"/>
    </row>
    <row r="84" spans="1:12" s="42" customFormat="1" ht="96" customHeight="1" x14ac:dyDescent="0.25">
      <c r="A84" s="43">
        <v>11</v>
      </c>
      <c r="B84" s="66" t="s">
        <v>166</v>
      </c>
      <c r="C84" s="66" t="s">
        <v>167</v>
      </c>
      <c r="D84" s="64" t="s">
        <v>1</v>
      </c>
      <c r="E84" s="65">
        <v>10</v>
      </c>
      <c r="F84" s="58">
        <v>630</v>
      </c>
      <c r="G84" s="59">
        <v>5</v>
      </c>
      <c r="H84" s="60">
        <v>6300</v>
      </c>
      <c r="I84" s="61" t="s">
        <v>203</v>
      </c>
      <c r="J84" s="62" t="s">
        <v>206</v>
      </c>
      <c r="K84" s="63">
        <f>H85</f>
        <v>315</v>
      </c>
      <c r="L84" s="63">
        <f>H86</f>
        <v>6615</v>
      </c>
    </row>
    <row r="85" spans="1:12" s="42" customFormat="1" ht="13.5" customHeight="1" x14ac:dyDescent="0.25">
      <c r="A85" s="29"/>
      <c r="B85" s="40"/>
      <c r="C85" s="40"/>
      <c r="D85" s="38"/>
      <c r="E85" s="68" t="s">
        <v>11</v>
      </c>
      <c r="F85" s="68"/>
      <c r="G85" s="69"/>
      <c r="H85" s="57">
        <f>H86-H84</f>
        <v>315</v>
      </c>
      <c r="I85" s="41"/>
      <c r="J85" s="32"/>
      <c r="K85" s="55"/>
      <c r="L85" s="55"/>
    </row>
    <row r="86" spans="1:12" s="42" customFormat="1" ht="13.5" customHeight="1" x14ac:dyDescent="0.25">
      <c r="A86" s="29"/>
      <c r="B86" s="40"/>
      <c r="C86" s="40"/>
      <c r="D86" s="38"/>
      <c r="E86" s="68" t="s">
        <v>24</v>
      </c>
      <c r="F86" s="68"/>
      <c r="G86" s="69"/>
      <c r="H86" s="57">
        <f>H84*1.05</f>
        <v>6615</v>
      </c>
      <c r="I86" s="41"/>
      <c r="J86" s="32"/>
      <c r="K86" s="55"/>
      <c r="L86" s="55"/>
    </row>
    <row r="87" spans="1:12" s="42" customFormat="1" ht="14.25" hidden="1" customHeight="1" x14ac:dyDescent="0.25">
      <c r="A87" s="29">
        <v>12</v>
      </c>
      <c r="B87" s="28" t="s">
        <v>168</v>
      </c>
      <c r="C87" s="28" t="s">
        <v>169</v>
      </c>
      <c r="D87" s="37" t="s">
        <v>170</v>
      </c>
      <c r="E87" s="33">
        <v>3500</v>
      </c>
      <c r="F87" s="47"/>
      <c r="G87" s="48"/>
      <c r="H87" s="41"/>
      <c r="I87" s="41"/>
      <c r="J87" s="32"/>
      <c r="K87" s="55"/>
      <c r="L87" s="55"/>
    </row>
    <row r="88" spans="1:12" s="42" customFormat="1" ht="13.5" hidden="1" customHeight="1" x14ac:dyDescent="0.25">
      <c r="A88" s="29"/>
      <c r="B88" s="40"/>
      <c r="C88" s="40"/>
      <c r="D88" s="38"/>
      <c r="E88" s="68" t="s">
        <v>11</v>
      </c>
      <c r="F88" s="68"/>
      <c r="G88" s="69"/>
      <c r="H88" s="41"/>
      <c r="I88" s="41"/>
      <c r="J88" s="32"/>
      <c r="K88" s="55"/>
      <c r="L88" s="55"/>
    </row>
    <row r="89" spans="1:12" s="42" customFormat="1" ht="13.5" hidden="1" customHeight="1" x14ac:dyDescent="0.25">
      <c r="A89" s="29"/>
      <c r="B89" s="40"/>
      <c r="C89" s="40"/>
      <c r="D89" s="38"/>
      <c r="E89" s="68" t="s">
        <v>25</v>
      </c>
      <c r="F89" s="68"/>
      <c r="G89" s="69"/>
      <c r="H89" s="41"/>
      <c r="I89" s="41"/>
      <c r="J89" s="32"/>
      <c r="K89" s="55"/>
      <c r="L89" s="55"/>
    </row>
    <row r="90" spans="1:12" s="42" customFormat="1" ht="16.5" hidden="1" customHeight="1" x14ac:dyDescent="0.25">
      <c r="A90" s="43">
        <v>13</v>
      </c>
      <c r="B90" s="28" t="s">
        <v>171</v>
      </c>
      <c r="C90" s="28" t="s">
        <v>173</v>
      </c>
      <c r="D90" s="39" t="s">
        <v>172</v>
      </c>
      <c r="E90" s="35">
        <v>260</v>
      </c>
      <c r="F90" s="44"/>
      <c r="G90" s="45"/>
      <c r="H90" s="46"/>
      <c r="I90" s="46"/>
      <c r="J90" s="32"/>
      <c r="K90" s="55"/>
      <c r="L90" s="55"/>
    </row>
    <row r="91" spans="1:12" s="42" customFormat="1" ht="13.5" hidden="1" customHeight="1" x14ac:dyDescent="0.25">
      <c r="A91" s="29"/>
      <c r="B91" s="40"/>
      <c r="C91" s="40"/>
      <c r="D91" s="38"/>
      <c r="E91" s="68" t="s">
        <v>11</v>
      </c>
      <c r="F91" s="68"/>
      <c r="G91" s="69"/>
      <c r="H91" s="41"/>
      <c r="I91" s="41"/>
      <c r="J91" s="32"/>
      <c r="K91" s="55"/>
      <c r="L91" s="55"/>
    </row>
    <row r="92" spans="1:12" s="42" customFormat="1" ht="13.5" hidden="1" customHeight="1" x14ac:dyDescent="0.25">
      <c r="A92" s="29"/>
      <c r="B92" s="40"/>
      <c r="C92" s="40"/>
      <c r="D92" s="38"/>
      <c r="E92" s="68" t="s">
        <v>26</v>
      </c>
      <c r="F92" s="68"/>
      <c r="G92" s="69"/>
      <c r="H92" s="41"/>
      <c r="I92" s="41"/>
      <c r="J92" s="32"/>
      <c r="K92" s="55"/>
      <c r="L92" s="55"/>
    </row>
    <row r="93" spans="1:12" s="42" customFormat="1" ht="14.25" hidden="1" customHeight="1" x14ac:dyDescent="0.25">
      <c r="A93" s="29">
        <v>14</v>
      </c>
      <c r="B93" s="28" t="s">
        <v>174</v>
      </c>
      <c r="C93" s="28" t="s">
        <v>175</v>
      </c>
      <c r="D93" s="37" t="s">
        <v>172</v>
      </c>
      <c r="E93" s="33">
        <v>312</v>
      </c>
      <c r="F93" s="47"/>
      <c r="G93" s="48"/>
      <c r="H93" s="41"/>
      <c r="I93" s="41"/>
      <c r="J93" s="32"/>
      <c r="K93" s="55"/>
      <c r="L93" s="55"/>
    </row>
    <row r="94" spans="1:12" s="42" customFormat="1" ht="13.5" hidden="1" customHeight="1" x14ac:dyDescent="0.25">
      <c r="A94" s="29"/>
      <c r="B94" s="40"/>
      <c r="C94" s="40"/>
      <c r="D94" s="38"/>
      <c r="E94" s="68" t="s">
        <v>11</v>
      </c>
      <c r="F94" s="68"/>
      <c r="G94" s="69"/>
      <c r="H94" s="41"/>
      <c r="I94" s="41"/>
      <c r="J94" s="32"/>
      <c r="K94" s="55"/>
      <c r="L94" s="55"/>
    </row>
    <row r="95" spans="1:12" s="42" customFormat="1" ht="13.5" hidden="1" customHeight="1" x14ac:dyDescent="0.25">
      <c r="A95" s="29"/>
      <c r="B95" s="40"/>
      <c r="C95" s="40"/>
      <c r="D95" s="38"/>
      <c r="E95" s="68" t="s">
        <v>27</v>
      </c>
      <c r="F95" s="68"/>
      <c r="G95" s="69"/>
      <c r="H95" s="41"/>
      <c r="I95" s="41"/>
      <c r="J95" s="32"/>
      <c r="K95" s="55"/>
      <c r="L95" s="55"/>
    </row>
    <row r="96" spans="1:12" s="42" customFormat="1" ht="14.25" hidden="1" customHeight="1" x14ac:dyDescent="0.25">
      <c r="A96" s="43">
        <v>15</v>
      </c>
      <c r="B96" s="28" t="s">
        <v>176</v>
      </c>
      <c r="C96" s="28" t="s">
        <v>177</v>
      </c>
      <c r="D96" s="39" t="s">
        <v>1</v>
      </c>
      <c r="E96" s="35">
        <v>700</v>
      </c>
      <c r="F96" s="44"/>
      <c r="G96" s="45"/>
      <c r="H96" s="46"/>
      <c r="I96" s="46"/>
      <c r="J96" s="32"/>
      <c r="K96" s="55"/>
      <c r="L96" s="55"/>
    </row>
    <row r="97" spans="1:12" s="42" customFormat="1" ht="13.5" hidden="1" customHeight="1" x14ac:dyDescent="0.25">
      <c r="A97" s="29"/>
      <c r="B97" s="40"/>
      <c r="C97" s="40"/>
      <c r="D97" s="38"/>
      <c r="E97" s="68" t="s">
        <v>11</v>
      </c>
      <c r="F97" s="68"/>
      <c r="G97" s="69"/>
      <c r="H97" s="41"/>
      <c r="I97" s="41"/>
      <c r="J97" s="32"/>
      <c r="K97" s="55"/>
      <c r="L97" s="55"/>
    </row>
    <row r="98" spans="1:12" s="42" customFormat="1" ht="13.5" hidden="1" customHeight="1" x14ac:dyDescent="0.25">
      <c r="A98" s="29"/>
      <c r="B98" s="40"/>
      <c r="C98" s="40"/>
      <c r="D98" s="38"/>
      <c r="E98" s="68" t="s">
        <v>28</v>
      </c>
      <c r="F98" s="68"/>
      <c r="G98" s="69"/>
      <c r="H98" s="41"/>
      <c r="I98" s="41"/>
      <c r="J98" s="32"/>
      <c r="K98" s="55"/>
      <c r="L98" s="55"/>
    </row>
    <row r="99" spans="1:12" s="42" customFormat="1" ht="111" hidden="1" customHeight="1" x14ac:dyDescent="0.25">
      <c r="A99" s="29">
        <v>16</v>
      </c>
      <c r="B99" s="28" t="s">
        <v>178</v>
      </c>
      <c r="C99" s="28" t="s">
        <v>183</v>
      </c>
      <c r="D99" s="37"/>
      <c r="E99" s="33">
        <v>200</v>
      </c>
      <c r="F99" s="47"/>
      <c r="G99" s="48"/>
      <c r="H99" s="41"/>
      <c r="I99" s="41"/>
      <c r="J99" s="32"/>
      <c r="K99" s="55"/>
      <c r="L99" s="55"/>
    </row>
    <row r="100" spans="1:12" s="42" customFormat="1" ht="13.5" hidden="1" customHeight="1" x14ac:dyDescent="0.25">
      <c r="A100" s="29"/>
      <c r="B100" s="40"/>
      <c r="C100" s="40"/>
      <c r="D100" s="38"/>
      <c r="E100" s="68" t="s">
        <v>11</v>
      </c>
      <c r="F100" s="68"/>
      <c r="G100" s="69"/>
      <c r="H100" s="41"/>
      <c r="I100" s="41"/>
      <c r="J100" s="32"/>
      <c r="K100" s="55"/>
      <c r="L100" s="55"/>
    </row>
    <row r="101" spans="1:12" s="42" customFormat="1" ht="13.5" hidden="1" customHeight="1" x14ac:dyDescent="0.25">
      <c r="A101" s="29"/>
      <c r="B101" s="40"/>
      <c r="C101" s="40"/>
      <c r="D101" s="38"/>
      <c r="E101" s="68" t="s">
        <v>29</v>
      </c>
      <c r="F101" s="68"/>
      <c r="G101" s="69"/>
      <c r="H101" s="41"/>
      <c r="I101" s="41"/>
      <c r="J101" s="32"/>
      <c r="K101" s="55"/>
      <c r="L101" s="55"/>
    </row>
    <row r="102" spans="1:12" s="42" customFormat="1" ht="17.25" hidden="1" customHeight="1" x14ac:dyDescent="0.25">
      <c r="A102" s="30">
        <v>17</v>
      </c>
      <c r="B102" s="76" t="s">
        <v>185</v>
      </c>
      <c r="C102" s="77"/>
      <c r="D102" s="37"/>
      <c r="E102" s="33"/>
      <c r="F102" s="47"/>
      <c r="G102" s="48"/>
      <c r="H102" s="41"/>
      <c r="I102" s="41"/>
      <c r="J102" s="32"/>
      <c r="K102" s="55"/>
      <c r="L102" s="55"/>
    </row>
    <row r="103" spans="1:12" s="42" customFormat="1" ht="85.5" hidden="1" customHeight="1" x14ac:dyDescent="0.25">
      <c r="A103" s="29" t="s">
        <v>186</v>
      </c>
      <c r="B103" s="28" t="s">
        <v>189</v>
      </c>
      <c r="C103" s="28" t="s">
        <v>190</v>
      </c>
      <c r="D103" s="37" t="s">
        <v>195</v>
      </c>
      <c r="E103" s="29">
        <v>2</v>
      </c>
      <c r="F103" s="47"/>
      <c r="G103" s="48"/>
      <c r="H103" s="41"/>
      <c r="I103" s="41"/>
      <c r="J103" s="32"/>
      <c r="K103" s="55"/>
      <c r="L103" s="55"/>
    </row>
    <row r="104" spans="1:12" s="42" customFormat="1" ht="15.75" hidden="1" customHeight="1" x14ac:dyDescent="0.25">
      <c r="A104" s="29" t="s">
        <v>187</v>
      </c>
      <c r="B104" s="28" t="s">
        <v>191</v>
      </c>
      <c r="C104" s="28" t="s">
        <v>192</v>
      </c>
      <c r="D104" s="37" t="s">
        <v>1</v>
      </c>
      <c r="E104" s="29">
        <v>2</v>
      </c>
      <c r="F104" s="47"/>
      <c r="G104" s="48"/>
      <c r="H104" s="41"/>
      <c r="I104" s="41"/>
      <c r="J104" s="32"/>
      <c r="K104" s="55"/>
      <c r="L104" s="55"/>
    </row>
    <row r="105" spans="1:12" s="42" customFormat="1" ht="15.75" hidden="1" customHeight="1" x14ac:dyDescent="0.25">
      <c r="A105" s="29" t="s">
        <v>188</v>
      </c>
      <c r="B105" s="28" t="s">
        <v>193</v>
      </c>
      <c r="C105" s="28" t="s">
        <v>194</v>
      </c>
      <c r="D105" s="37" t="s">
        <v>1</v>
      </c>
      <c r="E105" s="29">
        <v>2</v>
      </c>
      <c r="F105" s="47"/>
      <c r="G105" s="48"/>
      <c r="H105" s="41"/>
      <c r="I105" s="41"/>
      <c r="J105" s="32"/>
      <c r="K105" s="55"/>
      <c r="L105" s="55"/>
    </row>
    <row r="106" spans="1:12" s="42" customFormat="1" ht="13.5" hidden="1" customHeight="1" x14ac:dyDescent="0.25">
      <c r="A106" s="29"/>
      <c r="B106" s="40"/>
      <c r="C106" s="40"/>
      <c r="D106" s="38"/>
      <c r="E106" s="68" t="s">
        <v>11</v>
      </c>
      <c r="F106" s="68"/>
      <c r="G106" s="69"/>
      <c r="H106" s="41"/>
      <c r="I106" s="41"/>
      <c r="J106" s="32"/>
      <c r="K106" s="55"/>
      <c r="L106" s="55"/>
    </row>
    <row r="107" spans="1:12" s="42" customFormat="1" ht="13.5" hidden="1" customHeight="1" x14ac:dyDescent="0.25">
      <c r="A107" s="29"/>
      <c r="B107" s="40"/>
      <c r="C107" s="40"/>
      <c r="D107" s="38"/>
      <c r="E107" s="68" t="s">
        <v>30</v>
      </c>
      <c r="F107" s="68"/>
      <c r="G107" s="69"/>
      <c r="H107" s="41"/>
      <c r="I107" s="41"/>
      <c r="J107" s="32"/>
      <c r="K107" s="55"/>
      <c r="L107" s="55"/>
    </row>
    <row r="108" spans="1:12" ht="6.75" customHeight="1" x14ac:dyDescent="0.2">
      <c r="B108" s="19"/>
    </row>
    <row r="109" spans="1:12" ht="18.75" customHeight="1" x14ac:dyDescent="0.2">
      <c r="B109" s="73" t="s">
        <v>184</v>
      </c>
      <c r="C109" s="73"/>
      <c r="D109" s="73"/>
      <c r="E109" s="73"/>
      <c r="F109" s="73"/>
      <c r="G109" s="73"/>
      <c r="H109" s="73"/>
      <c r="I109" s="73"/>
      <c r="J109" s="73"/>
    </row>
    <row r="110" spans="1:12" ht="19.5" customHeight="1" x14ac:dyDescent="0.2">
      <c r="B110" s="73" t="s">
        <v>33</v>
      </c>
      <c r="C110" s="73"/>
      <c r="D110" s="73"/>
      <c r="E110" s="73"/>
      <c r="F110" s="73"/>
      <c r="G110" s="73"/>
      <c r="H110" s="73"/>
      <c r="I110" s="73"/>
      <c r="J110" s="73"/>
    </row>
    <row r="111" spans="1:12" ht="18" customHeight="1" x14ac:dyDescent="0.2">
      <c r="B111" s="73" t="s">
        <v>32</v>
      </c>
      <c r="C111" s="73"/>
      <c r="D111" s="73"/>
      <c r="E111" s="73"/>
      <c r="F111" s="73"/>
      <c r="G111" s="73"/>
      <c r="H111" s="73"/>
      <c r="I111" s="73"/>
      <c r="J111" s="73"/>
    </row>
  </sheetData>
  <mergeCells count="54">
    <mergeCell ref="B102:C102"/>
    <mergeCell ref="E50:G50"/>
    <mergeCell ref="E60:G60"/>
    <mergeCell ref="A8:H8"/>
    <mergeCell ref="A9:H9"/>
    <mergeCell ref="E82:G82"/>
    <mergeCell ref="B53:C53"/>
    <mergeCell ref="B31:C31"/>
    <mergeCell ref="B13:C13"/>
    <mergeCell ref="E52:G52"/>
    <mergeCell ref="E61:G61"/>
    <mergeCell ref="E62:G62"/>
    <mergeCell ref="E83:G83"/>
    <mergeCell ref="E107:G107"/>
    <mergeCell ref="F1:H1"/>
    <mergeCell ref="A3:H3"/>
    <mergeCell ref="E97:G97"/>
    <mergeCell ref="E98:G98"/>
    <mergeCell ref="E100:G100"/>
    <mergeCell ref="E101:G101"/>
    <mergeCell ref="E106:G106"/>
    <mergeCell ref="E89:G89"/>
    <mergeCell ref="E91:G91"/>
    <mergeCell ref="E92:G92"/>
    <mergeCell ref="E94:G94"/>
    <mergeCell ref="E95:G95"/>
    <mergeCell ref="E79:G79"/>
    <mergeCell ref="E88:G88"/>
    <mergeCell ref="E51:G51"/>
    <mergeCell ref="B111:J111"/>
    <mergeCell ref="B109:J109"/>
    <mergeCell ref="E64:G64"/>
    <mergeCell ref="E65:G65"/>
    <mergeCell ref="E67:G67"/>
    <mergeCell ref="E68:G68"/>
    <mergeCell ref="E70:G70"/>
    <mergeCell ref="E71:G71"/>
    <mergeCell ref="E73:G73"/>
    <mergeCell ref="E74:G74"/>
    <mergeCell ref="E76:G76"/>
    <mergeCell ref="E77:G77"/>
    <mergeCell ref="B110:J110"/>
    <mergeCell ref="E80:G80"/>
    <mergeCell ref="E85:G85"/>
    <mergeCell ref="E86:G86"/>
    <mergeCell ref="A4:B4"/>
    <mergeCell ref="E29:G29"/>
    <mergeCell ref="E30:G30"/>
    <mergeCell ref="A2:H2"/>
    <mergeCell ref="A5:H5"/>
    <mergeCell ref="A6:H6"/>
    <mergeCell ref="A7:H7"/>
    <mergeCell ref="A10:H10"/>
    <mergeCell ref="E28:G28"/>
  </mergeCells>
  <pageMargins left="0.7" right="0.7" top="0.75" bottom="0.75" header="0.3" footer="0.3"/>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SPS 1 priedas. 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Justė Paulauskaite</cp:lastModifiedBy>
  <cp:lastPrinted>2022-07-14T12:21:01Z</cp:lastPrinted>
  <dcterms:created xsi:type="dcterms:W3CDTF">2019-11-28T10:53:09Z</dcterms:created>
  <dcterms:modified xsi:type="dcterms:W3CDTF">2022-07-14T12:22:15Z</dcterms:modified>
</cp:coreProperties>
</file>