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192.168.0.200\specifikacijos\KONKURSAI\A. Vilnius\SANTAROS KLINIKOS\2023-09-18 Prezervatyvai 682822\"/>
    </mc:Choice>
  </mc:AlternateContent>
  <xr:revisionPtr revIDLastSave="0" documentId="13_ncr:1_{CB1977B0-4E3C-4E0C-BD1F-68B4024C4CE1}" xr6:coauthVersionLast="47" xr6:coauthVersionMax="47" xr10:uidLastSave="{00000000-0000-0000-0000-000000000000}"/>
  <bookViews>
    <workbookView xWindow="-120" yWindow="-120" windowWidth="29040" windowHeight="15840" xr2:uid="{7C030817-026B-4E87-A61C-B2C73E3DC4F2}"/>
  </bookViews>
  <sheets>
    <sheet name="TS"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0" i="1" l="1"/>
  <c r="I39" i="1"/>
  <c r="I41" i="1"/>
  <c r="I38" i="1"/>
  <c r="I35" i="1"/>
  <c r="I32" i="1"/>
  <c r="I29" i="1"/>
  <c r="I26" i="1"/>
  <c r="I22" i="1"/>
  <c r="I21" i="1"/>
  <c r="I20" i="1"/>
  <c r="I16" i="1"/>
  <c r="I13" i="1"/>
</calcChain>
</file>

<file path=xl/sharedStrings.xml><?xml version="1.0" encoding="utf-8"?>
<sst xmlns="http://schemas.openxmlformats.org/spreadsheetml/2006/main" count="103" uniqueCount="79">
  <si>
    <t>BPVŽ kodas</t>
  </si>
  <si>
    <t>Pirkimo dalies pavadinimas</t>
  </si>
  <si>
    <t>Charakteristikos, reikalavimai</t>
  </si>
  <si>
    <t>Mato vienetas</t>
  </si>
  <si>
    <t>Firminis priemonių pavadinimas, gamintojas, priemonės kodas gamintojo kataloge*</t>
  </si>
  <si>
    <t>33141121-4</t>
  </si>
  <si>
    <t>vnt.</t>
  </si>
  <si>
    <t>3</t>
  </si>
  <si>
    <t>33141000-0</t>
  </si>
  <si>
    <t>Žarnelės vakuumo pajungimui „LP100“ plovimo/ siurbimo sistemai</t>
  </si>
  <si>
    <t>Suderinamos su “LP100” plovimo/ siurbimo sistema. Skirtos vakuumui pajungti, įskaitant filtrą. Naudojama iki 30 d.</t>
  </si>
  <si>
    <t>12</t>
  </si>
  <si>
    <t>100</t>
  </si>
  <si>
    <t>33141220-8</t>
  </si>
  <si>
    <t>Priemonių rinkinys donorinio organo perfuzijai</t>
  </si>
  <si>
    <t>Rinkinys</t>
  </si>
  <si>
    <t xml:space="preserve">Vienkartinis priemonių rinkinys skirtas kepenų organų perfuzijai siekiant sutrumpinti laiko tarpą tarp donoro hepatektomijos ir kepenų transplantacijos recipientu. Du rotaciniai siurbliai. Ne mažiau 3,0 litru perfuzinio tirpalo, skirto mechaniniam aparatui. Oksigenatorius, komplektuojamas su integruota oro burbuliukų gaudykle ir šilumokaičiu. Arterinio filtro porų dydis ne daugiau negu 35μm. Jungiantieji vamzdeliai, medžiaga: PVC/silikonas arba lygiavertės. </t>
  </si>
  <si>
    <t>4</t>
  </si>
  <si>
    <t>Aortos kaniulė</t>
  </si>
  <si>
    <t>Vienkartinė, sterilį aortos kaniulė 25F</t>
  </si>
  <si>
    <t>Vartų venos kaniulė</t>
  </si>
  <si>
    <t>Vienkartinė, sterilį vartų venos kaniulė 25F</t>
  </si>
  <si>
    <t>33184200-5</t>
  </si>
  <si>
    <t>2</t>
  </si>
  <si>
    <t>Vienvamzdės megztos  (sustiprinto Koper tipo būdu minimalizuojančio protezo išsiplėtimą), impregnuotos aktyvuota želatina su galimybe prijungti antibiotikus arba hepariną. Diametras nuo 6 iki 10mm, ilgis 60cm. ir daugiau.</t>
  </si>
  <si>
    <t>Karotidiniai šuntai</t>
  </si>
  <si>
    <t>Karotidiniai šuntai. Vienkartiniai, sterilūs. Šuntas pagamintas iš lankstaus poliuretano. Balionas pagamintas iš latekso. Pripūtimo atšaka ir balionas yra spalviškai koduoti lengvai identifikacijai. „Dvigubo baliono“ dizainas, lengvam bei greitam įvedimui, atraumatinei aterijų okliuzijai. Spalviškai koduotas čiaupukas (raudonas) turi T jungtį. 8Fr-10Fr, ilgis 15cm. arba 31cm.</t>
  </si>
  <si>
    <t>Disektoriaus rinkinys</t>
  </si>
  <si>
    <t>"Vollmar Ring" tipo disektoriaus rinkinys 6, 7, 8.5, 10 ir 12 mm žiedai ir rankena.</t>
  </si>
  <si>
    <t>Didelio diametro introdiuseriai</t>
  </si>
  <si>
    <t>Didelio diametro introdiuseriai: susideda iš introdiuserio su vožtuvu bei plovimo šaka ir obturatoriaus, obturatorius prie introdiuserio fiksuojamas sriegiu stabiliam įvedimui į kraujagyslę; introdiuserio ilgis trumpiausias 30 ± 3cm; ilgiausias 65 ± 3cm; itin gero lankstumo,  dengtas hidrofiline danga, pritaikytas darbui su 0,035“ viela; vožtuvas turi užtikrinti visišką hermetiškumą po daugkartinio maksimalaus dydžio priemonių įvedimo ir ištraukimo; dydžiai 12-26F, žingsnis ne retesnis, nei 2F.</t>
  </si>
  <si>
    <t>33712000-4</t>
  </si>
  <si>
    <t>Prezervatyvas</t>
  </si>
  <si>
    <t>Prezervatyvas ginekologiniam davikliui.</t>
  </si>
  <si>
    <t>33141770-8</t>
  </si>
  <si>
    <t xml:space="preserve">Laikiliai pirštų atraumatiniai </t>
  </si>
  <si>
    <t>Pirk. dalies Nr.</t>
  </si>
  <si>
    <t>Vnt. įkainis EUR be PVM</t>
  </si>
  <si>
    <t>KAINA Eur be PVM</t>
  </si>
  <si>
    <t>PVM suma Eur</t>
  </si>
  <si>
    <t>2 p.d. suma Eur su PVM</t>
  </si>
  <si>
    <t>4 p.d. suma Eur su PVM</t>
  </si>
  <si>
    <t>5 p.d. suma Eur su PVM</t>
  </si>
  <si>
    <t>8 p.d. suma Eur su PVM</t>
  </si>
  <si>
    <t>9 p.d. suma Eur su PVM</t>
  </si>
  <si>
    <r>
      <t xml:space="preserve">Siūloma parametro reikšmė 
</t>
    </r>
    <r>
      <rPr>
        <sz val="10"/>
        <rFont val="Times New Roman"/>
        <family val="1"/>
        <charset val="186"/>
      </rPr>
      <t>(</t>
    </r>
    <r>
      <rPr>
        <u/>
        <sz val="10"/>
        <color rgb="FFFF0000"/>
        <rFont val="Times New Roman"/>
        <family val="1"/>
        <charset val="186"/>
      </rPr>
      <t>Failo, dokumento pavadinimas ir puslapio Nr</t>
    </r>
    <r>
      <rPr>
        <u/>
        <sz val="10"/>
        <rFont val="Times New Roman"/>
        <family val="1"/>
        <charset val="186"/>
      </rPr>
      <t>.</t>
    </r>
    <r>
      <rPr>
        <sz val="10"/>
        <rFont val="Times New Roman"/>
        <family val="1"/>
        <charset val="186"/>
      </rPr>
      <t>, pažymintis vietą, kurioje yra siūlomus techninius parametrus patvirtinantys dokumentai,</t>
    </r>
    <r>
      <rPr>
        <u/>
        <sz val="10"/>
        <rFont val="Times New Roman"/>
        <family val="1"/>
        <charset val="186"/>
      </rPr>
      <t xml:space="preserve"> </t>
    </r>
    <r>
      <rPr>
        <u/>
        <sz val="10"/>
        <color rgb="FFFF0000"/>
        <rFont val="Times New Roman"/>
        <family val="1"/>
        <charset val="186"/>
      </rPr>
      <t xml:space="preserve">nuoroda į gamintojo interneto tinklalapį </t>
    </r>
    <r>
      <rPr>
        <u/>
        <sz val="10"/>
        <rFont val="Times New Roman"/>
        <family val="1"/>
        <charset val="186"/>
      </rPr>
      <t xml:space="preserve">(jei toks yra), nuoroda turi būti </t>
    </r>
    <r>
      <rPr>
        <u/>
        <sz val="10"/>
        <color rgb="FFFF0000"/>
        <rFont val="Times New Roman"/>
        <family val="1"/>
        <charset val="186"/>
      </rPr>
      <t>tiksli į konkrečią prekę</t>
    </r>
    <r>
      <rPr>
        <u/>
        <sz val="10"/>
        <rFont val="Times New Roman"/>
        <family val="1"/>
        <charset val="186"/>
      </rPr>
      <t>)</t>
    </r>
  </si>
  <si>
    <t>TECHNINĖ SPECIFIKACIJA</t>
  </si>
  <si>
    <t>SPS 1 Priedas</t>
  </si>
  <si>
    <t>BENDRIEJI REIKALAVIMAI</t>
  </si>
  <si>
    <t>3.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</si>
  <si>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r>
      <t xml:space="preserve">2. Prekių charakteristikoms patvirtinti tiekėjas </t>
    </r>
    <r>
      <rPr>
        <b/>
        <sz val="10.5"/>
        <color theme="1"/>
        <rFont val="Times New Roman"/>
        <family val="1"/>
        <charset val="186"/>
      </rPr>
      <t>turi pateikti techninių duomenų lapą ar lygiavertį dokumentą</t>
    </r>
    <r>
      <rPr>
        <sz val="10.5"/>
        <color theme="1"/>
        <rFont val="Times New Roman"/>
        <family val="1"/>
        <charset val="186"/>
      </rPr>
      <t xml:space="preserve"> (kopiją).</t>
    </r>
  </si>
  <si>
    <t xml:space="preserve">1. Prekių  kokybė, žymėjimas, informacija vartotojui turi atitikti 93/42/EEC ir/ar MDR (ES) 2017/745 direktivų reikalavimams. CE ženklinimas. </t>
  </si>
  <si>
    <t>1 p.d. suma Eur su PVM</t>
  </si>
  <si>
    <t>485</t>
  </si>
  <si>
    <t>Vienkartinis, sterilus. Skirtas kraujagyslių ir kitų vamzdelinių struktūrų ligavimui atvirų operacijų metu. Sudarytas iš stiebo, rankenų ir integruotos kasetės su titanėmis kabutėmis. Su indikatoriumi, nurodančiu, kad instrumentas tuščias.  Apsauginis mechanizmas neleidžia uždaryti tuščio instrumento. 15 kabučių instrumente. Kabutės dydis 6,5 mm. Uždarytos kabutės ilgis 11 mm. Kabutės vielos išmatavimai 0.4x1,04 mm</t>
  </si>
  <si>
    <t>7 p.d. suma Eur su PVM</t>
  </si>
  <si>
    <t xml:space="preserve">Laikiliai pirštų maži ir dideli, sterilus, skirti atlikti riešo artroskopija. Produktas turi dvėjų lygių pakuotę, išoriniame popieriniame ir/ar polietileno maišelyje bei išorinėje kartoninėje dėžutėje. Turi CE ženklinimą su numeriu. </t>
  </si>
  <si>
    <t>31250</t>
  </si>
  <si>
    <t>6</t>
  </si>
  <si>
    <t>36</t>
  </si>
  <si>
    <t xml:space="preserve">Dirbtinė kraujagyslė </t>
  </si>
  <si>
    <t>7</t>
  </si>
  <si>
    <t>3.1</t>
  </si>
  <si>
    <t>3.2</t>
  </si>
  <si>
    <t>3.3</t>
  </si>
  <si>
    <r>
      <t xml:space="preserve">PVM </t>
    </r>
    <r>
      <rPr>
        <sz val="9"/>
        <rFont val="Times New Roman"/>
        <family val="1"/>
        <charset val="186"/>
      </rPr>
      <t>tarifas</t>
    </r>
    <r>
      <rPr>
        <sz val="10"/>
        <rFont val="Times New Roman"/>
        <family val="1"/>
        <charset val="186"/>
      </rPr>
      <t xml:space="preserve"> ٪</t>
    </r>
  </si>
  <si>
    <t xml:space="preserve">Maksima-lus kiekis </t>
  </si>
  <si>
    <t>Viso 3 p.d. suma Eur be PVM</t>
  </si>
  <si>
    <t>Viso 3 p.d. suma Eur su PVM</t>
  </si>
  <si>
    <t>6 p.d. suma Eur su PVM</t>
  </si>
  <si>
    <t>VIENKARTINĖS MEDICINOS PAGALBOS PRIEMONĖS  (NR. 7218)</t>
  </si>
  <si>
    <r>
      <t xml:space="preserve">4. Tiekėjas </t>
    </r>
    <r>
      <rPr>
        <b/>
        <sz val="10.5"/>
        <color theme="1"/>
        <rFont val="Times New Roman"/>
        <family val="1"/>
        <charset val="186"/>
      </rPr>
      <t>turi pateikti dokumentus, įrodančius siūlomos įrangos atitikimą kokybės ir techniniams reikalavimams</t>
    </r>
    <r>
      <rPr>
        <sz val="10.5"/>
        <color theme="1"/>
        <rFont val="Times New Roman"/>
        <family val="1"/>
        <charset val="186"/>
      </rPr>
      <t xml:space="preserve">, nurodytiems pirkimo dokumentų techninėje specifikacijoje: tiekėjas turi pateikti gamintojo parengtus katalogus ir/ar siūlomos įrangos techninių charakteristikų aprašymus (jei gamintojo kataloge neišsamiai atsispindi siūlomos įrangos atitikimas techninės specifikacijos reikalavimams) (pdf formatu) su vertimu į lietuvių kalbą. Šiuose </t>
    </r>
    <r>
      <rPr>
        <sz val="10.5"/>
        <color rgb="FFFF0000"/>
        <rFont val="Times New Roman"/>
        <family val="1"/>
        <charset val="186"/>
      </rPr>
      <t>dokumentuose tiekėjas turi grafiškai nurodyti (t. y. pastebimai pažymėti – spalvotai žymėti ir/ar nurodyti rodyklėmis, ir/ar pabraukti) konkrečias teikiamų dokumentų vietas, kur aprašomos reikalaujamų techninių charakteristikų reikšmės</t>
    </r>
    <r>
      <rPr>
        <sz val="10.5"/>
        <color theme="1"/>
        <rFont val="Times New Roman"/>
        <family val="1"/>
        <charset val="186"/>
      </rPr>
      <t xml:space="preserve">, bei </t>
    </r>
    <r>
      <rPr>
        <sz val="10.5"/>
        <color rgb="FFFF0000"/>
        <rFont val="Times New Roman"/>
        <family val="1"/>
        <charset val="186"/>
      </rPr>
      <t>įrašyti, kurį techninių reikalavimų punktą jos atitinka</t>
    </r>
    <r>
      <rPr>
        <sz val="10.5"/>
        <color theme="1"/>
        <rFont val="Times New Roman"/>
        <family val="1"/>
        <charset val="186"/>
      </rPr>
      <t xml:space="preserve">. Taip pat tiekėjas turi </t>
    </r>
    <r>
      <rPr>
        <u/>
        <sz val="10.5"/>
        <color theme="1"/>
        <rFont val="Times New Roman"/>
        <family val="1"/>
        <charset val="186"/>
      </rPr>
      <t>pateikti nuorodas į gamintojo interneto tinklalapį (jei toks yra, nuoroda turi būti tiksli į konkrečią prekę</t>
    </r>
    <r>
      <rPr>
        <sz val="10.5"/>
        <color theme="1"/>
        <rFont val="Times New Roman"/>
        <family val="1"/>
        <charset val="186"/>
      </rPr>
      <t xml:space="preserve">), kuriame perkančiosios organizacijos vertintojai galėtų patikrinti teikiamų duomenų autentiškumą (nuorodos turi būti parašytos pateikiamuose kataloguose ar aprašymuose). </t>
    </r>
  </si>
  <si>
    <t xml:space="preserve">       Perkančioji organizacija turi teisę reikalauti pateikti katalogų ir techninių aprašų originalus, o tiekėjui jų nepateikus – pasiūlymą atmesti.</t>
  </si>
  <si>
    <t xml:space="preserve">       Nepateikus 4 p. nurodytų dokumentų kartu su paisūlymu, pasiūlymas bus atmestas.</t>
  </si>
  <si>
    <t xml:space="preserve">Klipsatorius atviroms operacijoms </t>
  </si>
  <si>
    <t xml:space="preserve">Prezervatyvai Romed N144/Van Oostveen Medical B.V. Romed/CON-500R    </t>
  </si>
  <si>
    <t>Sert. Apr. Katal./8</t>
  </si>
  <si>
    <t>Direktorius Juozas Devižis</t>
  </si>
  <si>
    <t>2023-09-18 PN 682822 A. Zapalskio IĮ "AZAS". Pasiūlymo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</si>
</sst>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b/>
      <sz val="10"/>
      <name val="Times New Roman"/>
      <family val="1"/>
      <charset val="186"/>
    </font>
    <font>
      <sz val="10"/>
      <color theme="1"/>
      <name val="Times New Roman"/>
      <family val="1"/>
      <charset val="186"/>
    </font>
    <font>
      <sz val="10.5"/>
      <color theme="1"/>
      <name val="Times New Roman"/>
      <family val="1"/>
      <charset val="186"/>
    </font>
    <font>
      <b/>
      <sz val="10.5"/>
      <color theme="1"/>
      <name val="Times New Roman"/>
      <family val="1"/>
      <charset val="186"/>
    </font>
    <font>
      <sz val="10.5"/>
      <color rgb="FF000000"/>
      <name val="Times New Roman"/>
      <family val="1"/>
      <charset val="186"/>
    </font>
    <font>
      <b/>
      <sz val="10.5"/>
      <color rgb="FF000000"/>
      <name val="Times New Roman"/>
      <family val="1"/>
      <charset val="186"/>
    </font>
    <font>
      <sz val="10"/>
      <name val="Times New Roman"/>
      <family val="1"/>
      <charset val="186"/>
    </font>
    <font>
      <u/>
      <sz val="10"/>
      <name val="Times New Roman"/>
      <family val="1"/>
      <charset val="186"/>
    </font>
    <font>
      <sz val="9"/>
      <name val="Times New Roman"/>
      <family val="1"/>
      <charset val="186"/>
    </font>
    <font>
      <u/>
      <sz val="10"/>
      <color rgb="FFFF0000"/>
      <name val="Times New Roman"/>
      <family val="1"/>
      <charset val="186"/>
    </font>
    <font>
      <b/>
      <sz val="11"/>
      <color theme="1"/>
      <name val="Times New Roman"/>
      <family val="1"/>
      <charset val="186"/>
    </font>
    <font>
      <sz val="10.5"/>
      <color rgb="FFFF0000"/>
      <name val="Times New Roman"/>
      <family val="1"/>
      <charset val="186"/>
    </font>
    <font>
      <sz val="10.5"/>
      <name val="Times New Roman"/>
      <family val="1"/>
      <charset val="186"/>
    </font>
    <font>
      <u/>
      <sz val="10.5"/>
      <color theme="1"/>
      <name val="Times New Roman"/>
      <family val="1"/>
      <charset val="186"/>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5">
    <xf numFmtId="0" fontId="0" fillId="0" borderId="0" xfId="0"/>
    <xf numFmtId="0" fontId="1"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xf numFmtId="0" fontId="5" fillId="0" borderId="1" xfId="0" applyFont="1" applyBorder="1" applyAlignment="1">
      <alignment horizontal="center" vertical="top" wrapText="1"/>
    </xf>
    <xf numFmtId="0" fontId="3" fillId="0" borderId="1" xfId="0" applyFont="1" applyBorder="1" applyAlignment="1">
      <alignment horizontal="left" vertical="top" wrapText="1"/>
    </xf>
    <xf numFmtId="49"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right" vertical="top" wrapText="1"/>
    </xf>
    <xf numFmtId="4" fontId="6" fillId="0" borderId="1" xfId="0" applyNumberFormat="1" applyFont="1" applyBorder="1" applyAlignment="1">
      <alignment horizontal="center" vertical="center" wrapText="1"/>
    </xf>
    <xf numFmtId="0" fontId="3" fillId="0" borderId="1" xfId="0" applyFont="1" applyBorder="1" applyAlignment="1">
      <alignment horizontal="center" vertical="top" wrapText="1"/>
    </xf>
    <xf numFmtId="49" fontId="3"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0" fontId="2" fillId="0" borderId="0" xfId="0" applyFont="1" applyAlignment="1">
      <alignment horizontal="center" vertical="center" wrapText="1"/>
    </xf>
    <xf numFmtId="4" fontId="3" fillId="0" borderId="1" xfId="0" applyNumberFormat="1" applyFont="1" applyBorder="1" applyAlignment="1">
      <alignment horizontal="center" vertical="center"/>
    </xf>
    <xf numFmtId="4" fontId="3" fillId="0" borderId="0" xfId="0" applyNumberFormat="1" applyFont="1"/>
    <xf numFmtId="0" fontId="7" fillId="0" borderId="1" xfId="0" applyFont="1" applyBorder="1" applyAlignment="1">
      <alignment horizontal="center" vertical="center" wrapText="1"/>
    </xf>
    <xf numFmtId="0" fontId="3" fillId="0" borderId="0" xfId="0" applyFont="1" applyAlignment="1">
      <alignment horizontal="center" vertical="top"/>
    </xf>
    <xf numFmtId="0" fontId="3" fillId="0" borderId="1" xfId="0" applyFont="1" applyBorder="1" applyAlignment="1">
      <alignment horizontal="center" vertical="top"/>
    </xf>
    <xf numFmtId="0" fontId="2" fillId="0" borderId="1" xfId="0" applyFont="1" applyBorder="1" applyAlignment="1">
      <alignment horizontal="center" vertical="center" wrapText="1"/>
    </xf>
    <xf numFmtId="0" fontId="13" fillId="0" borderId="1" xfId="0" applyFont="1" applyBorder="1" applyAlignment="1">
      <alignment horizontal="left" vertical="top" wrapText="1"/>
    </xf>
    <xf numFmtId="49" fontId="7"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3" fillId="2" borderId="1" xfId="0" applyFont="1" applyFill="1" applyBorder="1" applyAlignment="1">
      <alignment horizontal="center" vertical="top"/>
    </xf>
    <xf numFmtId="0" fontId="3" fillId="0" borderId="0" xfId="0" applyFont="1" applyAlignment="1">
      <alignment horizontal="left"/>
    </xf>
    <xf numFmtId="0" fontId="12" fillId="0" borderId="0" xfId="0" applyFont="1" applyAlignment="1">
      <alignment horizontal="left" vertical="top" wrapText="1"/>
    </xf>
    <xf numFmtId="0" fontId="3" fillId="0" borderId="0" xfId="0" applyFont="1" applyAlignment="1">
      <alignment horizontal="left" vertical="top" wrapText="1"/>
    </xf>
    <xf numFmtId="0" fontId="11" fillId="0" borderId="0" xfId="0" applyFont="1" applyAlignment="1">
      <alignment horizontal="center" wrapText="1"/>
    </xf>
    <xf numFmtId="0" fontId="11" fillId="0" borderId="0" xfId="0" applyFont="1" applyAlignment="1">
      <alignment horizontal="center"/>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4" fontId="3" fillId="2" borderId="1" xfId="0" applyNumberFormat="1" applyFont="1" applyFill="1" applyBorder="1" applyAlignment="1">
      <alignment horizontal="center" vertical="center"/>
    </xf>
    <xf numFmtId="2" fontId="3" fillId="2" borderId="1" xfId="0" applyNumberFormat="1" applyFont="1" applyFill="1" applyBorder="1" applyAlignment="1">
      <alignment horizontal="center" vertical="center"/>
    </xf>
    <xf numFmtId="0" fontId="5" fillId="2" borderId="1" xfId="0" applyFont="1" applyFill="1" applyBorder="1" applyAlignment="1">
      <alignment horizontal="center" vertical="top" wrapText="1"/>
    </xf>
    <xf numFmtId="0" fontId="4" fillId="2" borderId="1" xfId="0" applyFont="1" applyFill="1" applyBorder="1" applyAlignment="1">
      <alignment horizontal="right" vertical="top" wrapText="1"/>
    </xf>
    <xf numFmtId="0" fontId="3"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B0108-62D1-4D1B-B364-7C3506C28F3F}">
  <sheetPr>
    <pageSetUpPr fitToPage="1"/>
  </sheetPr>
  <dimension ref="A1:K46"/>
  <sheetViews>
    <sheetView tabSelected="1" topLeftCell="A25" zoomScale="93" zoomScaleNormal="93" workbookViewId="0">
      <selection activeCell="F39" sqref="F39"/>
    </sheetView>
  </sheetViews>
  <sheetFormatPr defaultRowHeight="13.5" x14ac:dyDescent="0.2"/>
  <cols>
    <col min="1" max="1" width="5.140625" style="20" customWidth="1"/>
    <col min="2" max="2" width="10.5703125" style="4" customWidth="1"/>
    <col min="3" max="3" width="28" style="4" customWidth="1"/>
    <col min="4" max="4" width="81.5703125" style="4" customWidth="1"/>
    <col min="5" max="5" width="7.140625" style="4" customWidth="1"/>
    <col min="6" max="6" width="9.140625" style="4" customWidth="1"/>
    <col min="7" max="7" width="10.42578125" style="18" customWidth="1"/>
    <col min="8" max="8" width="5.7109375" style="4" customWidth="1"/>
    <col min="9" max="9" width="10.85546875" style="4" customWidth="1"/>
    <col min="10" max="10" width="25.5703125" style="4" customWidth="1"/>
    <col min="11" max="11" width="41.28515625" style="4" customWidth="1"/>
    <col min="12" max="16384" width="9.140625" style="4"/>
  </cols>
  <sheetData>
    <row r="1" spans="1:11" ht="14.25" x14ac:dyDescent="0.2">
      <c r="C1" s="30" t="s">
        <v>70</v>
      </c>
      <c r="D1" s="30"/>
      <c r="E1" s="30"/>
      <c r="I1" s="4" t="s">
        <v>47</v>
      </c>
    </row>
    <row r="2" spans="1:11" ht="14.25" x14ac:dyDescent="0.2">
      <c r="C2" s="31" t="s">
        <v>46</v>
      </c>
      <c r="D2" s="31"/>
      <c r="E2" s="31"/>
    </row>
    <row r="4" spans="1:11" x14ac:dyDescent="0.2">
      <c r="C4" s="27" t="s">
        <v>48</v>
      </c>
      <c r="D4" s="27"/>
    </row>
    <row r="5" spans="1:11" x14ac:dyDescent="0.2">
      <c r="C5" s="27" t="s">
        <v>51</v>
      </c>
      <c r="D5" s="27"/>
    </row>
    <row r="6" spans="1:11" x14ac:dyDescent="0.2">
      <c r="C6" s="27" t="s">
        <v>50</v>
      </c>
      <c r="D6" s="27"/>
    </row>
    <row r="7" spans="1:11" ht="30.75" customHeight="1" x14ac:dyDescent="0.2">
      <c r="C7" s="29" t="s">
        <v>49</v>
      </c>
      <c r="D7" s="29"/>
      <c r="E7" s="29"/>
      <c r="F7" s="29"/>
    </row>
    <row r="8" spans="1:11" ht="96.75" customHeight="1" x14ac:dyDescent="0.2">
      <c r="C8" s="29" t="s">
        <v>71</v>
      </c>
      <c r="D8" s="29"/>
      <c r="E8" s="29"/>
      <c r="F8" s="29"/>
    </row>
    <row r="9" spans="1:11" ht="13.5" customHeight="1" x14ac:dyDescent="0.2">
      <c r="C9" s="28" t="s">
        <v>73</v>
      </c>
      <c r="D9" s="29"/>
      <c r="E9" s="29"/>
      <c r="F9" s="29"/>
    </row>
    <row r="10" spans="1:11" x14ac:dyDescent="0.2">
      <c r="C10" s="27" t="s">
        <v>72</v>
      </c>
      <c r="D10" s="27"/>
      <c r="E10" s="27"/>
      <c r="F10" s="27"/>
    </row>
    <row r="11" spans="1:11" x14ac:dyDescent="0.2">
      <c r="C11" s="4" t="s">
        <v>78</v>
      </c>
    </row>
    <row r="12" spans="1:11" s="16" customFormat="1" ht="81" customHeight="1" x14ac:dyDescent="0.25">
      <c r="A12" s="22" t="s">
        <v>36</v>
      </c>
      <c r="B12" s="19" t="s">
        <v>0</v>
      </c>
      <c r="C12" s="19" t="s">
        <v>1</v>
      </c>
      <c r="D12" s="19" t="s">
        <v>2</v>
      </c>
      <c r="E12" s="19" t="s">
        <v>3</v>
      </c>
      <c r="F12" s="24" t="s">
        <v>66</v>
      </c>
      <c r="G12" s="25" t="s">
        <v>37</v>
      </c>
      <c r="H12" s="19" t="s">
        <v>65</v>
      </c>
      <c r="I12" s="25" t="s">
        <v>38</v>
      </c>
      <c r="J12" s="1" t="s">
        <v>4</v>
      </c>
      <c r="K12" s="1" t="s">
        <v>45</v>
      </c>
    </row>
    <row r="13" spans="1:11" ht="30.75" customHeight="1" x14ac:dyDescent="0.2">
      <c r="A13" s="21">
        <v>1</v>
      </c>
      <c r="B13" s="5" t="s">
        <v>8</v>
      </c>
      <c r="C13" s="6" t="s">
        <v>9</v>
      </c>
      <c r="D13" s="6" t="s">
        <v>10</v>
      </c>
      <c r="E13" s="3" t="s">
        <v>6</v>
      </c>
      <c r="F13" s="7" t="s">
        <v>53</v>
      </c>
      <c r="G13" s="9"/>
      <c r="H13" s="8"/>
      <c r="I13" s="9">
        <f>F13*G13</f>
        <v>0</v>
      </c>
      <c r="J13" s="10"/>
      <c r="K13" s="10"/>
    </row>
    <row r="14" spans="1:11" ht="16.5" customHeight="1" x14ac:dyDescent="0.2">
      <c r="A14" s="21"/>
      <c r="B14" s="5"/>
      <c r="C14" s="6"/>
      <c r="D14" s="11" t="s">
        <v>39</v>
      </c>
      <c r="E14" s="3"/>
      <c r="F14" s="7"/>
      <c r="G14" s="9"/>
      <c r="H14" s="8"/>
      <c r="I14" s="12"/>
      <c r="J14" s="10"/>
      <c r="K14" s="10"/>
    </row>
    <row r="15" spans="1:11" ht="16.5" customHeight="1" x14ac:dyDescent="0.2">
      <c r="A15" s="21"/>
      <c r="B15" s="5"/>
      <c r="C15" s="6"/>
      <c r="D15" s="11" t="s">
        <v>52</v>
      </c>
      <c r="E15" s="3"/>
      <c r="F15" s="7"/>
      <c r="G15" s="9"/>
      <c r="H15" s="8"/>
      <c r="I15" s="12"/>
      <c r="J15" s="10"/>
      <c r="K15" s="10"/>
    </row>
    <row r="16" spans="1:11" ht="72" customHeight="1" x14ac:dyDescent="0.2">
      <c r="A16" s="21">
        <v>2</v>
      </c>
      <c r="B16" s="5" t="s">
        <v>5</v>
      </c>
      <c r="C16" s="6" t="s">
        <v>74</v>
      </c>
      <c r="D16" s="6" t="s">
        <v>54</v>
      </c>
      <c r="E16" s="3" t="s">
        <v>6</v>
      </c>
      <c r="F16" s="7" t="s">
        <v>11</v>
      </c>
      <c r="G16" s="9"/>
      <c r="H16" s="8"/>
      <c r="I16" s="9">
        <f t="shared" ref="I16" si="0">F16*G16</f>
        <v>0</v>
      </c>
      <c r="J16" s="10"/>
      <c r="K16" s="10"/>
    </row>
    <row r="17" spans="1:11" ht="16.5" customHeight="1" x14ac:dyDescent="0.2">
      <c r="A17" s="21"/>
      <c r="B17" s="5"/>
      <c r="C17" s="6"/>
      <c r="D17" s="11" t="s">
        <v>39</v>
      </c>
      <c r="E17" s="3"/>
      <c r="F17" s="7"/>
      <c r="G17" s="9"/>
      <c r="H17" s="8"/>
      <c r="I17" s="12"/>
      <c r="J17" s="10"/>
      <c r="K17" s="10"/>
    </row>
    <row r="18" spans="1:11" ht="16.5" customHeight="1" x14ac:dyDescent="0.2">
      <c r="A18" s="21"/>
      <c r="B18" s="5"/>
      <c r="C18" s="6"/>
      <c r="D18" s="11" t="s">
        <v>40</v>
      </c>
      <c r="E18" s="3"/>
      <c r="F18" s="7"/>
      <c r="G18" s="9"/>
      <c r="H18" s="8"/>
      <c r="I18" s="12"/>
      <c r="J18" s="10"/>
      <c r="K18" s="10"/>
    </row>
    <row r="19" spans="1:11" ht="30" customHeight="1" x14ac:dyDescent="0.2">
      <c r="A19" s="21">
        <v>3</v>
      </c>
      <c r="B19" s="13"/>
      <c r="C19" s="6" t="s">
        <v>14</v>
      </c>
      <c r="D19" s="6"/>
      <c r="E19" s="2"/>
      <c r="F19" s="14"/>
      <c r="G19" s="17"/>
      <c r="H19" s="15"/>
      <c r="I19" s="15"/>
      <c r="J19" s="3"/>
      <c r="K19" s="3"/>
    </row>
    <row r="20" spans="1:11" ht="72.75" customHeight="1" x14ac:dyDescent="0.2">
      <c r="A20" s="21" t="s">
        <v>62</v>
      </c>
      <c r="B20" s="13" t="s">
        <v>8</v>
      </c>
      <c r="C20" s="6" t="s">
        <v>15</v>
      </c>
      <c r="D20" s="6" t="s">
        <v>16</v>
      </c>
      <c r="E20" s="2" t="s">
        <v>6</v>
      </c>
      <c r="F20" s="14" t="s">
        <v>7</v>
      </c>
      <c r="G20" s="17"/>
      <c r="H20" s="15"/>
      <c r="I20" s="15">
        <f>F20*G20</f>
        <v>0</v>
      </c>
      <c r="J20" s="3"/>
      <c r="K20" s="3"/>
    </row>
    <row r="21" spans="1:11" ht="16.5" customHeight="1" x14ac:dyDescent="0.2">
      <c r="A21" s="21" t="s">
        <v>63</v>
      </c>
      <c r="B21" s="13" t="s">
        <v>13</v>
      </c>
      <c r="C21" s="6" t="s">
        <v>18</v>
      </c>
      <c r="D21" s="6" t="s">
        <v>19</v>
      </c>
      <c r="E21" s="2" t="s">
        <v>6</v>
      </c>
      <c r="F21" s="14" t="s">
        <v>17</v>
      </c>
      <c r="G21" s="17"/>
      <c r="H21" s="15"/>
      <c r="I21" s="15">
        <f>F21*G21</f>
        <v>0</v>
      </c>
      <c r="J21" s="3"/>
      <c r="K21" s="3"/>
    </row>
    <row r="22" spans="1:11" ht="16.5" customHeight="1" x14ac:dyDescent="0.2">
      <c r="A22" s="21" t="s">
        <v>64</v>
      </c>
      <c r="B22" s="13" t="s">
        <v>13</v>
      </c>
      <c r="C22" s="6" t="s">
        <v>20</v>
      </c>
      <c r="D22" s="6" t="s">
        <v>21</v>
      </c>
      <c r="E22" s="2" t="s">
        <v>6</v>
      </c>
      <c r="F22" s="14" t="s">
        <v>17</v>
      </c>
      <c r="G22" s="17"/>
      <c r="H22" s="15"/>
      <c r="I22" s="15">
        <f>F22*G22</f>
        <v>0</v>
      </c>
      <c r="J22" s="3"/>
      <c r="K22" s="3"/>
    </row>
    <row r="23" spans="1:11" ht="16.5" customHeight="1" x14ac:dyDescent="0.2">
      <c r="A23" s="21"/>
      <c r="B23" s="5"/>
      <c r="C23" s="6"/>
      <c r="D23" s="11" t="s">
        <v>67</v>
      </c>
      <c r="E23" s="3"/>
      <c r="F23" s="7"/>
      <c r="G23" s="9"/>
      <c r="H23" s="8"/>
      <c r="I23" s="12"/>
      <c r="J23" s="10"/>
      <c r="K23" s="10"/>
    </row>
    <row r="24" spans="1:11" ht="16.5" customHeight="1" x14ac:dyDescent="0.2">
      <c r="A24" s="21"/>
      <c r="B24" s="5"/>
      <c r="C24" s="6"/>
      <c r="D24" s="11" t="s">
        <v>39</v>
      </c>
      <c r="E24" s="3"/>
      <c r="F24" s="7"/>
      <c r="G24" s="9"/>
      <c r="H24" s="8"/>
      <c r="I24" s="12"/>
      <c r="J24" s="10"/>
      <c r="K24" s="10"/>
    </row>
    <row r="25" spans="1:11" ht="16.5" customHeight="1" x14ac:dyDescent="0.2">
      <c r="A25" s="21"/>
      <c r="B25" s="5"/>
      <c r="C25" s="6"/>
      <c r="D25" s="11" t="s">
        <v>68</v>
      </c>
      <c r="E25" s="3"/>
      <c r="F25" s="7"/>
      <c r="G25" s="9"/>
      <c r="H25" s="8"/>
      <c r="I25" s="12"/>
      <c r="J25" s="10"/>
      <c r="K25" s="10"/>
    </row>
    <row r="26" spans="1:11" ht="42" customHeight="1" x14ac:dyDescent="0.2">
      <c r="A26" s="21">
        <v>4</v>
      </c>
      <c r="B26" s="13" t="s">
        <v>22</v>
      </c>
      <c r="C26" s="6" t="s">
        <v>60</v>
      </c>
      <c r="D26" s="6" t="s">
        <v>24</v>
      </c>
      <c r="E26" s="2" t="s">
        <v>6</v>
      </c>
      <c r="F26" s="14" t="s">
        <v>59</v>
      </c>
      <c r="G26" s="17"/>
      <c r="H26" s="15"/>
      <c r="I26" s="15">
        <f t="shared" ref="I26:I32" si="1">F26*G26</f>
        <v>0</v>
      </c>
      <c r="J26" s="3"/>
      <c r="K26" s="3"/>
    </row>
    <row r="27" spans="1:11" ht="16.5" customHeight="1" x14ac:dyDescent="0.2">
      <c r="A27" s="21"/>
      <c r="B27" s="5"/>
      <c r="C27" s="6"/>
      <c r="D27" s="11" t="s">
        <v>39</v>
      </c>
      <c r="E27" s="3"/>
      <c r="F27" s="7"/>
      <c r="G27" s="9"/>
      <c r="H27" s="8"/>
      <c r="I27" s="12"/>
      <c r="J27" s="10"/>
      <c r="K27" s="10"/>
    </row>
    <row r="28" spans="1:11" ht="16.5" customHeight="1" x14ac:dyDescent="0.2">
      <c r="A28" s="21"/>
      <c r="B28" s="5"/>
      <c r="C28" s="6"/>
      <c r="D28" s="11" t="s">
        <v>41</v>
      </c>
      <c r="E28" s="3"/>
      <c r="F28" s="7"/>
      <c r="G28" s="9"/>
      <c r="H28" s="8"/>
      <c r="I28" s="12"/>
      <c r="J28" s="10"/>
      <c r="K28" s="10"/>
    </row>
    <row r="29" spans="1:11" ht="56.25" customHeight="1" x14ac:dyDescent="0.2">
      <c r="A29" s="21">
        <v>5</v>
      </c>
      <c r="B29" s="13" t="s">
        <v>8</v>
      </c>
      <c r="C29" s="6" t="s">
        <v>25</v>
      </c>
      <c r="D29" s="6" t="s">
        <v>26</v>
      </c>
      <c r="E29" s="2" t="s">
        <v>6</v>
      </c>
      <c r="F29" s="14" t="s">
        <v>61</v>
      </c>
      <c r="G29" s="17"/>
      <c r="H29" s="15"/>
      <c r="I29" s="15">
        <f t="shared" si="1"/>
        <v>0</v>
      </c>
      <c r="J29" s="3"/>
      <c r="K29" s="3"/>
    </row>
    <row r="30" spans="1:11" ht="16.5" customHeight="1" x14ac:dyDescent="0.2">
      <c r="A30" s="21"/>
      <c r="B30" s="5"/>
      <c r="C30" s="6"/>
      <c r="D30" s="11" t="s">
        <v>39</v>
      </c>
      <c r="E30" s="3"/>
      <c r="F30" s="7"/>
      <c r="G30" s="9"/>
      <c r="H30" s="8"/>
      <c r="I30" s="12"/>
      <c r="J30" s="10"/>
      <c r="K30" s="10"/>
    </row>
    <row r="31" spans="1:11" ht="16.5" customHeight="1" x14ac:dyDescent="0.2">
      <c r="A31" s="21"/>
      <c r="B31" s="5"/>
      <c r="C31" s="6"/>
      <c r="D31" s="11" t="s">
        <v>42</v>
      </c>
      <c r="E31" s="3"/>
      <c r="F31" s="7"/>
      <c r="G31" s="9"/>
      <c r="H31" s="8"/>
      <c r="I31" s="12"/>
      <c r="J31" s="10"/>
      <c r="K31" s="10"/>
    </row>
    <row r="32" spans="1:11" ht="18" customHeight="1" x14ac:dyDescent="0.2">
      <c r="A32" s="21">
        <v>6</v>
      </c>
      <c r="B32" s="13" t="s">
        <v>8</v>
      </c>
      <c r="C32" s="6" t="s">
        <v>27</v>
      </c>
      <c r="D32" s="6" t="s">
        <v>28</v>
      </c>
      <c r="E32" s="2" t="s">
        <v>6</v>
      </c>
      <c r="F32" s="14" t="s">
        <v>23</v>
      </c>
      <c r="G32" s="17"/>
      <c r="H32" s="15"/>
      <c r="I32" s="15">
        <f t="shared" si="1"/>
        <v>0</v>
      </c>
      <c r="J32" s="3"/>
      <c r="K32" s="3"/>
    </row>
    <row r="33" spans="1:11" ht="16.5" customHeight="1" x14ac:dyDescent="0.2">
      <c r="A33" s="21"/>
      <c r="B33" s="5"/>
      <c r="C33" s="6"/>
      <c r="D33" s="11" t="s">
        <v>39</v>
      </c>
      <c r="E33" s="3"/>
      <c r="F33" s="7"/>
      <c r="G33" s="9"/>
      <c r="H33" s="8"/>
      <c r="I33" s="12"/>
      <c r="J33" s="10"/>
      <c r="K33" s="10"/>
    </row>
    <row r="34" spans="1:11" ht="16.5" customHeight="1" x14ac:dyDescent="0.2">
      <c r="A34" s="21"/>
      <c r="B34" s="5"/>
      <c r="C34" s="6"/>
      <c r="D34" s="11" t="s">
        <v>69</v>
      </c>
      <c r="E34" s="3"/>
      <c r="F34" s="7"/>
      <c r="G34" s="9"/>
      <c r="H34" s="8"/>
      <c r="I34" s="12"/>
      <c r="J34" s="10"/>
      <c r="K34" s="10"/>
    </row>
    <row r="35" spans="1:11" ht="83.25" customHeight="1" x14ac:dyDescent="0.2">
      <c r="A35" s="21">
        <v>7</v>
      </c>
      <c r="B35" s="13" t="s">
        <v>8</v>
      </c>
      <c r="C35" s="6" t="s">
        <v>29</v>
      </c>
      <c r="D35" s="6" t="s">
        <v>30</v>
      </c>
      <c r="E35" s="2" t="s">
        <v>6</v>
      </c>
      <c r="F35" s="14" t="s">
        <v>58</v>
      </c>
      <c r="G35" s="17"/>
      <c r="H35" s="15"/>
      <c r="I35" s="15">
        <f t="shared" ref="I35:I38" si="2">F35*G35</f>
        <v>0</v>
      </c>
      <c r="J35" s="3"/>
      <c r="K35" s="3"/>
    </row>
    <row r="36" spans="1:11" ht="16.5" customHeight="1" x14ac:dyDescent="0.2">
      <c r="A36" s="21"/>
      <c r="B36" s="5"/>
      <c r="C36" s="6"/>
      <c r="D36" s="11" t="s">
        <v>39</v>
      </c>
      <c r="E36" s="3"/>
      <c r="F36" s="7"/>
      <c r="G36" s="9"/>
      <c r="H36" s="8"/>
      <c r="I36" s="12"/>
      <c r="J36" s="10"/>
      <c r="K36" s="10"/>
    </row>
    <row r="37" spans="1:11" ht="16.5" customHeight="1" x14ac:dyDescent="0.2">
      <c r="A37" s="21"/>
      <c r="B37" s="5"/>
      <c r="C37" s="6"/>
      <c r="D37" s="11" t="s">
        <v>55</v>
      </c>
      <c r="E37" s="3"/>
      <c r="F37" s="7"/>
      <c r="G37" s="9"/>
      <c r="H37" s="8"/>
      <c r="I37" s="12"/>
      <c r="J37" s="10"/>
      <c r="K37" s="10"/>
    </row>
    <row r="38" spans="1:11" ht="51.75" customHeight="1" x14ac:dyDescent="0.2">
      <c r="A38" s="26">
        <v>8</v>
      </c>
      <c r="B38" s="32" t="s">
        <v>31</v>
      </c>
      <c r="C38" s="33" t="s">
        <v>32</v>
      </c>
      <c r="D38" s="33" t="s">
        <v>33</v>
      </c>
      <c r="E38" s="34" t="s">
        <v>6</v>
      </c>
      <c r="F38" s="35" t="s">
        <v>57</v>
      </c>
      <c r="G38" s="36">
        <v>0.05</v>
      </c>
      <c r="H38" s="37">
        <v>5</v>
      </c>
      <c r="I38" s="37">
        <f t="shared" si="2"/>
        <v>1562.5</v>
      </c>
      <c r="J38" s="3" t="s">
        <v>75</v>
      </c>
      <c r="K38" s="3" t="s">
        <v>76</v>
      </c>
    </row>
    <row r="39" spans="1:11" ht="16.5" customHeight="1" x14ac:dyDescent="0.2">
      <c r="A39" s="26"/>
      <c r="B39" s="38"/>
      <c r="C39" s="33"/>
      <c r="D39" s="39" t="s">
        <v>39</v>
      </c>
      <c r="E39" s="40"/>
      <c r="F39" s="41"/>
      <c r="G39" s="42"/>
      <c r="H39" s="43"/>
      <c r="I39" s="44">
        <f>I38*0.05</f>
        <v>78.125</v>
      </c>
      <c r="J39" s="10"/>
      <c r="K39" s="10"/>
    </row>
    <row r="40" spans="1:11" ht="16.5" customHeight="1" x14ac:dyDescent="0.2">
      <c r="A40" s="26"/>
      <c r="B40" s="38"/>
      <c r="C40" s="33"/>
      <c r="D40" s="39" t="s">
        <v>43</v>
      </c>
      <c r="E40" s="40"/>
      <c r="F40" s="41"/>
      <c r="G40" s="42"/>
      <c r="H40" s="43"/>
      <c r="I40" s="44">
        <f>I38+I39</f>
        <v>1640.625</v>
      </c>
      <c r="J40" s="10"/>
      <c r="K40" s="10"/>
    </row>
    <row r="41" spans="1:11" ht="42.75" customHeight="1" x14ac:dyDescent="0.2">
      <c r="A41" s="13">
        <v>9</v>
      </c>
      <c r="B41" s="13" t="s">
        <v>34</v>
      </c>
      <c r="C41" s="6" t="s">
        <v>35</v>
      </c>
      <c r="D41" s="23" t="s">
        <v>56</v>
      </c>
      <c r="E41" s="2" t="s">
        <v>6</v>
      </c>
      <c r="F41" s="14" t="s">
        <v>12</v>
      </c>
      <c r="G41" s="17"/>
      <c r="H41" s="15"/>
      <c r="I41" s="15">
        <f>F41*G41</f>
        <v>0</v>
      </c>
      <c r="J41" s="3"/>
      <c r="K41" s="3"/>
    </row>
    <row r="42" spans="1:11" ht="16.5" customHeight="1" x14ac:dyDescent="0.2">
      <c r="A42" s="21"/>
      <c r="B42" s="5"/>
      <c r="C42" s="6"/>
      <c r="D42" s="11" t="s">
        <v>39</v>
      </c>
      <c r="E42" s="3"/>
      <c r="F42" s="7"/>
      <c r="G42" s="9"/>
      <c r="H42" s="8"/>
      <c r="I42" s="12"/>
      <c r="J42" s="10"/>
      <c r="K42" s="10"/>
    </row>
    <row r="43" spans="1:11" ht="16.5" customHeight="1" x14ac:dyDescent="0.2">
      <c r="A43" s="21"/>
      <c r="B43" s="5"/>
      <c r="C43" s="6"/>
      <c r="D43" s="11" t="s">
        <v>44</v>
      </c>
      <c r="E43" s="3"/>
      <c r="F43" s="7"/>
      <c r="G43" s="9"/>
      <c r="H43" s="8"/>
      <c r="I43" s="12"/>
      <c r="J43" s="10"/>
      <c r="K43" s="10"/>
    </row>
    <row r="46" spans="1:11" x14ac:dyDescent="0.2">
      <c r="D46" s="4" t="s">
        <v>77</v>
      </c>
    </row>
  </sheetData>
  <mergeCells count="9">
    <mergeCell ref="C10:F10"/>
    <mergeCell ref="C9:F9"/>
    <mergeCell ref="C8:F8"/>
    <mergeCell ref="C1:E1"/>
    <mergeCell ref="C2:E2"/>
    <mergeCell ref="C4:D4"/>
    <mergeCell ref="C5:D5"/>
    <mergeCell ref="C6:D6"/>
    <mergeCell ref="C7:F7"/>
  </mergeCells>
  <pageMargins left="0.7" right="0.7" top="0.75" bottom="0.75" header="0.3" footer="0.3"/>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TS</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Juozas</cp:lastModifiedBy>
  <cp:lastPrinted>2023-07-31T08:21:17Z</cp:lastPrinted>
  <dcterms:created xsi:type="dcterms:W3CDTF">2022-09-13T15:19:18Z</dcterms:created>
  <dcterms:modified xsi:type="dcterms:W3CDTF">2023-11-20T12:24:05Z</dcterms:modified>
</cp:coreProperties>
</file>