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ltcaura\OneDrive - Molnlycke Health Care AB\FOLDERIUKAS\UAB MHC LT\2020 Tender\VULSK 2020 11 19        515179 - Vienkartinių medicinos pagalbos priemonių\"/>
    </mc:Choice>
  </mc:AlternateContent>
  <xr:revisionPtr revIDLastSave="0" documentId="10_ncr:100000_{F3F4929F-453D-4846-A122-943B1CA6C8FD}" xr6:coauthVersionLast="31" xr6:coauthVersionMax="45" xr10:uidLastSave="{00000000-0000-0000-0000-000000000000}"/>
  <bookViews>
    <workbookView xWindow="0" yWindow="0" windowWidth="19200" windowHeight="6750" xr2:uid="{00000000-000D-0000-FFFF-FFFF00000000}"/>
  </bookViews>
  <sheets>
    <sheet name="specifikacija" sheetId="1"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0" i="1" l="1"/>
  <c r="J280" i="1" s="1"/>
  <c r="I279" i="1"/>
  <c r="J279" i="1" s="1"/>
  <c r="I278" i="1"/>
  <c r="J278" i="1" s="1"/>
  <c r="I277" i="1"/>
  <c r="J277" i="1" s="1"/>
  <c r="I276" i="1"/>
  <c r="J276" i="1" s="1"/>
  <c r="I275" i="1"/>
  <c r="J275" i="1" s="1"/>
  <c r="I274" i="1"/>
  <c r="J274" i="1" s="1"/>
  <c r="I272" i="1"/>
  <c r="J272" i="1" s="1"/>
  <c r="I271" i="1"/>
  <c r="J271" i="1" s="1"/>
  <c r="I270" i="1"/>
  <c r="J270" i="1" s="1"/>
  <c r="I269" i="1"/>
  <c r="J269" i="1" s="1"/>
  <c r="I268" i="1"/>
  <c r="J268" i="1" s="1"/>
  <c r="I267" i="1"/>
  <c r="J267" i="1" s="1"/>
  <c r="I266" i="1"/>
  <c r="J266" i="1" s="1"/>
  <c r="I264" i="1"/>
  <c r="J264" i="1" s="1"/>
  <c r="I263" i="1"/>
  <c r="J263" i="1" s="1"/>
  <c r="I262" i="1"/>
  <c r="J262" i="1" s="1"/>
  <c r="I261" i="1"/>
  <c r="J261" i="1" s="1"/>
  <c r="I260" i="1"/>
  <c r="J260" i="1" s="1"/>
  <c r="I259" i="1"/>
  <c r="J259" i="1" s="1"/>
  <c r="I258" i="1"/>
  <c r="J258" i="1" s="1"/>
  <c r="I257" i="1"/>
  <c r="J257" i="1" s="1"/>
  <c r="I256" i="1"/>
  <c r="J256" i="1" s="1"/>
  <c r="I254" i="1"/>
  <c r="J254" i="1" s="1"/>
  <c r="I253" i="1"/>
  <c r="J253" i="1" s="1"/>
  <c r="I252" i="1"/>
  <c r="J252" i="1" s="1"/>
  <c r="I251" i="1"/>
  <c r="J251" i="1" s="1"/>
  <c r="I250" i="1"/>
  <c r="J250" i="1" s="1"/>
  <c r="I249" i="1"/>
  <c r="J249" i="1" s="1"/>
  <c r="I248" i="1"/>
  <c r="J248" i="1" s="1"/>
  <c r="I247" i="1"/>
  <c r="J247" i="1" s="1"/>
  <c r="J246" i="1"/>
  <c r="I246" i="1"/>
  <c r="I245" i="1"/>
  <c r="J245" i="1" s="1"/>
  <c r="I244" i="1"/>
  <c r="J244" i="1" s="1"/>
  <c r="I243" i="1"/>
  <c r="J243" i="1" s="1"/>
  <c r="I242" i="1"/>
  <c r="J242" i="1" s="1"/>
  <c r="I241" i="1"/>
  <c r="J241" i="1" s="1"/>
  <c r="I239" i="1"/>
  <c r="J239" i="1" s="1"/>
  <c r="I238" i="1"/>
  <c r="J238" i="1" s="1"/>
  <c r="I237" i="1"/>
  <c r="J237" i="1" s="1"/>
  <c r="I236" i="1"/>
  <c r="J236" i="1" s="1"/>
  <c r="I235" i="1"/>
  <c r="J235" i="1" s="1"/>
  <c r="I234" i="1"/>
  <c r="J234" i="1" s="1"/>
  <c r="I233" i="1"/>
  <c r="J233" i="1" s="1"/>
  <c r="I231" i="1"/>
  <c r="J231" i="1" s="1"/>
  <c r="I230" i="1"/>
  <c r="J230" i="1" s="1"/>
  <c r="I229" i="1"/>
  <c r="J229" i="1" s="1"/>
  <c r="I228" i="1"/>
  <c r="J228" i="1" s="1"/>
  <c r="I227" i="1"/>
  <c r="J227" i="1" s="1"/>
  <c r="I226" i="1"/>
  <c r="J226" i="1" s="1"/>
  <c r="I225" i="1"/>
  <c r="J225" i="1" s="1"/>
  <c r="I224" i="1"/>
  <c r="J224" i="1" s="1"/>
  <c r="I223" i="1"/>
  <c r="J223" i="1" s="1"/>
  <c r="I222" i="1"/>
  <c r="J222" i="1" s="1"/>
  <c r="I221" i="1"/>
  <c r="J221" i="1" s="1"/>
  <c r="I220" i="1"/>
  <c r="J220" i="1" s="1"/>
  <c r="I219" i="1"/>
  <c r="J219" i="1" s="1"/>
  <c r="I218" i="1"/>
  <c r="J218" i="1" s="1"/>
  <c r="I217" i="1"/>
  <c r="J217" i="1" s="1"/>
  <c r="I216" i="1"/>
  <c r="J216" i="1" s="1"/>
  <c r="I215" i="1"/>
  <c r="J215" i="1" s="1"/>
  <c r="I214" i="1"/>
  <c r="J214" i="1" s="1"/>
  <c r="I213" i="1"/>
  <c r="J213" i="1" s="1"/>
  <c r="I212" i="1"/>
  <c r="J212" i="1" s="1"/>
  <c r="I211" i="1"/>
  <c r="J211" i="1" s="1"/>
  <c r="I210" i="1"/>
  <c r="J210" i="1" s="1"/>
  <c r="I209" i="1"/>
  <c r="J209" i="1" s="1"/>
  <c r="I208" i="1"/>
  <c r="J208" i="1" s="1"/>
  <c r="I207" i="1"/>
  <c r="J207" i="1" s="1"/>
  <c r="I206" i="1"/>
  <c r="J206" i="1" s="1"/>
  <c r="I205" i="1"/>
  <c r="J205" i="1" s="1"/>
  <c r="I204" i="1"/>
  <c r="J204" i="1" s="1"/>
  <c r="I203" i="1"/>
  <c r="J203" i="1" s="1"/>
  <c r="I202" i="1"/>
  <c r="J202" i="1" s="1"/>
  <c r="I201" i="1"/>
  <c r="J201" i="1" s="1"/>
  <c r="I200" i="1"/>
  <c r="J200" i="1" s="1"/>
  <c r="I199" i="1"/>
  <c r="J199" i="1" s="1"/>
  <c r="I198" i="1"/>
  <c r="J198" i="1" s="1"/>
  <c r="I197" i="1"/>
  <c r="J197" i="1" s="1"/>
  <c r="I196" i="1"/>
  <c r="J196" i="1" s="1"/>
  <c r="I195" i="1"/>
  <c r="J195" i="1" s="1"/>
  <c r="I194" i="1"/>
  <c r="J194" i="1" s="1"/>
  <c r="I193" i="1"/>
  <c r="J193" i="1" s="1"/>
  <c r="I192" i="1"/>
  <c r="J192" i="1" s="1"/>
  <c r="I191" i="1"/>
  <c r="J191" i="1" s="1"/>
  <c r="I190" i="1"/>
  <c r="J190" i="1" s="1"/>
  <c r="I189" i="1"/>
  <c r="J189" i="1" s="1"/>
  <c r="I188" i="1"/>
  <c r="J188" i="1" s="1"/>
  <c r="I187" i="1"/>
  <c r="J187" i="1" s="1"/>
  <c r="I186" i="1"/>
  <c r="J186" i="1" s="1"/>
  <c r="I185" i="1"/>
  <c r="J185" i="1" s="1"/>
  <c r="I184" i="1"/>
  <c r="J184" i="1" s="1"/>
  <c r="I182" i="1"/>
  <c r="J182" i="1" s="1"/>
  <c r="I181" i="1"/>
  <c r="J181" i="1" s="1"/>
  <c r="I180" i="1"/>
  <c r="J180" i="1" s="1"/>
  <c r="I179" i="1"/>
  <c r="J179" i="1" s="1"/>
  <c r="I178" i="1"/>
  <c r="J178" i="1" s="1"/>
  <c r="I177" i="1"/>
  <c r="J177" i="1" s="1"/>
  <c r="I176" i="1"/>
  <c r="J176" i="1" s="1"/>
  <c r="I175" i="1"/>
  <c r="J175" i="1" s="1"/>
  <c r="I174" i="1"/>
  <c r="J174" i="1" s="1"/>
  <c r="I173" i="1"/>
  <c r="J173" i="1" s="1"/>
  <c r="I172" i="1"/>
  <c r="J172" i="1" s="1"/>
  <c r="I171" i="1"/>
  <c r="J171" i="1" s="1"/>
  <c r="I169" i="1"/>
  <c r="J169" i="1" s="1"/>
  <c r="I168" i="1"/>
  <c r="J168" i="1" s="1"/>
  <c r="I167" i="1"/>
  <c r="J167" i="1" s="1"/>
  <c r="I166" i="1"/>
  <c r="J166" i="1" s="1"/>
  <c r="I165" i="1"/>
  <c r="J165" i="1" s="1"/>
  <c r="I164" i="1"/>
  <c r="J164" i="1" s="1"/>
  <c r="I161" i="1"/>
  <c r="J161" i="1" s="1"/>
  <c r="I160" i="1"/>
  <c r="J160" i="1" s="1"/>
  <c r="I159" i="1"/>
  <c r="J159" i="1" s="1"/>
  <c r="I158" i="1"/>
  <c r="J158" i="1" s="1"/>
  <c r="I157" i="1"/>
  <c r="J157" i="1" s="1"/>
  <c r="I156" i="1"/>
  <c r="J156" i="1" s="1"/>
  <c r="I154" i="1"/>
  <c r="J154" i="1" s="1"/>
  <c r="I153" i="1"/>
  <c r="J153" i="1" s="1"/>
  <c r="I152" i="1"/>
  <c r="J152" i="1" s="1"/>
  <c r="I151" i="1"/>
  <c r="J151" i="1" s="1"/>
  <c r="I150" i="1"/>
  <c r="J150" i="1" s="1"/>
  <c r="I149" i="1"/>
  <c r="J149" i="1" s="1"/>
  <c r="I148" i="1"/>
  <c r="J148" i="1" s="1"/>
  <c r="I147" i="1"/>
  <c r="J147" i="1" s="1"/>
  <c r="I145" i="1"/>
  <c r="J145" i="1" s="1"/>
  <c r="I144" i="1"/>
  <c r="J144" i="1" s="1"/>
  <c r="I143" i="1"/>
  <c r="J143" i="1" s="1"/>
  <c r="I142" i="1"/>
  <c r="J142" i="1" s="1"/>
  <c r="I141" i="1"/>
  <c r="J141" i="1" s="1"/>
  <c r="I140" i="1"/>
  <c r="J140" i="1" s="1"/>
  <c r="I139" i="1"/>
  <c r="J139" i="1" s="1"/>
  <c r="I138" i="1"/>
  <c r="J138" i="1" s="1"/>
  <c r="I137" i="1"/>
  <c r="J137" i="1" s="1"/>
  <c r="I136" i="1"/>
  <c r="J136" i="1" s="1"/>
  <c r="I135" i="1"/>
  <c r="J135" i="1" s="1"/>
  <c r="I134" i="1"/>
  <c r="J134" i="1" s="1"/>
  <c r="I133" i="1"/>
  <c r="J133" i="1" s="1"/>
  <c r="I132" i="1"/>
  <c r="J132" i="1" s="1"/>
  <c r="I131" i="1"/>
  <c r="J131" i="1" s="1"/>
  <c r="I130" i="1"/>
  <c r="J130" i="1" s="1"/>
  <c r="I129" i="1"/>
  <c r="J129" i="1" s="1"/>
  <c r="I128" i="1"/>
  <c r="J128" i="1" s="1"/>
  <c r="I127" i="1"/>
  <c r="J127" i="1" s="1"/>
  <c r="I126" i="1"/>
  <c r="J126" i="1" s="1"/>
  <c r="I125" i="1"/>
  <c r="J125" i="1" s="1"/>
  <c r="I124" i="1"/>
  <c r="J124" i="1" s="1"/>
  <c r="I123" i="1"/>
  <c r="J123" i="1" s="1"/>
  <c r="I122" i="1"/>
  <c r="J122" i="1" s="1"/>
  <c r="I121" i="1"/>
  <c r="J121" i="1" s="1"/>
  <c r="I120" i="1"/>
  <c r="J120" i="1" s="1"/>
  <c r="I116" i="1"/>
  <c r="J116" i="1" s="1"/>
  <c r="I114" i="1"/>
  <c r="J114" i="1" s="1"/>
  <c r="I113" i="1"/>
  <c r="J113" i="1" s="1"/>
  <c r="I112" i="1"/>
  <c r="J112" i="1" s="1"/>
  <c r="I111" i="1"/>
  <c r="J111" i="1" s="1"/>
  <c r="I110" i="1"/>
  <c r="J110" i="1" s="1"/>
  <c r="I109" i="1"/>
  <c r="I107" i="1"/>
  <c r="J107" i="1" s="1"/>
  <c r="J105" i="1"/>
  <c r="I105" i="1"/>
  <c r="I104" i="1"/>
  <c r="J104" i="1" s="1"/>
  <c r="I102" i="1"/>
  <c r="J102" i="1" s="1"/>
  <c r="I101" i="1"/>
  <c r="J101" i="1" s="1"/>
  <c r="I100" i="1"/>
  <c r="J100" i="1" s="1"/>
  <c r="I99" i="1"/>
  <c r="J99" i="1" s="1"/>
  <c r="I97" i="1"/>
  <c r="J97" i="1" s="1"/>
  <c r="I96" i="1"/>
  <c r="I98" i="1" s="1"/>
  <c r="I94" i="1"/>
  <c r="J94" i="1" s="1"/>
  <c r="I93" i="1"/>
  <c r="J93" i="1" s="1"/>
  <c r="I92" i="1"/>
  <c r="J92" i="1" s="1"/>
  <c r="I90" i="1"/>
  <c r="J90" i="1" s="1"/>
  <c r="I89" i="1"/>
  <c r="J89" i="1" s="1"/>
  <c r="I88" i="1"/>
  <c r="J88" i="1" s="1"/>
  <c r="I87" i="1"/>
  <c r="I86" i="1"/>
  <c r="J86" i="1" s="1"/>
  <c r="I85" i="1"/>
  <c r="J85" i="1" s="1"/>
  <c r="I84" i="1"/>
  <c r="J84" i="1" s="1"/>
  <c r="I83" i="1"/>
  <c r="J83" i="1" s="1"/>
  <c r="I82" i="1"/>
  <c r="J82" i="1" s="1"/>
  <c r="I81" i="1"/>
  <c r="J81" i="1" s="1"/>
  <c r="I80" i="1"/>
  <c r="J80" i="1" s="1"/>
  <c r="I79" i="1"/>
  <c r="J79" i="1" s="1"/>
  <c r="I78" i="1"/>
  <c r="J78" i="1" s="1"/>
  <c r="I77" i="1"/>
  <c r="J77" i="1" s="1"/>
  <c r="I76" i="1"/>
  <c r="J76" i="1" s="1"/>
  <c r="I75" i="1"/>
  <c r="J75" i="1" s="1"/>
  <c r="I74" i="1"/>
  <c r="J74" i="1" s="1"/>
  <c r="I73" i="1"/>
  <c r="J73" i="1" s="1"/>
  <c r="I72" i="1"/>
  <c r="J72" i="1" s="1"/>
  <c r="I71" i="1"/>
  <c r="J71" i="1" s="1"/>
  <c r="I70" i="1"/>
  <c r="J70" i="1" s="1"/>
  <c r="I69" i="1"/>
  <c r="J69" i="1" s="1"/>
  <c r="I68" i="1"/>
  <c r="J68" i="1" s="1"/>
  <c r="I67" i="1"/>
  <c r="J67" i="1" s="1"/>
  <c r="I66" i="1"/>
  <c r="J66" i="1" s="1"/>
  <c r="I65" i="1"/>
  <c r="J65" i="1" s="1"/>
  <c r="I64" i="1"/>
  <c r="J64" i="1" s="1"/>
  <c r="I63" i="1"/>
  <c r="J63" i="1" s="1"/>
  <c r="I62" i="1"/>
  <c r="J62" i="1" s="1"/>
  <c r="I61" i="1"/>
  <c r="J61" i="1" s="1"/>
  <c r="I60" i="1"/>
  <c r="J60" i="1" s="1"/>
  <c r="I59" i="1"/>
  <c r="J59" i="1" s="1"/>
  <c r="I58" i="1"/>
  <c r="J58" i="1" s="1"/>
  <c r="I57" i="1"/>
  <c r="J57" i="1" s="1"/>
  <c r="I56" i="1"/>
  <c r="J56" i="1" s="1"/>
  <c r="I55" i="1"/>
  <c r="J55" i="1" s="1"/>
  <c r="I54" i="1"/>
  <c r="J54" i="1" s="1"/>
  <c r="I53" i="1"/>
  <c r="J53" i="1" s="1"/>
  <c r="I52" i="1"/>
  <c r="J52" i="1" s="1"/>
  <c r="I51" i="1"/>
  <c r="J51" i="1" s="1"/>
  <c r="I50" i="1"/>
  <c r="J50" i="1" s="1"/>
  <c r="I49" i="1"/>
  <c r="J49" i="1" s="1"/>
  <c r="I48" i="1"/>
  <c r="J48" i="1" s="1"/>
  <c r="I47" i="1"/>
  <c r="J47" i="1" s="1"/>
  <c r="I46" i="1"/>
  <c r="J46" i="1" s="1"/>
  <c r="I45" i="1"/>
  <c r="J45" i="1" s="1"/>
  <c r="I44" i="1"/>
  <c r="J44" i="1" s="1"/>
  <c r="I43" i="1"/>
  <c r="J43" i="1" s="1"/>
  <c r="I42" i="1"/>
  <c r="J42" i="1" s="1"/>
  <c r="I41" i="1"/>
  <c r="J41" i="1" s="1"/>
  <c r="I40" i="1"/>
  <c r="J40" i="1" s="1"/>
  <c r="I39" i="1"/>
  <c r="J39" i="1" s="1"/>
  <c r="I38" i="1"/>
  <c r="J38" i="1" s="1"/>
  <c r="I37" i="1"/>
  <c r="J37" i="1" s="1"/>
  <c r="I36" i="1"/>
  <c r="J36" i="1" s="1"/>
  <c r="I35" i="1"/>
  <c r="J35" i="1" s="1"/>
  <c r="I34" i="1"/>
  <c r="J34" i="1" s="1"/>
  <c r="I33" i="1"/>
  <c r="J33" i="1" s="1"/>
  <c r="I32" i="1"/>
  <c r="J32" i="1" s="1"/>
  <c r="I31" i="1"/>
  <c r="J31" i="1" s="1"/>
  <c r="I30" i="1"/>
  <c r="J30" i="1" s="1"/>
  <c r="I29" i="1"/>
  <c r="J29" i="1" s="1"/>
  <c r="I28" i="1"/>
  <c r="J28" i="1" s="1"/>
  <c r="I27" i="1"/>
  <c r="J27" i="1" s="1"/>
  <c r="I26" i="1"/>
  <c r="J26" i="1" s="1"/>
  <c r="I25" i="1"/>
  <c r="J25" i="1" s="1"/>
  <c r="I24" i="1"/>
  <c r="J24" i="1" s="1"/>
  <c r="I23" i="1"/>
  <c r="J23" i="1" s="1"/>
  <c r="I22" i="1"/>
  <c r="J22" i="1" s="1"/>
  <c r="I21" i="1"/>
  <c r="J21" i="1" s="1"/>
  <c r="I20" i="1"/>
  <c r="J20" i="1" s="1"/>
  <c r="I19" i="1"/>
  <c r="J19" i="1" s="1"/>
  <c r="I18" i="1"/>
  <c r="J18" i="1" s="1"/>
  <c r="I17" i="1"/>
  <c r="J17" i="1" s="1"/>
  <c r="I16" i="1"/>
  <c r="J16" i="1" s="1"/>
  <c r="I15" i="1"/>
  <c r="J15" i="1" s="1"/>
  <c r="I14" i="1"/>
  <c r="J106" i="1" l="1"/>
  <c r="I106" i="1"/>
  <c r="I115" i="1"/>
  <c r="J96" i="1"/>
  <c r="J98" i="1" s="1"/>
  <c r="I91" i="1"/>
  <c r="J109" i="1"/>
  <c r="J115" i="1"/>
  <c r="J273" i="1"/>
  <c r="J87" i="1"/>
  <c r="I273" i="1"/>
  <c r="J14" i="1"/>
  <c r="J91" i="1" l="1"/>
</calcChain>
</file>

<file path=xl/sharedStrings.xml><?xml version="1.0" encoding="utf-8"?>
<sst xmlns="http://schemas.openxmlformats.org/spreadsheetml/2006/main" count="1034" uniqueCount="765">
  <si>
    <t>VšĮ VUL Santaros klinikos</t>
  </si>
  <si>
    <t>2. Priemonių charakteristikoms patvirtinti privaloma pateikti techninių duomenų lapą arba lygiavertį gamintojo dokumentą.</t>
  </si>
  <si>
    <t>3.  * Priemonės kodas gamintojo kataloge, jeigu gamintojas turi savo prekių katalogą.</t>
  </si>
  <si>
    <t>Pirkimo dalies Nr.</t>
  </si>
  <si>
    <t>Priemonės pavadinimas</t>
  </si>
  <si>
    <t>Techninė specifikacija</t>
  </si>
  <si>
    <t>Mato vienetas</t>
  </si>
  <si>
    <t>Firminis priemonių pavadinimas, gamintojas, priemonės kodas gamintojo kataloge*</t>
  </si>
  <si>
    <t>PVM tarifas ٪</t>
  </si>
  <si>
    <t>1.</t>
  </si>
  <si>
    <t>VIENKARTINĖS MEDICINOS PRIEMONĖS DIDELIŲ APSUKŲ PNEUMOGRĄŽTUI MIDAS REX MR7 IR JĖGOS PERFORATORIUI IPC</t>
  </si>
  <si>
    <t>1.1</t>
  </si>
  <si>
    <t>Grąžtelis, rutulio formos, rievėta galvute</t>
  </si>
  <si>
    <t>Grąžtelis, rutulio formos, rievėta galvute, kurios skersmuo 0,5 (±0,05) mm, 1,0 (±0,1) mm,1,5 (±0,1) mm, 2,0 (±0,1) mm, 2,5 (±0,1) mm 3,0 (±0,1) mm, 4,0 (±0,1) mm, 5,0 (±0,1) mm, 6,0 (±0,1) mm, 7,0 (±0,1) mm, 8,0 (±0,1) mm, skirtas naudoti su 7 cm ilgio antgaliu</t>
  </si>
  <si>
    <t>vnt.</t>
  </si>
  <si>
    <t>1.2</t>
  </si>
  <si>
    <t>Grąžtelis, rutulio formos, stambaus rievėtumo galvute</t>
  </si>
  <si>
    <t>Grąžtelis, rutulio formos, stambaus rievėtumo galvute, kurios skersmuo 1,0 (±0,1) mm, 2,0 (±0,1) mm, 3,0  (±0,1) mm, 4,0 (±0,1) mm, 5,0 (±0,1) mm, 6,0 (±0,1) mm, 8,0 (±0,1) mm, 8,0 (±0,1) mm, skirtas naudoti su 7 cm ilgio antgaliu</t>
  </si>
  <si>
    <t>1.3</t>
  </si>
  <si>
    <t>Grąžtelis,  gilės formos galvute,</t>
  </si>
  <si>
    <t>Grąžtelis,  gilės formos galvute, kurios skersmuo 6,0 (±0,1) mm, skirtas naudoti su 7 cm ilgio antgaliu</t>
  </si>
  <si>
    <t>1.4</t>
  </si>
  <si>
    <t>Deimantinis grąžtelis, rutulio formos galvute</t>
  </si>
  <si>
    <t>Deimantinis grąžtelis, rutulio formos galvute, kurios skersmuo 1,0 (±0,1) mm, 1,5 (±0,1) mm, 2,0 (±0,1) mm, 2,5 (±0,1) mm, 3,0 (±0,1) mm, 4,0 (±0,1) mm, 5,0 (±0,1) mm, 6,0 (±0,1) mm, 7,0 (±0,1) mm, skirtas naudoti su 7 cm ilgio antgaliu</t>
  </si>
  <si>
    <t>1.5</t>
  </si>
  <si>
    <t>Grąžtelis degtuko galvutės tipo formos  galvute 8 cm  tiesiam ir kintamo ilgio antgaliui</t>
  </si>
  <si>
    <t>Grąžtelis degtuko galvutes tipo formos  galvute,  1,7 (±0,1) mm, 2,2 (±0,1) mm  skersmens, skirtas naudoti  su 8 cm ilgio tiesiu ir kintamo ilgio antgaliu</t>
  </si>
  <si>
    <t>1.6</t>
  </si>
  <si>
    <t>Grąžtelis degtuko galvutės tipo formos galvute</t>
  </si>
  <si>
    <t>Grąžtelis degtuko galvutes tipo formos  galvute 1,7 (±0,1) mm, 2,2 (±0,1) mm  skersmens, skirtas naudoti  su 8 cm ilgio antgaliu</t>
  </si>
  <si>
    <t>1.7</t>
  </si>
  <si>
    <t xml:space="preserve">Grąžtelis gilės formos galvute 8 cm  tiesiam ir kintamo ilgio antgaliui </t>
  </si>
  <si>
    <t>Grąžtelis gilės formos 5,0 (±0,1) mm, 6,0 (±0,1) mm skersmens galvute, skirtas naudoti  su 8 cm ilgio tiesiu ir kintamo ilgio antgaliu</t>
  </si>
  <si>
    <t>1.8</t>
  </si>
  <si>
    <t>Grąžtelis kūgiškos formos galvute, kurios skersmuo 1,1 mm</t>
  </si>
  <si>
    <t>Grąžtelis kūgiškos formos galvute, kurios skersmuo 1,1 mm, ilgis nuo 6,4 ( ±0,1) mm , skirtas naudoti  su 8 cm ilgio tiesiu ir kintamo ilgio antgaliu</t>
  </si>
  <si>
    <t>1.9</t>
  </si>
  <si>
    <t>Grąžtelis kūgiškos formos galvute, kurios skersmuo 1,7 mm</t>
  </si>
  <si>
    <t>Grąžtelis kūgiškos formos galvute, kurios skersmuo 1,7 mm, ilgis 15,8 (±0,1) mm,  skirtas naudoti  su 8 cm ilgio tiesiu ir kintamo ilgio antgaliu</t>
  </si>
  <si>
    <t>1.10</t>
  </si>
  <si>
    <t>Grąžtelis kraniotomijai, 1,5 mm</t>
  </si>
  <si>
    <t>Smailėjantis kūgiškas grąžtelis, kurio galvutės skersmuo 1,5 mm, ilgis 11,1 ( ±0,1) mm, 13,1( ±0,1) mm, skirtas naudoti  su 8 cm ilgio antgaliais ir antgaliais su kojele</t>
  </si>
  <si>
    <t>1.11</t>
  </si>
  <si>
    <t>Grąžtelis kraniotomijai, 2,3 mm</t>
  </si>
  <si>
    <t>Smailėjanti kūgiškas grąžtelis kraniotomijai, kurios galvutės skersmuo 2,3 ( ±0,1) mm, ilgis 15,9  (±0,1) mm, 16,4 ( ±0,1) mm, skirtas naudoti  su 8 cm ilgio antgaliais ir antgaliais su kojele</t>
  </si>
  <si>
    <t>1.12</t>
  </si>
  <si>
    <t>Grąžtelis susuktos formos (twist tipo) galvute, kurios skersmuo 0,8 mm</t>
  </si>
  <si>
    <t>Grąžtelis susuktos formos (twist tipo) galvute, kurios skersmuo 0,8 mm , ilgis 4,0 (±0,1) mm, skirtas naudoti  su 8 cm ilgio tiesiu ir kintamo ilgio antgaliu</t>
  </si>
  <si>
    <t>1.13</t>
  </si>
  <si>
    <t>Grąžtelis susuktos formos (twist tipo) galvute, kurios skersmuo 1,0 mm ,</t>
  </si>
  <si>
    <t>Grąžtelis susuktos formos (twist tipo) galvute, kurios skersmuo 1,0 mm , ilgis 4,0 (±0,1) mm, skirtas naudoti  su 8 cm ilgio tiesiu ir kintamo ilgio antgaliu</t>
  </si>
  <si>
    <t>1.14</t>
  </si>
  <si>
    <t>Grąžtelis susuktos formos (twist tipo) galvute, kurios skersmuo 1,1 mm</t>
  </si>
  <si>
    <t>Grąžtelis susuktos formos (twist tipo) galvute, kurios skersmuo 1,1 mm , ilgis 4,0 (±0,1) mm, 6,0 (±0,1) mm skirtas naudoti  su 8 cm ilgio tiesiu ir kintamo ilgio antgaliu</t>
  </si>
  <si>
    <t>1.15</t>
  </si>
  <si>
    <t xml:space="preserve">Grąžtelis susuktos formos (twist tipo) galvute, kurios skersmuo 1,3 mm </t>
  </si>
  <si>
    <t>Grąžtelis susuktos formos (twist tipo) galvute, kurios skersmuo 1,3 mm , ilgis 4,0 (±0,1) mm, 6,0 (±0,1) mm skirtas naudoti  su 8 cm ilgio tiesiu ir kintamo ilgio antgaliu</t>
  </si>
  <si>
    <t>1.16</t>
  </si>
  <si>
    <t xml:space="preserve">Grąžtelis susuktos formos (twist tipo) galvute, kurios skersmuo 1,5 mm </t>
  </si>
  <si>
    <t>Grąžtelis susuktos formos (twist tipo) galvute, kurios skersmuo 1,5 mm , ilgis 4,0 (±0,1) mm, 6,0 (±0,1) mm, 8,0 (±0,1) mm skirtas naudoti  su 8 cm ilgio tiesiu ir kintamo ilgio antgaliu</t>
  </si>
  <si>
    <t>1.17</t>
  </si>
  <si>
    <t xml:space="preserve">Grąžtelis susuktos formos (twist tipo) galvute, kurios skersmuo 1,57 mm </t>
  </si>
  <si>
    <t>Grąžtelis susuktos formos (twist tipo) galvute, kurios skersmuo 1,57 mm , ilgis 4,0 (±0,1) mm, 6,0 (±0,1) mm, 8,0 (±0,1) mm skirtas naudoti  su 8 cm ilgio tiesiu ir kintamo ilgio antgaliu</t>
  </si>
  <si>
    <t>1.18</t>
  </si>
  <si>
    <t>Grąžtelis susuktos formos (twist tipo) galvute, kurios skersmuo 2,0 mm</t>
  </si>
  <si>
    <t>Grąžtelis susuktos formos (twist tipo) galvute, kurios skersmuo 2,0 mm , ilgis 4,0 (±0,1) mm, 6,0 (±0,1) mm, 8,0 (±0,1) mm, skirtas naudoti  su 8 cm ilgio tiesiu ir kintamo ilgio antgaliu</t>
  </si>
  <si>
    <t>1.19</t>
  </si>
  <si>
    <t>Grąžtelis, gilės formos galvute, 9 cm antgaliui</t>
  </si>
  <si>
    <t>Grąžtelis, gilės formos galvute, kurios skersmuo 5,0 (±0,1) mm, 6,0 (±0,1) mm, 7,5 (±0,1) mm, 9,0 (±0,1) mm skirtas naudoti  su 9 cm ilgio  antgaliu</t>
  </si>
  <si>
    <t>1.20</t>
  </si>
  <si>
    <t>Grąžtelis kaulinio implanto vietos paruošimui , 12,6 mm</t>
  </si>
  <si>
    <t>Grąžtelis kaulinio implanto vietos paruošimui (Cloward metodika), kurio galvutės skersmuo 12,6 (±0,1) mm, ilgis 10,4 ( ±0,1) mm, skirtas naudoti  su 9 cm ilgio  antgaliu</t>
  </si>
  <si>
    <t>1.21</t>
  </si>
  <si>
    <t>Grąžtelis kaulinio implanto vietos paruošimui 10,0 mm</t>
  </si>
  <si>
    <t>Grąžtelis kaulinio implanto vietos paruošimui (Cloward metodika), kurio galvutės skersmuo 10,0 (±0,1) mm, ilgis 10,4 (±0,1) mm, skirtas naudoti  su 9 cm ilgio  antgaliu</t>
  </si>
  <si>
    <t>1.22</t>
  </si>
  <si>
    <t>Grąžtelis vamzdžio formos galvute 10,8 mm</t>
  </si>
  <si>
    <t>Grąžtelis vamzdžio formos galvute, kurios skersmuo 10,8 (±0,1) mm, ilgis 24,1(±0,1) mm, dantyta briauna, skirtas kaulinio transplanto aruošimui (išpjovimui) Cloward metodika, skirtas naudoti  su 9 cm ilgio  antgaliu</t>
  </si>
  <si>
    <t>1.23</t>
  </si>
  <si>
    <t>Grąžtelis vamzdžio formos galvute, 13,5 mm</t>
  </si>
  <si>
    <t>Grąžtelis vamzdžio formos galvute, kurios skersmuo 13,5 (±0,1) mm, ilgis 24,1 (±0,1) mm, dantyta briauna, skirtas kaulinio transplanto paruošimui (išpjovimui) Cloward metodika,   skirtas naudoti  su 9 cm ilgio  antgaliu</t>
  </si>
  <si>
    <t>1.24</t>
  </si>
  <si>
    <t>Grąžtelis degtuko galvutes tipo formos, 3,0 mm skirtas  9 cm ilgio antgaliui</t>
  </si>
  <si>
    <t>Grąžtelis degtuko galvutes tipo formos  galvute, 3,0 (±0,1) mm skersmens,  skirtas naudoti  su 9cm ilgio  antgaliu</t>
  </si>
  <si>
    <t>1.25</t>
  </si>
  <si>
    <t>Deimantinis grąžtelis degtuko galvutes tipo formos , 3,0 mm ,  padidinto šiurkštumo</t>
  </si>
  <si>
    <t>Deimantinis grąžtelis degtuko galvutes tipo formos  galvute, padidinto šiurkštumo, 3,0 (±0,1) mm skersmens galvute, skirtas naudoti  su 9 cm ilgio  antgaliu</t>
  </si>
  <si>
    <t>1.26</t>
  </si>
  <si>
    <t>Grąžtelis rutulio formos, rievėta galvute,</t>
  </si>
  <si>
    <t>Grąžtelis rutulio formos, rievėta galvute, kurios skersmuo 3,0 (±0,1) mm, 4,0(±0,1) mm, 5,0(±0,1) mm, 6,0(±0,1) mm, 7,5 (±0,1) mm, 90 (±0,1) mm skirtas naudoti  su 9 cm ilgio  antgaliu</t>
  </si>
  <si>
    <t>1.27</t>
  </si>
  <si>
    <t>Deimantinis grąžtelis rutulio formos, rievėta galvute</t>
  </si>
  <si>
    <t>Deimantinis grąžtelis rutulio formos, rievėta galvute, kurios skersmuo 3 (±0,1)mm, 4(±0,1)mm, 5(±0,1)mm, 6(±0,1)mm, 7,5 (±0,1)mm, skirtas naudoti  su 9cm ilgio  antgaliu</t>
  </si>
  <si>
    <t>1.28</t>
  </si>
  <si>
    <t>Grąžtelis kraniotomijai 3,0 mm</t>
  </si>
  <si>
    <t>Smailėjantis kūgiškas grąžtelis kraniotomijai, kurios galvutės skersmuo 3,0 mm, ilgis 25,4  (±0,1) mm, skirtas naudoti  su 9 cm ilgio antgaliais ir antgaliu su kojele</t>
  </si>
  <si>
    <t>1.29</t>
  </si>
  <si>
    <t>Grąžtelis kūgiškos formos galvute 3,0 mm</t>
  </si>
  <si>
    <t>Grąžtelis kūgiškos formos galvute, kurios skersmuo 3,0 mm, ilgis 35,1 ( ±1) mm,  skirtas naudoti  su 9 cm ilgio tiesiu ir kintamo ilgio antgaliu</t>
  </si>
  <si>
    <t>1.30</t>
  </si>
  <si>
    <t>Grąžtelis rutulio formos, rievėta galvute  10 cm ilgio tiesiam ir  tiesiam kintamo ilgio antgaliams</t>
  </si>
  <si>
    <t>Grąžtelis rutulio formos, rievėta galvute, kurios skersmuo 1,0 (±0,1) mm, 2,0 (±0,1) mm, 3,0 (±0,1) mm, 4,0 (±0,1) mm, 5,0 (±0,1) mm, 6,0 (±0,1) mm, skirtas naudoti  su 10 cm ilgio tiesiu ir  tiesiu kintamo ilgio antgaliais</t>
  </si>
  <si>
    <t>1.31</t>
  </si>
  <si>
    <t>Deimantinis grąžtelis rutulio formos galvute</t>
  </si>
  <si>
    <t>Deimantinis grąžtelis rutulio formos galvute, kurios skersmuo 1,0 (±0,1)mm, 2,0 (±0,1) mm, 3,0 (±0,1) mm, 4,0 (±0,1) mm, 5,0 (±0,1) mm, 6,0 (±0,1) mm, skirtas naudoti  su 10 cm ilgio tiesiu ir  tiesiu kintamo ilgio antgaliais</t>
  </si>
  <si>
    <t>1.32</t>
  </si>
  <si>
    <t>Grąžtelis cilindro formos galvute , 10 cm ilgio tiesiems ir  tiesiems kintamo ilgio antgaliams</t>
  </si>
  <si>
    <t>Grąžtelis cilindro formos galvute, kurios diametras 4,0, 5,0,  6,0 (±0,1) mm, skirtas naudoti  su 10 cm ilgio tiesiu ir  tiesiu kintamo ilgio antgaliais</t>
  </si>
  <si>
    <t>1.33</t>
  </si>
  <si>
    <t xml:space="preserve">Grąžtelis degtuko galvutes tipo formos  </t>
  </si>
  <si>
    <t>Grąžtelis degtuko galvutes tipo formos  galvute, kurios skersmuo  1,7 (±0,1) mm, 2,2 (±0,1) mm, 3,0 (±0,1) mm, skirtas naudoti  su 10 cm ilgio tiesiu ir  tiesiu kintamo ilgio antgaliais</t>
  </si>
  <si>
    <t>1.34</t>
  </si>
  <si>
    <t>Deimantinis grąžtelis degtuko galvutes tipo formos  galvute</t>
  </si>
  <si>
    <t>Deimantinis grąžtelis degtuko galvutes tipo formos  galvute, kurios skersmuo  1,7 (±0,1) mm, 2,2  (±0,1) mm, 3,0 (±0,1) mm, skirtas naudoti  su 10 cm ilgio tiesiu ir  tiesiu kintamo ilgio antgaliais</t>
  </si>
  <si>
    <t>1.35</t>
  </si>
  <si>
    <t>Grąžtelis gilės formos 5,0 (±0,1) mm, 6,0 (±0,1)mm skersmens galvute,</t>
  </si>
  <si>
    <t>Grąžtelis gilės formos 5,0 (±0,1) mm, 6,0 (±0,1)mm skersmens galvute, skirtas naudoti  su 10 cm ilgio tiesiu ir  tiesiu kintamo ilgio antgaliais</t>
  </si>
  <si>
    <t>1.36</t>
  </si>
  <si>
    <t xml:space="preserve">Grąžtelis degtuko galvutės tipo formos </t>
  </si>
  <si>
    <t>Grąžtelis degtuko galvutės tipo formos galvute, 3,0 (±0,1) mm skersmens, skirtas naudoti  su 14 cm ilgio, kampiniu ir kintamo ilgio tiesiu  antgaliais</t>
  </si>
  <si>
    <t>1.37</t>
  </si>
  <si>
    <t>Deimantinis grąžtelis degtuko galvutės tipo formos galvute, 3,0 (±0,1)  mm skersmen</t>
  </si>
  <si>
    <t>Deimantinis grąžtelis degtuko galvutės tipo formos galvute, 3,0 (±0,1)  mm skersmens, skirtas naudoti  su 14 cm ilgio, kampiniu ir kintamo ilgio tiesiu  antgaliais</t>
  </si>
  <si>
    <t>1.38</t>
  </si>
  <si>
    <t>Deimantinis grąžtelis degtuko galvutės tipo formos padidinto šiurkštumo galvute</t>
  </si>
  <si>
    <t>Deimantinis grąžtelis degtuko galvutės tipo formos padidinto šiurkštumo galvute, 3,0 (±0,1) mm skersmens, skirtas naudoti  su 14 cm ilgio, kampiniu ir kintamo ilgio tiesiu  antgaliais</t>
  </si>
  <si>
    <t>1.39</t>
  </si>
  <si>
    <t>Grąžtelis rutulio formos, rievėta galvute</t>
  </si>
  <si>
    <t>Grąžtelis rutulio formos, rievėta galvute, kurios skersmuo 2,0  (±0,1) mm, 2,5  (±0,1) mm, 3,0 (±0,1) mm 4,0 (±0,1) mm, 5,0 (±0,1) mm, 6,0 (±0,1) mm, 7,5 (±0,1) mm, 9,0 (±0,1) mm,   skirtas naudoti  su 12 cm ilgio tiesiu  antgaliu</t>
  </si>
  <si>
    <t>1.40</t>
  </si>
  <si>
    <t>Deimantinis grąžtelis rutulio formos galvute, kurios skersmuo 2,5  (±0,1) mm, 3,0 (±0,1) mm, 4,0 (±0,1) mm, 5,0 (±0,1) mm, 6,0 (±0,1) mm, 7,0 (±0,1) mm, 7,5 (±0,1) mm, 8,0 (±0,1) mm,  skirtas naudoti  su 14 cm ilgio tiesiu, kampiniu, kintamo ilgio tiesiu ir kampiniu antgaliais</t>
  </si>
  <si>
    <t>1.41</t>
  </si>
  <si>
    <t>Grąžtelis gilės formos</t>
  </si>
  <si>
    <t>Grąžtelis gilės formos 5,0 (±0,1) mm, 6,0 (±0,1) mm, 7,6 (±0,1) mm, 9,0 (±0,1) mm skersmens galvute, skirtas naudoti  su 14 cm ilgio tiesiu, kampiniu, kintamo ilgio tiesiu ir kampiniu antgaliais</t>
  </si>
  <si>
    <t>1.42</t>
  </si>
  <si>
    <t>Grąžtelis cilindro formos galvute</t>
  </si>
  <si>
    <t>Grąžtelis cilindro formos galvute, kurios diametras 5,0 (±0,1) mm ,  6,0 (±0,1) mm, 7,5 (±0,1) mm, 9,0 (±0,1) mm skirtas naudoti  su 14cm ilgio tiesiu, kampiniu, kintamo ilgio tiesiu ir kampiniu antgaliais</t>
  </si>
  <si>
    <t>1.43</t>
  </si>
  <si>
    <t>Grąžtelis kaulinio implanto vietos paruošimui</t>
  </si>
  <si>
    <t>Grąžtelis kaulinio implanto vietos paruošimui (Cloward metodika), kurio galvutės skersmuo 9,5 ( ±0,1) mm, ilgis 10,4 ( ±0,1) mm, skirtas naudoti  su 14 cm ilgio tiesiu, kampiniu, kintamo ilgio tiesiu ir kampiniu antgaliais</t>
  </si>
  <si>
    <t>1.44</t>
  </si>
  <si>
    <t>Grąžtelis kaulinio implanto vietos paruošimui (Cloward metodika), kurio galvutės skersmuo 12,6 ( ±0,1) mm, ilgis 10,4 ( ±0,1) mm, skirtas naudoti  su 14 cm ilgio tiesiu, kampiniu, kintamo ilgio tiesiu ir kampiniu antgaliais</t>
  </si>
  <si>
    <t>1.45</t>
  </si>
  <si>
    <t>Smailėjantis kūgiškas grąžtelis, kurio galvutės skersmuo 3,0 mm</t>
  </si>
  <si>
    <t>Smailėjantis kūgiškas grąžtelis, kurio galvutės skersmuo 3,0 mm, ilgis 35,0  (±0,1) mm, skirtas naudoti  su 14 cm ilgio tiesiu, kampiniu, kintamo ilgio tiesiu ir kampiniu antgaliais</t>
  </si>
  <si>
    <t>1.46</t>
  </si>
  <si>
    <t>Smailėjantis kūgiškas grąžtelis, kurio galvutės skersmuo 3,1mm, ilgis 19,0 (±0,1) mm, skirtas naudoti  su 14cm ilgio tiesiu, kampiniu, kintamo ilgio tiesiu ir kampiniu antgaliais</t>
  </si>
  <si>
    <t>1.47</t>
  </si>
  <si>
    <t>Grąžtelis gilės formos 5,0 (±0,1) mm, 6,0 (±0,1) mm skersmens galvute</t>
  </si>
  <si>
    <t>Grąžtelis gilės formos 5,0 (±0,1) mm, 6,0 (±0,1) mm skersmens galvute, skirtas naudoti  su 15 cm ilgio kampiniu ir  kampiniu kintamo ilgio antgaliais</t>
  </si>
  <si>
    <t>1.48</t>
  </si>
  <si>
    <t>Grąžtelis rutulio formos, rievėta galvute, kurios skersmuo 4,0 (±0,1) mm, 5,0 (±0,1) mm, 6,0 (±0,1) mm, skirtas naudoti  su 15cm ilgio kampiniu ir  kampiniu kintamo ilgio antgaliais</t>
  </si>
  <si>
    <t>1.49</t>
  </si>
  <si>
    <t>Deimantinis grąžtelis rutulio formos galvute, kurios skersmuo 4,0 (±0,1) mm, 5,0 (±0,1) mm, 6,0 (±0,1) mm, skirtas naudoti  su 15cm ilgio kampiniu ir  kampiniu kintamo ilgio antgaliais</t>
  </si>
  <si>
    <t>1.50</t>
  </si>
  <si>
    <t>Grąžtelis cilindro formos galvute, kurios diametras 5,0 (±0,1) mm ,  6,0 (±0,1) mm, skirtas naudoti  su 15 cm kampiniu ir  kampiniu kintamo ilgio antgaliais</t>
  </si>
  <si>
    <t>1.51</t>
  </si>
  <si>
    <t>Grąžtelis degtuko galvutės tipo formos galvute 1,7 (±0,1) mm, 2,2 (±0,1) mm skersmens, skirtas naudoti  su 15 cm ilgio, kampiniu ir  kampiniu kintamo ilgio antgaliais</t>
  </si>
  <si>
    <t>1.52</t>
  </si>
  <si>
    <t>Deimantinis grąžtelis degtuko galvutės tipo formos galvute</t>
  </si>
  <si>
    <t>Deimantinis grąžtelis degtuko galvutės tipo formos galvute 1,7 (±0,1) mm,  3,0 (±0,1) mm skersmens, skirtas naudoti  su 15 cm ilgio kampiniu ir  kampiniu kintamo ilgio antgaliais</t>
  </si>
  <si>
    <t>1.53</t>
  </si>
  <si>
    <t>Smailėjantis kūgiškas grąžtelis</t>
  </si>
  <si>
    <t>Smailėjantis kūgiškas grąžtelis, kurio galvutės skersmuo 2,3 mm, ilgis 15,9  (±0,1) mm, skirtas naudoti  su 15 cm ilgio kampiniu ir  kampiniu kintamo ilgio antgaliais</t>
  </si>
  <si>
    <t>1.54</t>
  </si>
  <si>
    <t>Smailėjantis kūgiškas grąžtelis, kurio galvutės skersmuo 2,3 mm</t>
  </si>
  <si>
    <t>Smailėjantis kūgiškas grąžtelis, kurio galvutės skersmuo 2,3 mm, ilgis 22,0  (±0,1) mm, skirtas naudoti  su 14 cm ilgio kampiniu ir  kampiniu kintamo ilgio antgaliais</t>
  </si>
  <si>
    <t>1.55</t>
  </si>
  <si>
    <t>Grąžtelis, gilės formos galvute,</t>
  </si>
  <si>
    <t>Grąžtelis, gilės formos galvute, kurios skersmuo 6,0 (±0,1) mm, 7,5 (±0,1) mm,  9,0 (±0,1) mm skirtas naudoti  su 21 cm ilgio  antgaliu</t>
  </si>
  <si>
    <t>1.56</t>
  </si>
  <si>
    <t>Grąžtelis rutulio formos, rievėta galvute, kurios skersmuo 5,0 (±0,1) mm, 6,0 (±0,1) mm, 7,5 (±0,1) mm, 9,0 (±0,1) mm, skirtas naudoti  su 21 cm ilgio  antgaliu</t>
  </si>
  <si>
    <t>1.57</t>
  </si>
  <si>
    <t>Deimantinis grąžtelis rutulio formos galvute, kurios skersmuo 5,0 (±0,1) mm, 7,0 (±0,1) mm, skirtas naudoti  su 21 cm ilgio  antgaliu</t>
  </si>
  <si>
    <t>1.58</t>
  </si>
  <si>
    <t>Grąžtelis cilindro formos galvute, kurios diametras 9,0 (±0,1) mm, skirtas naudoti  su 21 cm ilgio  antgaliu</t>
  </si>
  <si>
    <t>1.59</t>
  </si>
  <si>
    <t>Grąžtelis degtuko galvutės tipo formos galvute 3,0 (±0,1) mm skersmens</t>
  </si>
  <si>
    <t>Grąžtelis degtuko galvutės tipo formos galvute 3,0 (±0,1) mm skersmens, skirtas naudoti  su 21 cm ilgio antgaliu</t>
  </si>
  <si>
    <t>1.60</t>
  </si>
  <si>
    <t>Smailėjantis kūgiškas grąžtelis, kurio galvutės skersmuo 3,0 mm, ilgis 35,00 (±0,1) mm, skirtas naudoti  su 21 cm ilgio antgaliu</t>
  </si>
  <si>
    <t>1.61</t>
  </si>
  <si>
    <t>Grąžtelis degtuko galvutės tipo formos 9 cm ilgio antgaliui</t>
  </si>
  <si>
    <t>Grąžtelis degtuko galvutės tipo formos 1,5 (±0,1) mm, 2,0 (±0,1) mm, 2,5 (±0,1) mm skersmens galvute, skirtas naudoti  su 9 cm ilgio  teleskopiniu antgaliu</t>
  </si>
  <si>
    <t>1.62</t>
  </si>
  <si>
    <t>Deimantinis grąžtelis degtuko galvutės tipo formos 9 cm  antgaliui</t>
  </si>
  <si>
    <t>Deimantinis grąžtelis degtuko galvutės tipo formos 2,5(±0,1) mm,  3,0 (±0,1) mm, 3,5 (±0,1) mm, 4,5 (±0,1) mm skersmens galvute, skirtas naudoti  su 9 cm ilgio  teleskopiniu antgaliu</t>
  </si>
  <si>
    <t>1.63</t>
  </si>
  <si>
    <t>Grąžtelis degtuko galvutės tipo formos 12 cm  antgaliui</t>
  </si>
  <si>
    <t>Grąžtelis degtuko galvutės tipo formos 1,5 (±0,1) mm, 2,5 (±0,1) mm, 3,0 (±0,1) mm skersmens galvute, skirtas naudoti  su 12 cm ilgio  teleskopiniu antgaliu.</t>
  </si>
  <si>
    <t>1.64</t>
  </si>
  <si>
    <t xml:space="preserve">Deimantinis grąžtelis degtuko galvutės tipo formos  12 cm ilgio antgaliui </t>
  </si>
  <si>
    <t>Deimantinis grąžtelis degtuko galvutės tipo formos 2,0 (±0,1) mm,   2,5 (±0,1) mm,  3,0 (±0,1) mm, 3,5 (±0,1) mm, 4,5 (±0,1) mm skersmens galvute, skirtas naudoti  su 12 cm ilgio  teleskopiniu antgaliu</t>
  </si>
  <si>
    <t>1.65</t>
  </si>
  <si>
    <t>Grąžtelis rutulio formos 2,0 (±0,1) mm skersmens galvute 12 cm antgaliui</t>
  </si>
  <si>
    <t>Grąžtelis rutulio formos 2,0 (±0,1) mm skersmens galvute, skirtas naudoti  su 12 cm ilgio  teleskopiniu antgaliu</t>
  </si>
  <si>
    <t>1.66</t>
  </si>
  <si>
    <t>Deimantinis grąžtelis rutulio formos galvute, 12 cm antgaliui</t>
  </si>
  <si>
    <t>Deimantinis grąžtelis rutulio formos galvute, kurios skersmuo 2,0 (±0,1) mm, 3,0 (±0,1) mm, skirtas naudoti  su 12 cm ilgio  teleskopiniu antgaliu</t>
  </si>
  <si>
    <t>1.67</t>
  </si>
  <si>
    <t>Grąžtelis rutulio formos, 12 cm antgaliui</t>
  </si>
  <si>
    <t>Grąžtelis rutulio formos 2,0 (±0,1) mm,  3,0 (±0,1) mm, 4,0 (±0,1) mm   skersmens galvute, skirtas naudoti  su 12 cm ilgio  teleskopiniu antgaliu</t>
  </si>
  <si>
    <t>1.68</t>
  </si>
  <si>
    <t>Grąžtelis degtuko galvutės tipo formos , 14 cm antgaliui</t>
  </si>
  <si>
    <t>Grąžtelis degtuko galvutės tipo formos 2,5 (±0,1) mm, skersmens galvute, skirtas naudoti  su 14 cm ilgio  teleskopiniu antgaliu</t>
  </si>
  <si>
    <t>1.69</t>
  </si>
  <si>
    <t xml:space="preserve">Deimantinis grąžtelis degtuko galvutės tipo formos  14 cm antgaliui </t>
  </si>
  <si>
    <t>Deimantinis grąžtelis degtuko galvutės tipo formos 3,0 (±0,1)  mm, skersmens galvute, skirtas naudoti  su 14 cm ilgio  teleskopiniu antgaliu</t>
  </si>
  <si>
    <t>1.70</t>
  </si>
  <si>
    <t>Grąžtelis lenktu koteliu,  ilgis 90 mm  rievėta galvute</t>
  </si>
  <si>
    <t>Grąžtelis lenktu koteliu; kotelis su apsauga nuo minkštųjų audinių  ir nervinių struktūrų terminio pažeidimo, bendras ilgis 90,00 (±0,1) mm, rutulio formos rievėta galvute, kurios skersmuo 1,0 mm, 2,0 (±0,1) mm,  3,0 (±0,1) mm, 4,0 (±0,1) mm, skirtas naudoti su teleskopiniu adapteriu</t>
  </si>
  <si>
    <t>1.71</t>
  </si>
  <si>
    <t>Grąžtelis lenktu koteliu, ilgis 110 mm rievėta galvute</t>
  </si>
  <si>
    <t>Grąžtelis lenktu koteliu; kotelis su apsauga nuo minkštųjų audinių  ir nervinių struktūrų terminio pažeidimo, bendras ilgis 110, 0 (±0,1) mm, rutulio formos rievėta galvute, kurios skersmuo 1,0 mm, 2,0 (±0,1) mm,  3,0 (±0,1) mm, 4,0 (±0,1) mm, skirtas naudoti su teleskopiniu adapteriu</t>
  </si>
  <si>
    <t>1.72</t>
  </si>
  <si>
    <t>Grąžtelis lenktu koteliu, ilgis  90 mm deimantine galvute</t>
  </si>
  <si>
    <t>Grąžtelis lenktu koteliu; kotelis su apsauga nuo minkštųjų audinių  ir nervinių struktūrų terminio pažeidimo, bendras ilgis 90,0 (±0,1) mm, rutulio formos deimantine galvute, kurios skersmuo 1,0 (±0,1) mm, 2,0 (±0,1) mm, 3,0 (±0,1) mm, 4,0 (±0,1) mm , skirtas naudoti su teleskopiniu adapteriu</t>
  </si>
  <si>
    <t>1.73</t>
  </si>
  <si>
    <t>Grąžtelis lenktu koteliu, ilgis 110 mm deimantine galvute</t>
  </si>
  <si>
    <t>Grąžtelis lenktu koteliu; kotelis su apsauga nuo minkštųjų audinių  ir nervinių struktūrų terminio pažeidimo, bendras ilgis 110,0 (±0,1) mm, rutulio formos deimantine galvute, kurios skersmuo 1,0 (±0,1) mm, 2,0 (±0,1) mm, 3,0 (±0,1) mm, 4,0 (±0,1) mm , skirtas naudoti su teleskopiniu adapteriu</t>
  </si>
  <si>
    <t>1.74</t>
  </si>
  <si>
    <t>Geležtė perforavimo antgaliui</t>
  </si>
  <si>
    <t>Geležtė skirta naudoti su peforavimo antgaliu daugkartinio naudojimo; diametras 10-14 mm ± 1 mm</t>
  </si>
  <si>
    <t>1.75</t>
  </si>
  <si>
    <t>Metalo pjoviklis, galvutės skersmuo 1,5 mm</t>
  </si>
  <si>
    <t>Karbidinis pjoviklis skirtas metalo konstrukcijai pjauti, kurio galvutės skersmuo 1,5 mm ( ±0,1 mm) , galvutės ilgis 6,5 mm (±0,2 mm), skirtas naudoti su antgaliu metalo pjovimui</t>
  </si>
  <si>
    <t>1.76</t>
  </si>
  <si>
    <t>Metalo pjoviklis, galvutės skersmuo 3,0 mm</t>
  </si>
  <si>
    <t>Karbidinis pjoviklis skirtas metalo konstrukcijai pjauti, kurio galvutės skersmuo 3,0 mm ( ±0,1 mm), galvutės ilgis 18,2 mm (±0,2 mm), skirtas naudoti su antgaliu metalo pjovimui</t>
  </si>
  <si>
    <t>1.77</t>
  </si>
  <si>
    <t>Metalo pjoviklis, disko  skersmuo 25,4  mm</t>
  </si>
  <si>
    <t>Disko formos karbidinis pjoviklis, skirtas metalo konstrukcijai pjauti, disko skersmuo 25,4 mm (±1 mm), storis 0,8 mm, skirtas naudoti su antgaliu metalo pjovimui</t>
  </si>
  <si>
    <t>Viso 1 pirkimo daliai:</t>
  </si>
  <si>
    <t>2.</t>
  </si>
  <si>
    <t>Kasetė irigacijai</t>
  </si>
  <si>
    <t>Kasetė irigacijai, skirta naudoti su elektrine jėgos konsole IPC</t>
  </si>
  <si>
    <t>3.</t>
  </si>
  <si>
    <t>Pultelis irigacijai valdyti</t>
  </si>
  <si>
    <t>Pultas skirtas irigacijos parametrams (greičio didinimui, mažinimui, sustabdymui) iš sterilios zonos valdyti</t>
  </si>
  <si>
    <t>4.</t>
  </si>
  <si>
    <t xml:space="preserve">Tepalo kasetė pneumatiniam grąžtui MR7 </t>
  </si>
  <si>
    <t xml:space="preserve">Paprastai ir greitai prijungiama variklio tepimo kasetė su integruotu difuzoriumi, skirta pneumatiniam grąžtui MR7 </t>
  </si>
  <si>
    <t>5.</t>
  </si>
  <si>
    <t>Sterilus apklotas neurochirurginiam mikroskopui</t>
  </si>
  <si>
    <t>5.1.</t>
  </si>
  <si>
    <t xml:space="preserve"> Su dviem asistento vamzdžiais/stereo tiltu, kamera/video, suderinamas su ligoninėje naudojamais neurochirurginiais mikroskopais: OPMI Pentero, Carl Zeiss Meditek, Vokietija; OPMI Vario 700, Carl Zeiss Meditek, Vokietija. Matmenys 132 x 391 cm (± 1 cm). Apklotas pritaikytas mikroskopo oro išsiurbimo funkcijai „AutoDrape“. Mikroskopo objektyvo apsauginis stikliukas neįtakojantis stebimo vaizdo kokybės – be aberacijų ir be atspindžių.  Būtina galimybė operacijos metu greitai pakeisti aptaškytą/išpurvintą stikliuką nauju pakaitiniu, steriliu stikliuku, nekeičiant viso mikroskopo apkloto.</t>
  </si>
  <si>
    <t>5.2.</t>
  </si>
  <si>
    <t>Pakaitiniai sterilūs  apsauginiai stikliukai mikroskopo apklotui</t>
  </si>
  <si>
    <t xml:space="preserve"> Komplekte sterilūs apsauginiai stikliukai mikroskopo apklotui, skirti pakeisti operacijos metu užterštą neurochirurginio mikroskopo apkloto apsauginį stikliuką. Supakuoti atskirai po vieną vienetą.</t>
  </si>
  <si>
    <t>Viso 5 pirkimo daliai:</t>
  </si>
  <si>
    <t>6.</t>
  </si>
  <si>
    <t>Kranioplastikos rinkinys</t>
  </si>
  <si>
    <t>Kaukolės defektų plastikai, uždengimui. Rinkinio sudėtis:
metametilakrilato maišeliai po 30g  (±1g) – 2 vnt.,  skysčio ampulės po 17 ml (±1ml) – 2 vnt., sterilaus audinio maišeliai – 2 vnt. Visos rinkinio dalys yra sterilios.</t>
  </si>
  <si>
    <t>7.</t>
  </si>
  <si>
    <t>Ventrikulinis kateteris išorinio drenažo sistemoms su antibakterine impregnacija (2 antibiotikais)</t>
  </si>
  <si>
    <t>Kateteris vientisu uždaru galu, ne mažiau 35 cm ilgio. Komplektuojamas su stiletu, lenktu troakaru, „Luer“ tipo jungties konektoriumi. Kateteris impregnuotas dviem linkozamidų bei rifamicinų grupės antibiotikais, kurie ne mažiau nei 4 savaites palaipsniui išsiskiria į pratekantį likvorą. Privaloma pateikti bent vieną ISI indeksą (nurodant ISI indekso Nr.) turinčiame leidinyje išspausdintą mokslinę publikaciją apie atliktas siūlomų prekių studijas, patvirtinančią siūlomo produkto antibiotikų efektyvumą per ne mažiau nei 4 savaites, kopiją.</t>
  </si>
  <si>
    <t>8.</t>
  </si>
  <si>
    <t>Apklotų (gaubtuvų), skirtų mobiliam intraoperaciniam rentgenoskopui (C-lankui) rinkinys</t>
  </si>
  <si>
    <t xml:space="preserve">Gaubtuvų rinkinys skirtas Philips rentgenoskopui BV Endura. Rinkinį sudaro: Gaubtuvas rentgeno vamzdžio monoblokui, užtraukiamas ir surišamas juostele – 5 vnt;  Gaubtuvas vaizdo stiprintuvui, užtraukiamas ir surišamas juostele – 5 vnt; Gaubtuvas C-lankui – 5 vnt; Gaubtuvai turi visiškai uždengti atitinkamas aparato dalis.Gaubtuvai  pasiūti iš sterilizavimui tinkamo audinio.
</t>
  </si>
  <si>
    <t>9.</t>
  </si>
  <si>
    <t>Galvos smegenų kietojo dangalo siūlės hermetikas</t>
  </si>
  <si>
    <t>Skirtas naudoti galvos ir stuburo smegenų operacijų metu kaip papildoma priemonė užtikrinti siūlės sandarumą. Pagamintas iš polietilenglikolio (PEG) ir trilizino amino tirpalo arba lygiaverčių medžiagų, sterilus, absorbuojamas per 4-8 savaites. Pateikiamas 5 ± 1 ml švirkšte</t>
  </si>
  <si>
    <t>10.</t>
  </si>
  <si>
    <t>Hemostatinis veltinis</t>
  </si>
  <si>
    <t>Sterilus. Pagamintas iš natūralaus I tipo galvijų kilmės kolageno skaidulų ar kitos natūralios kilmės lygiavertės medžiagos, pasižymi itin greita skysčių absorbcija, dengtas riboflavinu ar lygiaverte medžiaga. Pilnai rezorbuojasi per 3 savaites.</t>
  </si>
  <si>
    <t>10.1</t>
  </si>
  <si>
    <t>3 x 5 cm ±0,1 cm</t>
  </si>
  <si>
    <t>10.2</t>
  </si>
  <si>
    <t>5 x 8 cm ±0,1 cm</t>
  </si>
  <si>
    <t>Viso 10 pirkimo daliai:</t>
  </si>
  <si>
    <t>11.</t>
  </si>
  <si>
    <t>Neurochirurginės juostelės</t>
  </si>
  <si>
    <t>12.</t>
  </si>
  <si>
    <t>Neurochirurginė vata su rentgenokontrastiniu siūlu</t>
  </si>
  <si>
    <t>12.1.</t>
  </si>
  <si>
    <t>0,70 cm x 0,70 cm</t>
  </si>
  <si>
    <t>12.2.</t>
  </si>
  <si>
    <t>1,30 cm x 1,30 cm</t>
  </si>
  <si>
    <t>12.3.</t>
  </si>
  <si>
    <t>1,90 cm x 1,90 cm</t>
  </si>
  <si>
    <t>12.4.</t>
  </si>
  <si>
    <t>1,30 cm x 2,50 cm</t>
  </si>
  <si>
    <t>12.5.</t>
  </si>
  <si>
    <t>1,30 cm x 7,60 cm</t>
  </si>
  <si>
    <t>12.6.</t>
  </si>
  <si>
    <t>2,50 cm x 7,60 cm</t>
  </si>
  <si>
    <t>Viso 12 pirkimo daliai:</t>
  </si>
  <si>
    <t>13.</t>
  </si>
  <si>
    <t>Kietojo galvos smegenų dangalo pakaitalas</t>
  </si>
  <si>
    <t>14.</t>
  </si>
  <si>
    <t xml:space="preserve">Aneurizmų klipsai ir aplikatoriai                                                                                              </t>
  </si>
  <si>
    <t xml:space="preserve"> *14.1. – 14.11. pozicijų  prekės turi būti vieno gamintojo bei pilnai suderinamos. Klipsų tipas - Yasargil arba lygiaverčiai. Būtinas spalvinis žymėjimas, charakterizuojantis klipso dydį ir panaudojimo trukmę.  Klipsų suderinamumas magnetinio rezonanso lauke ≥ 3 teslų. Sterilioje pakuotėje supakuoti po 1 vnt.
Įvairios klipsų formos ir matmenys (spaudžiančios dalies ilgis/ atsidarymo plotis/ suspaudimo jėga)
</t>
  </si>
  <si>
    <t>14.1</t>
  </si>
  <si>
    <t>Standartinio dydžio laikinam  naudojimui  („temporary“) smegenų kraujagyslių aneurizmoms skirti klipsai</t>
  </si>
  <si>
    <t>14.1.1.</t>
  </si>
  <si>
    <t>Tiesūs klipsai</t>
  </si>
  <si>
    <t>14.1.1.1.</t>
  </si>
  <si>
    <t>Tiesus klipsas 7,0 mm/ 6,2 mm/ 1,08 N</t>
  </si>
  <si>
    <t>Tiesus klipsas 7,0 ± 0,1 mm/ 6,2 ± 0,1 mm/ 1,08 ± 0,1 N</t>
  </si>
  <si>
    <t>14.1.1.2.</t>
  </si>
  <si>
    <t>Tiesus klipsas 9,0 mm/ 7,0 mm/ 0,88 N</t>
  </si>
  <si>
    <t>Tiesus klipsas 9,0 ± 0,1 mm / 7,0 ± 0,1 mm/ 0,88 ± 0,1 N</t>
  </si>
  <si>
    <t>14.1.1.3.</t>
  </si>
  <si>
    <t>Tiesus klipsas 11,0 mm / 7,8 mm/ 0,88 N</t>
  </si>
  <si>
    <t>Tiesus klipsas 11,0 ± 0,1 mm / 7,8 ± 0,1 mm/ 0,88 ±0,1 N</t>
  </si>
  <si>
    <t>14.1.1.4.</t>
  </si>
  <si>
    <t>Tiesus klipsas 15,0  mm/9,2 mm/ 0,88  N</t>
  </si>
  <si>
    <t>Tiesus klipsas 15,0 ± 0,1 mm/9,2 ± 0,1 mm/ 0,88 ±0,1 N</t>
  </si>
  <si>
    <t>14.1.2.</t>
  </si>
  <si>
    <t>Lenkti klipsai</t>
  </si>
  <si>
    <t>14.1.2.1.</t>
  </si>
  <si>
    <t>Išlenktas žemyn nedideliu kampu klipsas 6,5 mm/ 6,0 mm/ 1,08  N</t>
  </si>
  <si>
    <t>Tolygiai išlenktas žemyn nedideliu kampu klipsas 6,5 ± 0,1 mm/ 6,0 ± 0,1 mm/ 1,08 ± 0,1 N</t>
  </si>
  <si>
    <t>14.1.2.2.</t>
  </si>
  <si>
    <t>Lenktas klipsas  8,3 mm/ 6,8  mm/ 0,88 N</t>
  </si>
  <si>
    <t xml:space="preserve"> Lenktas klipsas 8,3 ± 0,1 mm/ 6,8 ± 0,1 mm/ 0,88 ± 0,1 N</t>
  </si>
  <si>
    <t>14.1.2.3.</t>
  </si>
  <si>
    <t>Lenktas klipsas 15,3  mm/9,8  mm/ 0,88 N</t>
  </si>
  <si>
    <t>Lenktas klipsas 15,3 ± 0,1 mm/9,8 ± 0,1 mm/ 0,88 ± 0,1 N</t>
  </si>
  <si>
    <t>14.1.2.4.</t>
  </si>
  <si>
    <t>Išlenktas  žemyn vidutiniu kampu klipsas 5,4 mm/ 5,5 mm/ 1,08  N</t>
  </si>
  <si>
    <t>Tolygiai išlenktas  žemyn vidutiniu kampu klipsas  5,4 ± 0,1 mm/ 5,5 ± 0,1 mm/ 1,08 ±0,1 N</t>
  </si>
  <si>
    <t>14.1.2.5.</t>
  </si>
  <si>
    <t>Lenktas klipsas 8,0 mm/ 6,5 mm/ 1,08 N</t>
  </si>
  <si>
    <t>Lenktas klipsas 8,0 ± 0,1 mm/ 6,5 ± 0,1 mm/ 1,08 ± 0,1 N</t>
  </si>
  <si>
    <t>14.1.2.6.</t>
  </si>
  <si>
    <t>Tolygiai išlenktas kabliu (J forma) klipsas 7,4 mm/ 5,4 mm/ 1,08  N</t>
  </si>
  <si>
    <t>Tolygiai išlenktas kabliu (J forma) klipsas 7,4±0,1 mm/ 5,4 ± 0,1 mm/ 1,08 ± 0,1 N</t>
  </si>
  <si>
    <t>14.1.3.</t>
  </si>
  <si>
    <t>Durtuvo formos klipsai</t>
  </si>
  <si>
    <t>14.1.3.1.</t>
  </si>
  <si>
    <r>
      <t>Durtuvo (bayonet) formos klipsas 5,0 mm/8,0 mm/1,08  N/lenkimo žingsnis</t>
    </r>
    <r>
      <rPr>
        <b/>
        <sz val="11"/>
        <rFont val="Times New Roman"/>
        <family val="1"/>
        <charset val="186"/>
      </rPr>
      <t xml:space="preserve"> 2,5 </t>
    </r>
    <r>
      <rPr>
        <sz val="11"/>
        <rFont val="Times New Roman"/>
        <family val="1"/>
        <charset val="186"/>
      </rPr>
      <t>mm</t>
    </r>
  </si>
  <si>
    <r>
      <t>Durtuvo (bayonet) formos klipsas 5,0 ± 0,1mm/8,0 ± 0,1mm/1,08 ± 0,1 N/lenkimo žingsnis</t>
    </r>
    <r>
      <rPr>
        <b/>
        <sz val="11"/>
        <rFont val="Times New Roman"/>
        <family val="1"/>
        <charset val="186"/>
      </rPr>
      <t xml:space="preserve"> 2,5</t>
    </r>
    <r>
      <rPr>
        <sz val="11"/>
        <rFont val="Times New Roman"/>
        <family val="1"/>
        <charset val="186"/>
      </rPr>
      <t xml:space="preserve"> ± 0,1mm</t>
    </r>
  </si>
  <si>
    <t>14.1.3.2.</t>
  </si>
  <si>
    <r>
      <t>Durtuvo (bayonet) formos klipsas 5,0 mm/8,0 mm/1,08  N/lenkimo žingsnis</t>
    </r>
    <r>
      <rPr>
        <b/>
        <sz val="11"/>
        <rFont val="Times New Roman"/>
        <family val="1"/>
        <charset val="186"/>
      </rPr>
      <t xml:space="preserve"> 3,5 </t>
    </r>
    <r>
      <rPr>
        <sz val="11"/>
        <rFont val="Times New Roman"/>
        <family val="1"/>
        <charset val="186"/>
      </rPr>
      <t>mm</t>
    </r>
  </si>
  <si>
    <r>
      <t>Durtuvo (bayonet) formos klipsas 5,0 ± 0,1mm/8,0 ± 0,1mm/1,08 ± 0,1 N/lenkimo žingsnis</t>
    </r>
    <r>
      <rPr>
        <b/>
        <sz val="11"/>
        <rFont val="Times New Roman"/>
        <family val="1"/>
        <charset val="186"/>
      </rPr>
      <t xml:space="preserve"> 3,5</t>
    </r>
    <r>
      <rPr>
        <sz val="11"/>
        <rFont val="Times New Roman"/>
        <family val="1"/>
        <charset val="186"/>
      </rPr>
      <t xml:space="preserve"> ± 0,1mm</t>
    </r>
  </si>
  <si>
    <t>14.1.3.3.</t>
  </si>
  <si>
    <t>Durtuvo (bayonet) formos klipsas 7,0 ± 0,1mm/7,9 ± 0,1mm/0,88 ± 0,1 N</t>
  </si>
  <si>
    <t>Durtuvo (bayonet) formos klipsas  7,0 ± 0,1 mm/7,9 ± 0,1 mm/0,88 ±0,1 N</t>
  </si>
  <si>
    <t>14.1.3.4.</t>
  </si>
  <si>
    <t>Durtuvo (bayonet) formos klipsas 9,0 ± 0,1mm/8,7 ± 0,1mm/0,88 ±0,1 N</t>
  </si>
  <si>
    <t>Durtuvo (bayonet) formos klipsas  9,0 ±0,1mm/8,7 ±0,1mm/0,88 ±0,1 N</t>
  </si>
  <si>
    <t>14.1.3.5.</t>
  </si>
  <si>
    <t>Durtuvo (bayonet) formos klipsas9,0±0,1mm/8,7±0,1mm/0,88 ±0,1 N</t>
  </si>
  <si>
    <t>Durtuvo (bayonet) formos klipsas 9,0 ±0,1mm/8,7 ±0,1mm/0,88 ±0,1 N</t>
  </si>
  <si>
    <t>4.1.4.</t>
  </si>
  <si>
    <t>Lenkti kampu klipsai</t>
  </si>
  <si>
    <t>14.1.4.1.</t>
  </si>
  <si>
    <t>Lenktas žemyn 45 ° kampu klipsas</t>
  </si>
  <si>
    <t>Lenktas žemyn 45 ± 3° kampu klipsas 6,1 ± 0,1 mm/ 6,5 ± 0,1 mm/ 1,08 ± 0,1 N</t>
  </si>
  <si>
    <t>14.1.4.2.</t>
  </si>
  <si>
    <t>Lenktas kampu 8,0 mm/ 6,2 mm/ 1,08  N klipsas</t>
  </si>
  <si>
    <t>Lenktas kampu klipsas 8,0±0,1 mm/ 6,2±0,1 mm/ 1,08 ±0,1 N</t>
  </si>
  <si>
    <t>14.1.4.3.</t>
  </si>
  <si>
    <t xml:space="preserve">(L formos) lenktas  žemyn stačiu kampu klipsas </t>
  </si>
  <si>
    <t>(L formos) lenktas  žemyn stačiu kampu klipsas 5,0 ± 0,1 mm/ 5,6 ± 0,1 mm/ 1,28 ±0,1 N</t>
  </si>
  <si>
    <t>14.1.4.4.</t>
  </si>
  <si>
    <t>Lenktas  kampu klipsas 7,0  mm/ 4,5 mm/ 1,28 N</t>
  </si>
  <si>
    <t>Lenktas  kampu klipsas 7,0 ± 0,1 mm/ 4,5 ± 0,1 mm/ 1,28 ± 0,1 N</t>
  </si>
  <si>
    <t>14.1.4.5.</t>
  </si>
  <si>
    <t>Lenktas kabliu klipsas</t>
  </si>
  <si>
    <t>distalinis galas statmenas klipso išilginei ašiai, 7,0 ± 0,1 mm/ 7,2 ± 0,1 mm/ 0,88 ±0,1 N</t>
  </si>
  <si>
    <t>14.1.4.6.</t>
  </si>
  <si>
    <t>Užlenktas į šoną 45 ° kampu klipsas 7,0 mm/ 5,7 mm/ 0,88 N</t>
  </si>
  <si>
    <t>Užlenktas į šoną 45±3° kampu klipsas 7,0 ± 0,1 mm/ 5,7 ± 0,1 mm/ 0,88 ±0,1 N</t>
  </si>
  <si>
    <t>14.1.4.7.</t>
  </si>
  <si>
    <t xml:space="preserve">Tolygiai išlenktas aukštyn ir užlenktas į šoną 45° kampu klipsas </t>
  </si>
  <si>
    <t>Tolygiai išlenktas aukštyn ir užlenktas į šoną 45±3° kampu klipsas 7,8±0,1 mm/ 5,3±0,1 mm/ 0,88 ±0,1 N</t>
  </si>
  <si>
    <t>14.1.4.8.</t>
  </si>
  <si>
    <t>Užlenktas į šoną 45° kampu klipsas11,4 mm/ 8,0 mm/ 0,88 N</t>
  </si>
  <si>
    <t>Užlenktas į šoną 45° kampu klipsas 11,4±0,1 mm/ 8,0±0,1 mm/ 0,88 ±0,1 N</t>
  </si>
  <si>
    <t>4.1.5.</t>
  </si>
  <si>
    <t>Langiniai klipsai</t>
  </si>
  <si>
    <t>14.1.5.1.</t>
  </si>
  <si>
    <t>Tiesus, lango skersmuo -3,5 mm,  8,1 mm/ 7,5 mm/ 1,08 N</t>
  </si>
  <si>
    <t>Langinis klipsas, tiesus, lango skersmuo- 3,5 mm, 8,1±0,1 mm/ 7,5±0,1 mm/ 1,08  ±0,1 N</t>
  </si>
  <si>
    <t>14.1.5.2.</t>
  </si>
  <si>
    <t>Tiesus, lango skersmuo 3,5 mm,  9,1mm/ 7,4 mm/ 1,08 N</t>
  </si>
  <si>
    <t>Langinis klipsas, tiesus, lango skersmuo- 3,5 mm,  9,1±0,1 mm/ 7,4±0,1 mm/ 1,08 ±0,1 N</t>
  </si>
  <si>
    <t>14.1.5.3.</t>
  </si>
  <si>
    <t>Tiesus, lango skersmuo 3,5 mm, 10,1 mm/ 7,4  mm/ 1,08 N</t>
  </si>
  <si>
    <t>Langinis klipsas, tiesus, lango skersmuo- 3,5 mm,  10,1±0,1 mm/ 7,4±0,1 mm/ 1,08 ±0,1 N</t>
  </si>
  <si>
    <t>14.1.5.4.</t>
  </si>
  <si>
    <t>Užlenktas  stačiu kampu žemyn, lango skersmuo 3,5  mm</t>
  </si>
  <si>
    <t>Užlenktas  stačiu kampu žemyn langinis klipsas, lango skersmuo  3,5±0,1  mm,  5,1±0,1 mm/ 4,9±0,1 mm/ 1,08 ±0,1 N</t>
  </si>
  <si>
    <t>14.1.5.5.</t>
  </si>
  <si>
    <t>Tiesus, lango skersmuo-5,0 mm, 9,8mm/ 7,4 mm/ 1,08 N</t>
  </si>
  <si>
    <t>Tiesus langinis klipsas, lango skersmuo- 5,0  mm, 9,8 ± 0,1 mm/ 7,4 ± 0,1 mm/ 1,08 ± 0,1 N</t>
  </si>
  <si>
    <t>14.1.5.6.</t>
  </si>
  <si>
    <t>Tiesus, lango skersmuo-5,0 mm,  10,8 mm/ 7,4  mm/ 1,08 N</t>
  </si>
  <si>
    <t>Tiesus langinis klipsas,  lango skersmuo- 5,0  mm, 10,8 ± 0,1 mm/ 7,4 ± 0,1 mm/ 1,08 ± 0,1 N</t>
  </si>
  <si>
    <t>14.1.5.7.</t>
  </si>
  <si>
    <t>Tiesus, lango skersmuo-5,0 mm, 15,7±0,1 mm/ 9,1±0,1 mm/ 1,08 ±0,1 N</t>
  </si>
  <si>
    <t>Tiesus langinis klipsas, lango skersmuo- 5,0  mm, 15,7 ± 0,1 mm/ 9,1 ± 0,1 mm/ 1,08 ± 0,1 N</t>
  </si>
  <si>
    <t>14.1.5.8.</t>
  </si>
  <si>
    <t>Lenktas į šoną 45° kampu klipsas, lango skersmuo 5,0  mm</t>
  </si>
  <si>
    <t>Lenktas į šoną 45 ± 3° kampu klipsas, lango skersmuo -5 mm,  10,6 ± 0,1 mm/ 7,2 ± 0,1 mm/ 1,08 ± 0,1 N</t>
  </si>
  <si>
    <t>14.2</t>
  </si>
  <si>
    <r>
      <rPr>
        <b/>
        <sz val="11"/>
        <rFont val="Times New Roman"/>
        <family val="1"/>
        <charset val="186"/>
      </rPr>
      <t>Maži</t>
    </r>
    <r>
      <rPr>
        <sz val="11"/>
        <rFont val="Times New Roman"/>
        <family val="1"/>
        <charset val="186"/>
      </rPr>
      <t xml:space="preserve">, </t>
    </r>
    <r>
      <rPr>
        <b/>
        <sz val="11"/>
        <rFont val="Times New Roman"/>
        <family val="1"/>
        <charset val="186"/>
      </rPr>
      <t xml:space="preserve"> laikinam  naudojimui („temporary“)</t>
    </r>
    <r>
      <rPr>
        <sz val="11"/>
        <rFont val="Times New Roman"/>
        <family val="1"/>
        <charset val="186"/>
      </rPr>
      <t>, smegenų kraujagyslių aneurizmoms skirti langiniai  klipsai</t>
    </r>
  </si>
  <si>
    <t>14.2.1</t>
  </si>
  <si>
    <t>Mažas tiesus, 3,0 mm/ 3,31mm/ 0,88 N</t>
  </si>
  <si>
    <t>Mažas tiesus klipsas, 3,0 ± 0,1 mm/ 3,3 ± 0,1 mm/ 0,88 ± 0,1 N</t>
  </si>
  <si>
    <t>14.2.2</t>
  </si>
  <si>
    <t>Mažas tiesus 5,0 mm/ 4,0 mm/ 0,69 N</t>
  </si>
  <si>
    <t>Mažas tiesus klipsas 5,0 ± 0,1 mm/ 4,0 ± 0,1 mm/ 0,69 ± 0,1 N</t>
  </si>
  <si>
    <t>14.2.3</t>
  </si>
  <si>
    <t>Mažas tiesus 7,0 mm/ 4,6 mm/ 0,69 N</t>
  </si>
  <si>
    <t>Mažas tiesus klipsas 7,0 ± 0,1 mm/ 4,6 ± 0,1 mm/ 0,69 ± 0,1 N</t>
  </si>
  <si>
    <t>14.2.4</t>
  </si>
  <si>
    <t>Mažas,tolygiai nežymiai išlenktas žemyn 5,2  mm/ 4,0 mm/ 0,69 N</t>
  </si>
  <si>
    <t>Mažas ,tolygiai nežymiai išlenktas žemyn, 5,2 ± 0,1 mm/ 4,0 ± 0,1 mm/ 0,69 ± 0,1 N</t>
  </si>
  <si>
    <t>14.2.5</t>
  </si>
  <si>
    <t>Mažas, durtuvo formos 4,0 mm/ 7,0 mm/ 0,69 N</t>
  </si>
  <si>
    <t>Mažas, durtuvo formos klipsas, 4,0 ± 0,1 mm/ 7,0 ± 0,1 mm/ 0,69 ± 0,1 N</t>
  </si>
  <si>
    <t>14.2.6</t>
  </si>
  <si>
    <t>Mažas, durtuvo formos 7,0 mm/ 5,7 mm/ 0,69 N</t>
  </si>
  <si>
    <t>Mažas, durtuvo formos klipsas, 7,0 ± 0,1 mm/ 5,7 ± 0,1 mm/ 0,69 ± 0,1 N</t>
  </si>
  <si>
    <t>14.3</t>
  </si>
  <si>
    <r>
      <rPr>
        <b/>
        <sz val="11"/>
        <rFont val="Times New Roman"/>
        <family val="1"/>
        <charset val="186"/>
      </rPr>
      <t>Standartinio dydžio ilgalaikiam naudojimui („permanent“)</t>
    </r>
    <r>
      <rPr>
        <sz val="11"/>
        <rFont val="Times New Roman"/>
        <family val="1"/>
        <charset val="186"/>
      </rPr>
      <t>, smegenų kraujagyslių aneurizmoms skirti klipsai</t>
    </r>
  </si>
  <si>
    <t>14.3.1.</t>
  </si>
  <si>
    <t>14.3.1.1.</t>
  </si>
  <si>
    <t>Tiesus klipsas 7,0  mm/ 6,2 mm/ 1,47 N</t>
  </si>
  <si>
    <t>Tiesus klipsas 7,0 ± 0,1 mm/ 6,2 ± 0,1 mm/ 1,47 ±0,1 N</t>
  </si>
  <si>
    <t>14.3.1.2.</t>
  </si>
  <si>
    <t>Tiesus klipsas 9,0 mm/ 7,0 mm/ 1,77 N</t>
  </si>
  <si>
    <t>Tiesus klipsas 9,0 ± 0,1 mm/ 7,0 ± 0,1 mm/ 1,77 ±0,1 N</t>
  </si>
  <si>
    <t>14.3.1.3.</t>
  </si>
  <si>
    <t>Tiesus klipsas 11,0 mm/ 7,8 mm/ 1,77 N</t>
  </si>
  <si>
    <t>Tiesus klipsas 11,0 ± 0,1 mm/ 7,8 ± 0,1 mm/ 1,77 ±0,1 N</t>
  </si>
  <si>
    <t>14.3.1.4.</t>
  </si>
  <si>
    <t>Tiesus klipsas 15,0 mm/ 9,2 mm/ 1,96  N</t>
  </si>
  <si>
    <t>Tiesus klipsas 15,0 ± 0,1 mm/ 9,2 ± 0,1 mm/1,96 ±0,1 N</t>
  </si>
  <si>
    <t>14.3.1.5.</t>
  </si>
  <si>
    <t>Tiesus klipsas 17,5 mm/ 10,6 mm/ 1,96 N</t>
  </si>
  <si>
    <t>Tiesus klipsas 17,5±0,1 mm/ 10,6±0,1 mm/ 1,96 ±0,1 N</t>
  </si>
  <si>
    <t>14.3.1.6.</t>
  </si>
  <si>
    <t>Tiesus klipsas 20,0 mm/ 11,4 mm/ 1,96 N</t>
  </si>
  <si>
    <t>Tiesus klipsas 20,0±0,1 mm/ 11,4±0,1 mm/ 1,96 ±0,1 N</t>
  </si>
  <si>
    <t>14.3.2.</t>
  </si>
  <si>
    <t>Tolygiai išlenkti klipsai</t>
  </si>
  <si>
    <t>14.3.2.1.</t>
  </si>
  <si>
    <t>Tolygiai išlenktas  žemyn nedideliu kampu 6,5 mm/ 6,0 mm/ 1,47  N</t>
  </si>
  <si>
    <t>Tolygiai išlenktas  žemyn nedideliu kampu klipsas 6,5 ± 0,1 mm/ 6,0 ± 0,1 mm/ 1,47 ± 0,1 N</t>
  </si>
  <si>
    <t>14.3.2.2.</t>
  </si>
  <si>
    <t>Tolygiai išlenktas  žemyn nedideliu kampu 8,3 mm/ 6,8 mm/ 1,77  N</t>
  </si>
  <si>
    <t>Tolygiai išlenktas  žemyn nedideliu kampu klipsas 8,3 ± 0,1 mm/ 6,8 ± 0,1 mm/ 1,77 ± 0,1 N</t>
  </si>
  <si>
    <t>14.3.2.3.</t>
  </si>
  <si>
    <t>Tolygiai išlenktas  žemyn nedideliu kampu 10,2 mm/ 7,5 mm/ 1,77  N</t>
  </si>
  <si>
    <t>Tolygiai išlenktas  žemyn nedideliu kampu klipsas 10,2 ± 0,1 mm/ 7,5 ± 0,1 mm/ 1,77 ± 0,1 N</t>
  </si>
  <si>
    <t>14.3.2.4.</t>
  </si>
  <si>
    <t>Tolygiai išlenktas  žemyn nedideliu kampu 13,7 mm/ 8,7 mm/ 1,96 N</t>
  </si>
  <si>
    <t>Tolygiai išlenktas  žemyn nedideliu kampu klipsas 13,7 ± 0,1 mm/ 8,7 ± 0,1 mm/ 1,96 ± 0,1 N</t>
  </si>
  <si>
    <t>14.3.2.5.</t>
  </si>
  <si>
    <t>Tolygiai išlenktas  žemyn nedideliu kampu 15,3 mm/ 9,8mm/ 1,77  N</t>
  </si>
  <si>
    <t>Tolygiai išlenktas  žemyn nedideliu kampu klipsas 15,3 ± 0,1 mm/ 9,8 ± 0,1 mm/ 1,77 ± 0,1 N</t>
  </si>
  <si>
    <t>14.3.2.6</t>
  </si>
  <si>
    <t>Tolygiai išlenktas žemyn vidutiniu kampu 5,4 mm/ 5,5 mm/ 1,47N</t>
  </si>
  <si>
    <t>Tolygiai išlenktas  žemyn vidutiniu  kampu klipsas 5,4 ± 0,1 mm/ 5,5 ± 0,1 mm/ 1,47 ± 0,1 N</t>
  </si>
  <si>
    <t>14.3.2.7.</t>
  </si>
  <si>
    <t>Tolygiai išlenktas žemyn vidutiniu kampu 6,4 mm/ 6,1 mm/ 1,77 N</t>
  </si>
  <si>
    <t>Tolygiai išlenktas  žemyn vidutiniu  kampu klipsas  6,4 ± 0,1 mm/ 6,1 ± 0,1 mm/ 1,77 ± 0,1 N</t>
  </si>
  <si>
    <t>14.3.2.8.</t>
  </si>
  <si>
    <t>Tolygiai išlenktas žemyn vidutiniu kampu 8,0 mm/ 6,5 mm/ 1,77  N</t>
  </si>
  <si>
    <t>Tolygiai išlenktas  žemyn vidutiniu  kampu klipsas 8,0 ± 0,1 mm/ 6,5 ±0,1 mm/ 1,77 ± 0,1 N</t>
  </si>
  <si>
    <t>14.3.2.9.</t>
  </si>
  <si>
    <t>Tolygiai išlenktas žemyn vidutiniu kampu 10,3 mm/ 7,4 mm/ 1,96  N</t>
  </si>
  <si>
    <t>Tolygiai išlenktas  žemyn vidutiniu  kampu klipsas 10,3 ± 0,1 mm/ 7,4 ± 0,1 mm/ 1,96 ± 0,1 N</t>
  </si>
  <si>
    <t>14.3.2.10.</t>
  </si>
  <si>
    <t>Tolygiai išlenktas kabliu (J forma) 7,4 mm/ 5,4 mm/ 1,77 N</t>
  </si>
  <si>
    <t>Tolygiai išlenktas kabliu (J forma)  klipsas 7,4 ± 0,1 mm/ 5,4 ± 0,1 mm/ 1,77 ± 0,1 N</t>
  </si>
  <si>
    <t>14.3.2.11.</t>
  </si>
  <si>
    <t>Tolygiai išlenktas kabliu (J forma) 8,4 mm/ 5,8 mm/ 1,77 N</t>
  </si>
  <si>
    <t>Tolygiai išlenktas kabliu (J forma)  klipsas 8,4 ± 0,1 mm/ 5,8 ± 0,1 mm/ 1,77 ± 0,1 N</t>
  </si>
  <si>
    <t>14.3.2.12.</t>
  </si>
  <si>
    <t>Tolygiai išlenktas kabliu (J forma)10,5 mm/ 6,2 mm/ 1,77 N</t>
  </si>
  <si>
    <t>Tolygiai išlenktas kabliu (J forma)  klipsas 10,5 ± 0,1 mm/ 6,2 ± 0,1 mm/ 1,77 ± 0,1 N</t>
  </si>
  <si>
    <t>14.3.3.</t>
  </si>
  <si>
    <t>Durtuvo (bayonet) formos klipsai</t>
  </si>
  <si>
    <t>14.3.3.1.</t>
  </si>
  <si>
    <t>Durtuvo (bayonet) formos, lenkimo žinsnis 2,5 mm</t>
  </si>
  <si>
    <t>Durtuvo (bayonet) formos klipsas, 5,0 ± 0,1 mm/8,0 ± 0,1 mm/1,96 ± 0,1 N/lenkimo žinsnis 2,5 ± 0,1mm</t>
  </si>
  <si>
    <t>14.3.3.2.</t>
  </si>
  <si>
    <t>Durtuvo (bayonet) formos, lenkimo žinsnis 3,5 mm</t>
  </si>
  <si>
    <t>Durtuvo (bayonet) formos klipsas 5,0 ± 0,1 mm/8,0 ± 0,1 mm/1,96 ± 0,1 N/lenkimo žinsnis 3, 5± 0,1mm</t>
  </si>
  <si>
    <t>14.3.3.3.</t>
  </si>
  <si>
    <t>Durtuvo (bayonet) formos, lenkimo žinsnis 4,5 mm</t>
  </si>
  <si>
    <t>Durtuvo (bayonet) formos klipsas 5,0 ± 0,1 mm/8,0 ± 0,1 mm/1,96 ± 0,1 N/lenkimo žinsnis 4,5 ± 0,1mm</t>
  </si>
  <si>
    <t>14.3.3.4.</t>
  </si>
  <si>
    <t>Durtuvo (bayonet) formos 7,0  mm/ 7,9 mm/ 1,96  N</t>
  </si>
  <si>
    <t>Durtuvo (bayonet) formos klipsas 7,0 ± 0,1 mm/ 7,9 ± 0,1 mm/ 1,96 ± 0,1 N</t>
  </si>
  <si>
    <t>14.3.3.5.</t>
  </si>
  <si>
    <t>Durtuvo (bayonet) formos 7,0 mm/ 7,9 mm/ 1,96 N</t>
  </si>
  <si>
    <t>Durtuvo (bayonet) formos klipsas 9,0 ± 0,1 mm/ 8,7 ± 0,1 mm/ 1,96 ± 0,1 N</t>
  </si>
  <si>
    <t>14.3.3.6.</t>
  </si>
  <si>
    <t>Durtuvo (bayonet) formos 7,0  mm/ 7,9 mm/ 1,96 N</t>
  </si>
  <si>
    <t>Durtuvo (bayonet) formos klipsas12,0 ± 0,1 mm/ 10,2 ± 0,1 mm/ 1,96 ± 0,1 N</t>
  </si>
  <si>
    <t>14.3.4</t>
  </si>
  <si>
    <t>Lenkti kampais klipsai</t>
  </si>
  <si>
    <t>14.3.4.1.</t>
  </si>
  <si>
    <t>Užlenktas žemyn 45° kampu, 6,1 mm/ 6,5 mm/ 1,96 N</t>
  </si>
  <si>
    <t>Užlenktas žemyn 45 ± 3° kampu klipsas, 6,1 ± 0,1 mm/ 6,5 ± 0,1 mm/ 1,96 ± 0,1 N</t>
  </si>
  <si>
    <t>14.3.4.2.</t>
  </si>
  <si>
    <t>Užlenktas žemyn 45° kampu 8,0  mm/ 6,2 mm/ 1,96  N</t>
  </si>
  <si>
    <t>Užlenktas žemyn 45 ±3° kampu klipsas, 8,0 ± 0,1 mm/ 6,2 ± 0,1 mm/ 1,96 ± 0,1 N</t>
  </si>
  <si>
    <t>14.3.4.3.</t>
  </si>
  <si>
    <t>Užlenktas žemyn 45° kampu 9,0 mm/ 6,5mm/ 1,96  N</t>
  </si>
  <si>
    <t>Užlenktas žemyn 45 ± 3° kampu klipsas, 9,0 ± 0,1 mm/ 6,5 ± 0,1 mm/ 1,96 ± 0,1 N</t>
  </si>
  <si>
    <t>14.3.4.4.</t>
  </si>
  <si>
    <t>Užlenktas žemyn 45° kampu 10,6 mm/ 7,8 mm/ 1,96  N</t>
  </si>
  <si>
    <t>Užlenktas žemyn 45 ± 3° kampu klipsas, 10,6 ± 0,1 mm/ 7,8 ± 0,1 mm/ 1,96 ± 0,1 N</t>
  </si>
  <si>
    <t>14.3.4.5.</t>
  </si>
  <si>
    <t>Užlenktas žemyn 45° kampu 11,8 mm/ 8,4 mm/ 1,67 N</t>
  </si>
  <si>
    <t>Užlenktas žemyn 45 ± 3° kampu klipsas, 11,8 ± 0,1 mm/ 8,4 ± 0,1 mm/ 1,67 ± 0,1 N</t>
  </si>
  <si>
    <t>14.3.4.6.</t>
  </si>
  <si>
    <t>Užlenktas (L formos) žemyn stačiu kampu 5,0 mm/ 5,6 mm/ 1,96  N</t>
  </si>
  <si>
    <t>Užlenktas (L formos) žemyn stačiu kampu  klipsas, 5,0 ± 0,1 mm/ 5,6 ± 0,1 mm/ 1,96 ± 0,1 N</t>
  </si>
  <si>
    <t>14.3.4.7.</t>
  </si>
  <si>
    <t>Užlenktas (L formos) žemyn stačiu kampu 7,0 mm/ 4,5 1,96 N</t>
  </si>
  <si>
    <t>Užlenktas (L formos) žemyn stačiu kampu klipsas, 7,0 ± 0,1 mm/ 4,5 ± 0,1 mm/ 1,96 ± 0,1 N</t>
  </si>
  <si>
    <t>Užlenktas (L formos) žemyn stačiu kampu 10,0 mm/ 5,6  mm/ 1,96 N</t>
  </si>
  <si>
    <t>Užlenktas (L formos) žemyn stačiu kampu klipsas 10,0 ± 0,1 mm/ 5, 6± 0,1 mm/ 1,96 ± 0,1 N</t>
  </si>
  <si>
    <t>14.3.4.8.</t>
  </si>
  <si>
    <t>Užlenktas (L formos)  žemyn  stačiu kampu  6,7  mm/ 5,4 mm/ 1,96 N</t>
  </si>
  <si>
    <t>Užlenktas (L formos) žemyn stačiu kampu klipsas 6,7 ± 0,1 mm/ 5,4 ± 0,1 mm/ 1,96 ± 0,1 N</t>
  </si>
  <si>
    <t>14.3.4.9.</t>
  </si>
  <si>
    <t xml:space="preserve">Užlenktas (L formos) stačiu kampu žemyn, užlenkta dalis išriesta puslankiu </t>
  </si>
  <si>
    <t>Užlenktas (L formos) stačiu kampu žemyn klipsas, užlenkta dalis išriesta puslankiu, 9,0 ± 0,1 mm/ 5,6 ± 0,1 mm/ 1,96 ± 0,1 N</t>
  </si>
  <si>
    <t>14.3.4.10</t>
  </si>
  <si>
    <t xml:space="preserve">Lenktas kabliu, distalinis galas statmenas klipso išilginei ašiai </t>
  </si>
  <si>
    <t>Klipsas, lenktas kabliu, distalinis galas statmenas klipso išilginei ašiai  7,0 ± 0,1 mm/ 7,2 ± 0,1 mm/ 1,96 ± 0,1 N</t>
  </si>
  <si>
    <t>14.3.4.11.</t>
  </si>
  <si>
    <t>Distaliniu galu išlenktu mažu puslankiu 9,3 ± 0,1 mm/ 7,2 ± 0,1 mm/ 1,96 ± 0,1 N</t>
  </si>
  <si>
    <t>Klipsas, distaliniu galu išlenktu mažu puslankiu, 9,3 ± 0,1 mm/ 7,2 ± 0,1 mm/ 1,96 ± 0,1 N</t>
  </si>
  <si>
    <t>14.3.4.12.</t>
  </si>
  <si>
    <t>Distalinis galu  išlenktu dideliu puslankiu 11,3±0,1 mm/ 8,2±0,1 mm/ 1,96 ±0,1 N</t>
  </si>
  <si>
    <t>Klipsas, distaliniu galu išlenktu mažu puslankiu, 11,3 ± 0,1 mm/ 8,2 ± 0,1 mm/ 1,96 ± 0,1 N</t>
  </si>
  <si>
    <t>14.3.4.13.</t>
  </si>
  <si>
    <t>Užlenktas į šoną 45° kampu 7,0  mm/ 5,7mm/ 1,96  N</t>
  </si>
  <si>
    <t>Užlenktas į šoną 45 ± 3° kampu klipsas, 7,0 ± 0,1 mm/ 5,7 ± 0,1 mm/ 1,96 ± 0,1 N</t>
  </si>
  <si>
    <t>14.3.4.14.</t>
  </si>
  <si>
    <t>Tolygiai išlenktas aukštyn ir užlenktas į šoną 45° kampu</t>
  </si>
  <si>
    <t>Tolygiai išlenktas aukštyn ir užlenktas į šoną 45° kampu klipsas, 7,8 ± 0,1 mm/ 5,3 ± 0,1 mm/ 1,77 ± 0,1 N</t>
  </si>
  <si>
    <t>14.3.4.15.</t>
  </si>
  <si>
    <t xml:space="preserve">Užlenktas į šoną 45±3° kampu </t>
  </si>
  <si>
    <t>11,4 ± 0,1 mm/ 8,0 ± 0,1 mm/ 1,96 ± 0,1 N</t>
  </si>
  <si>
    <t>14.3.4.16</t>
  </si>
  <si>
    <t>Tolygiai išlenktas į šoną</t>
  </si>
  <si>
    <t>Tolygiai išlenktas į šoną klipsas 8,6 ± 0,1 mm/ 7,0 ± 0,1 mm/ 1,77 ± 0,1 N</t>
  </si>
  <si>
    <t>14.3.5.</t>
  </si>
  <si>
    <t>14.3.5.1.</t>
  </si>
  <si>
    <t>Tiesus, 8,1 mm</t>
  </si>
  <si>
    <t>8,1±0,1 mm/ 7,5±0,1 mm/ 1,47 ±0,1 N, lango skersmuo 3,5±0,1  mm</t>
  </si>
  <si>
    <t>14.3.5.2.</t>
  </si>
  <si>
    <t>Tiesus, 9,1 mm</t>
  </si>
  <si>
    <t>9,1±0,1 mm/ 7,4±0,1 mm/ 1,47 ±0,1 N, lango skersmuo 3,5±0,1  mm</t>
  </si>
  <si>
    <t>14.3.5.3.</t>
  </si>
  <si>
    <t>Tiesus, 10,1 mm</t>
  </si>
  <si>
    <t>10,1±0,1 mm/ 7,4±0,1 mm/ 1,47 ±0,1 N, lango skersmuo 3,5±0,1  mm</t>
  </si>
  <si>
    <t>14.3.5.4.</t>
  </si>
  <si>
    <t>Tiesus, 11,1 mm</t>
  </si>
  <si>
    <t>11,1±0,1 mm/ 7,4±0,1 mm/ 1,47 ±0,1 N, lango skersmuo 3,5±0,1  mm</t>
  </si>
  <si>
    <t>14.3.5.5.</t>
  </si>
  <si>
    <t>Tiesus, 14,1 mm</t>
  </si>
  <si>
    <t>14,1±0,1 mm/ 8,4±0,1 mm/ 1,47 ±0,1 N, lango skersmuo 3,5±0,1  mm</t>
  </si>
  <si>
    <t>14.3.5.6.</t>
  </si>
  <si>
    <t>Tiesus, 17,0 mm</t>
  </si>
  <si>
    <t>17,0±0,1 mm/ 9,6±0,1 mm/ 1,77 ±0,1 N, lango skersmuo 3,5±0,1  mm</t>
  </si>
  <si>
    <t>14.3.5.67</t>
  </si>
  <si>
    <t>Užlenktas 45±3° kampu žemyn, 7,8 mm</t>
  </si>
  <si>
    <t>7,8 ± 0,1 mm/ 5,8 ± 0,1 mm/ 1,47 ± 0,1 N, lango skersmuo 3,5±0,1  mm</t>
  </si>
  <si>
    <t>14.3.5.8.</t>
  </si>
  <si>
    <t>Užlenktas 45±3° kampu žemyn, 9,4 mm</t>
  </si>
  <si>
    <t>9,4 ± 0,1 mm/ 6,5 ± 0,1 mm/ 1,47 ±0,1 N,  lango skersmuo 3,5±0,1  mm</t>
  </si>
  <si>
    <t>14.3.5.9.</t>
  </si>
  <si>
    <t>Užlenktas 45±3° kampu žemyn, 11,0 mm</t>
  </si>
  <si>
    <t>11,0 ± 0,1 mm/ 7,2 ± 0,1 mm/ 1,77 ± 0,1 N, lango skersmuo 3,5±0,1  mm</t>
  </si>
  <si>
    <t>14.3.5.10.</t>
  </si>
  <si>
    <r>
      <t xml:space="preserve">Užlenktas stačiu kampu žemyn, </t>
    </r>
    <r>
      <rPr>
        <b/>
        <sz val="11"/>
        <rFont val="Times New Roman"/>
        <family val="1"/>
        <charset val="186"/>
      </rPr>
      <t xml:space="preserve">trumpas </t>
    </r>
  </si>
  <si>
    <t>5,1 ± 0,1 mm/ 4,9 ± 0,1 mm/ 1,47 ± 0,1 N, lango skersmuo 3,5±0,1  mm</t>
  </si>
  <si>
    <t>14.3.5.11.</t>
  </si>
  <si>
    <r>
      <t>Užlenktas stačiu kampu žemyn,</t>
    </r>
    <r>
      <rPr>
        <b/>
        <sz val="11"/>
        <rFont val="Times New Roman"/>
        <family val="1"/>
        <charset val="186"/>
      </rPr>
      <t xml:space="preserve"> ilgas</t>
    </r>
    <r>
      <rPr>
        <sz val="11"/>
        <rFont val="Times New Roman"/>
        <family val="1"/>
        <charset val="186"/>
      </rPr>
      <t>,</t>
    </r>
  </si>
  <si>
    <t>5,1 ± 0,1 mm/ 4,9 ± 0,1 mm/ 1,47 ±0,1 N  lango skersmuo 3,5±0,1  mm</t>
  </si>
  <si>
    <t>14.3.5.12.</t>
  </si>
  <si>
    <r>
      <t>Tiesus, lango skersmuo 5,0 ± 0,1  mm,</t>
    </r>
    <r>
      <rPr>
        <b/>
        <sz val="11"/>
        <rFont val="Times New Roman"/>
        <family val="1"/>
        <charset val="186"/>
      </rPr>
      <t xml:space="preserve"> 9,8 mm</t>
    </r>
  </si>
  <si>
    <t>9,8 ± 0,1 mm/ 7,4 ± 0,1 mm/ 1,47 ± 0,1 N, lango skersmuo 5,0 ± 0,1  mm</t>
  </si>
  <si>
    <t>14.3.5.13.</t>
  </si>
  <si>
    <r>
      <t xml:space="preserve">Tiesus, lango skersmuo 5,0 ± 0,1  mm, </t>
    </r>
    <r>
      <rPr>
        <b/>
        <sz val="11"/>
        <rFont val="Times New Roman"/>
        <family val="1"/>
        <charset val="186"/>
      </rPr>
      <t>10,8 mm</t>
    </r>
  </si>
  <si>
    <t>10,8 ± 0,1 mm/ 7,4 ± 0,1 mm/ 1,47 ± 0,1 N, lango skersmuo 5,0 ± 0,1  mm</t>
  </si>
  <si>
    <t>14.3.5.14.</t>
  </si>
  <si>
    <r>
      <t xml:space="preserve">Tiesus, lango skersmuo 5,0 ± 0,1  mm, </t>
    </r>
    <r>
      <rPr>
        <b/>
        <sz val="11"/>
        <rFont val="Times New Roman"/>
        <family val="1"/>
        <charset val="186"/>
      </rPr>
      <t>11,8 mm</t>
    </r>
  </si>
  <si>
    <t>11,8 ± 0,1 mm/ 7,4 ± 0,1 mm/ 1,47 ± 0,1 N, lango skersmuo 5,0 ± 0,1  mm</t>
  </si>
  <si>
    <t>14.3.5.15.</t>
  </si>
  <si>
    <r>
      <t xml:space="preserve">Tiesus, lango skersmuo 5,0 ± 0,1  mm, </t>
    </r>
    <r>
      <rPr>
        <b/>
        <sz val="11"/>
        <rFont val="Times New Roman"/>
        <family val="1"/>
        <charset val="186"/>
      </rPr>
      <t>12,7 mm</t>
    </r>
  </si>
  <si>
    <t>12,7 ± 0,1 mm/ 7,9 ± 0,1 mm/ 1,47 ±0,1 N, lango skersmuo 5,0 ± 0,1  mm</t>
  </si>
  <si>
    <t>14.3.5.16.</t>
  </si>
  <si>
    <r>
      <t xml:space="preserve">Tiesus, lango skersmuo 5,0 ± 0,1  mm, </t>
    </r>
    <r>
      <rPr>
        <b/>
        <sz val="11"/>
        <rFont val="Times New Roman"/>
        <family val="1"/>
        <charset val="186"/>
      </rPr>
      <t>15,7 mm</t>
    </r>
  </si>
  <si>
    <t>15,7 ± 0,1 mm/ 9,1 ± 0,1 mm/ 1,47 ± 0,1 N, lango skersmuo 5,0 ± 0,1  mm</t>
  </si>
  <si>
    <t>14.3.5.17.</t>
  </si>
  <si>
    <r>
      <t>Užlenktas 45 ± 3° kampu žemyn, lango skersmuo 5,0 ± 0,1  mm,</t>
    </r>
    <r>
      <rPr>
        <b/>
        <sz val="11"/>
        <rFont val="Times New Roman"/>
        <family val="1"/>
        <charset val="186"/>
      </rPr>
      <t xml:space="preserve"> 9,4 mm</t>
    </r>
  </si>
  <si>
    <t>9,4 ± 0,1 mm/ 6,5 ± 0,1 mm/ 1,47 ± 0,1 N, lango skersmuo 5,0 ± 0,1  mm</t>
  </si>
  <si>
    <t>14.3.5.18.</t>
  </si>
  <si>
    <r>
      <t xml:space="preserve">Užlenktas 45 ± 3° kampu žemyn, lango skersmuo 5,0 ± 0,1  mm, </t>
    </r>
    <r>
      <rPr>
        <b/>
        <sz val="11"/>
        <rFont val="Times New Roman"/>
        <family val="1"/>
        <charset val="186"/>
      </rPr>
      <t>10,6 mm</t>
    </r>
  </si>
  <si>
    <t>10,6 ± 0,1 mm/ 7,2 ± 0,1 mm/ 1,47 ± 0,1 N, lango skersmuo 5,0 ± 0,1  mm</t>
  </si>
  <si>
    <t>14.35.19.</t>
  </si>
  <si>
    <r>
      <t xml:space="preserve">Užlenktas 45 ± 3° kampu žemyn, lango skersmuo 5,0 ± 0,1  mm, </t>
    </r>
    <r>
      <rPr>
        <b/>
        <sz val="11"/>
        <rFont val="Times New Roman"/>
        <family val="1"/>
        <charset val="186"/>
      </rPr>
      <t>12,2 mm</t>
    </r>
  </si>
  <si>
    <t>12,2 ± 0,1 mm/ 7,8 ± 0,1 mm/ 1,77 ± 0,1 N, lango skersmuo 5,0 ± 0,1  mm</t>
  </si>
  <si>
    <t>14.3.5.20.</t>
  </si>
  <si>
    <r>
      <t xml:space="preserve">Užlenktas 45 ± 3° kampu žemyn, lango skersmuo 5,0 ± 0,1  mm, </t>
    </r>
    <r>
      <rPr>
        <b/>
        <sz val="11"/>
        <rFont val="Times New Roman"/>
        <family val="1"/>
        <charset val="186"/>
      </rPr>
      <t>6,7 mm</t>
    </r>
  </si>
  <si>
    <t>6,7 ± 0,1 mm/ 5,5 ± 0,1 mm/ 1,47 ± 0,1 N, lango skersmuo 5,0 ± 0,1  mm</t>
  </si>
  <si>
    <t>14.3.5.21.</t>
  </si>
  <si>
    <t>14.3.5.22.</t>
  </si>
  <si>
    <r>
      <t xml:space="preserve">Užlenktas 45 ± 3° kampu žemyn, lango skersmuo 5,0 ± 0,1  mm, </t>
    </r>
    <r>
      <rPr>
        <b/>
        <sz val="11"/>
        <rFont val="Times New Roman"/>
        <family val="1"/>
        <charset val="186"/>
      </rPr>
      <t>8,1 mm</t>
    </r>
  </si>
  <si>
    <t>8,1 ± 0,1 mm/ 7, 2± 0,1 mm/ 1,47 ± 0,1 N, lango skersmuo 5,0 ± 0,1  mm</t>
  </si>
  <si>
    <t>14.3.5.23.</t>
  </si>
  <si>
    <t>14.3.6.</t>
  </si>
  <si>
    <t>T-formos langiniai klipsai, lango skersmuo 5± 0,1 mm</t>
  </si>
  <si>
    <t>14.3.6.1.</t>
  </si>
  <si>
    <t>kampas tarp spaudžiamosios dalies ir spyruoklės plokštumos 45 ± 3°, 5 mm</t>
  </si>
  <si>
    <t>5,0 ± 0,1 mm/ 5,5 ± 0,1 mm/ 1,47 ± 0,1 N</t>
  </si>
  <si>
    <t>14.3.6.2.</t>
  </si>
  <si>
    <t>kampas tarp spaudžiamosios dalies ir spyruoklės plokštumos 45 ±3 °, 9 mm</t>
  </si>
  <si>
    <t>9,0 ± 0,1 mm/ 5,5 ± 0,1 mm/ 1,47 ± 0,1 N</t>
  </si>
  <si>
    <t>14.3.6.3.</t>
  </si>
  <si>
    <t>simetrinis, kampas tarp spaudžiamosios dalies ir spyruoklės plokštumos 90 ± 3° 5 mm</t>
  </si>
  <si>
    <t>14.3.6.4.</t>
  </si>
  <si>
    <t>simetrinis, kampas tarp spaudžiamosios dalies ir spyruoklės plokštumos 90 ± 3° 9 mm</t>
  </si>
  <si>
    <t>14.3.6.5.</t>
  </si>
  <si>
    <t>simetrinis, kampas tarp spaudžiamosios dalies ir spyruoklės plokštumos 90 ± 3° 13 mm</t>
  </si>
  <si>
    <t>13,0 ± 0,1 mm/ 5,5 ± 0,1 mm/ 1,77 ± 0,1 N</t>
  </si>
  <si>
    <t>14.3.6.6.</t>
  </si>
  <si>
    <t>asimetrinis, kampas tarp spaudžiamosios dalies ir spyruoklės plokštumos 90 ± 3°, 9 mm</t>
  </si>
  <si>
    <t>9,0 ± 0,1 mm/ 5,5 ± 0,1 mm/ 1,47 ±0,1 N</t>
  </si>
  <si>
    <t>14.3.6.7.</t>
  </si>
  <si>
    <t>Asimetrinis, kampas tarp spaudžiamosios dalies ir spyruoklės plokštumos 90 ± 3°, 13 mm</t>
  </si>
  <si>
    <t>14.4</t>
  </si>
  <si>
    <t xml:space="preserve">Maži ilgalaikiam naudojimui („permanent“), smegenų kraujagyslių aneurizmoms skirti klipsai. </t>
  </si>
  <si>
    <t>Sterilumo galiojimas ne mažiau 8 metų.</t>
  </si>
  <si>
    <t>14.4.1</t>
  </si>
  <si>
    <t>Tiesus,susiaurintais distaliniais galiukais, 3 mm</t>
  </si>
  <si>
    <t>3,0 ± 0,1 mm/ 3,3 ± 0,1 mm/ 1,08 ± 0,1 N</t>
  </si>
  <si>
    <t>14.4.2</t>
  </si>
  <si>
    <t>Tiesus,susiaurintais distaliniais galiukais, 5 mm</t>
  </si>
  <si>
    <t>5,0 ± 0,1 mm/ 4,0 ± 0,1 mm/ 1,08 ± 0,1 N</t>
  </si>
  <si>
    <t>14.4.3</t>
  </si>
  <si>
    <t>Tiesus, 3 mm</t>
  </si>
  <si>
    <t>14.4.4</t>
  </si>
  <si>
    <t>Tiesus, 5 mm</t>
  </si>
  <si>
    <t>5,0 ± 0,1 mm/ 4,0 ± 0,1 mm/ 1,0 8± 0,1 N</t>
  </si>
  <si>
    <t>14.4.5</t>
  </si>
  <si>
    <t>Tiesus, 7 mm</t>
  </si>
  <si>
    <t>7,0 ± 0,1 mm/ 4,6 ± 0,1 mm/ 1,08 ± 0,1 N</t>
  </si>
  <si>
    <t>14.4.6</t>
  </si>
  <si>
    <t>Lenktas žemyn, susiaurintais distaliniais galiukais 4,0 mm</t>
  </si>
  <si>
    <t>4,0 ± 0,1 mm/ 3,6 ± 0,1 mm/ 1,08 ±0,1 N</t>
  </si>
  <si>
    <t>14.4.7</t>
  </si>
  <si>
    <t>Lenktas žemyn, susiaurintais distaliniais galiukais 4,7 mm</t>
  </si>
  <si>
    <t>4,7 ± 0,1 mm/ 3,8 ± 0,1 mm/ 1,08 ± 0,1 N</t>
  </si>
  <si>
    <t>14.4.8</t>
  </si>
  <si>
    <t>Tolygiai išlenktas žemyn nedideliu kampu 4,0 mm</t>
  </si>
  <si>
    <t>4,0 ± 0,1 mm/ 3,6±0,1 mm/ 1,08 ± 0,1 N</t>
  </si>
  <si>
    <t>14.4.9</t>
  </si>
  <si>
    <t>Tolygiai išlenktas žemyn nedideliu kampu 4,7 mm</t>
  </si>
  <si>
    <t>14.4.10</t>
  </si>
  <si>
    <t>4,0 ± 0,1 mm/ 3,6 ± 0,1 mm/ 1,08 ± 0,1 N</t>
  </si>
  <si>
    <t>14.4.11</t>
  </si>
  <si>
    <t>Tolygiai išlenktas žemyn nedideliu kampu 5,2 mm</t>
  </si>
  <si>
    <t>5,2 ± 0,1 mm/ 4,0 ± 0,1 mm/ 1,0 8± 0,1 N</t>
  </si>
  <si>
    <t>14.4.12</t>
  </si>
  <si>
    <t>Tolygiai išlenktas žemyn nedideliu kampu 6,6 mm</t>
  </si>
  <si>
    <t>6,6 ± 0,1 mm/ 4,4 ±0,1 mm/ 1,08 ± 0,1 N</t>
  </si>
  <si>
    <t>14.4.13</t>
  </si>
  <si>
    <t>Tolygiai išlenktas žemyn vidutiniu kampu 5,0 mm</t>
  </si>
  <si>
    <t>14.4.14</t>
  </si>
  <si>
    <t>Lenktas (J formos) aukštyn ir 45±3° kampu į šoną</t>
  </si>
  <si>
    <t>4,7 ± 0,1 mm/ 4, 0 ± 0,1 mm/ 1,08 ± 0,1 N</t>
  </si>
  <si>
    <t>14.5</t>
  </si>
  <si>
    <t>Klipsų aplikatoriai</t>
  </si>
  <si>
    <t>14.5.1</t>
  </si>
  <si>
    <t>Standartinio dydžio klipsams</t>
  </si>
  <si>
    <t>Titaninis arba lygiavertės medžiagos, durtuvo formos, su užrakinimu, rankenos plokščios, rantytos, užsibaigia spyruokle, darbinės dalys reguliuojamos aukštyn žemyn lankstų pagalba, darbinės dalies ilgis 90 ± 3 mm, klipso rotacija aplink išilginę  ≥180° kampu, su užrakinimu, instrumento ilgis 220 ± 3 mm.</t>
  </si>
  <si>
    <t>14.5.2</t>
  </si>
  <si>
    <t>Mažo (mini) dydžio klipsams</t>
  </si>
  <si>
    <t>Titaninis, bajonetinis, su užrakinimu, rankenos plokščios, rantytos, užsibaigia spyruokle, darbinė dalys reguliuojamos aukštyn žemyn lankstų pagalba, darbinės dalies ilgis 90 ± 3 mm, klipso rotacija aplink ašį  ≥ 180° kampu, su užrakinimu, instrumento ilgis 220 ± 3 mm.</t>
  </si>
  <si>
    <t>14.5.3</t>
  </si>
  <si>
    <t>Yasargil tipo arba lygiavertis aneurizmų klipsų aplikatorius, titaninis, bajoneto formos, darbinės dalies ilgis 50 ± 3 mm, su užrakinimu, su spalviniu kodavimu, bendras ilgis 180 ± 3 mm.</t>
  </si>
  <si>
    <t>14.5.4</t>
  </si>
  <si>
    <t>Yasargil tipo arba lygiavertis aneurizmų klipsų aplikatorius, titaninis, bajoneto formos, darbinė dalis rotuojama ≥360 laipsnių kampu, išardoma, darbinės dalies ilgis 90 ± 3 mm, skirtas standartinio dydžio klipsams, instrumento ilgis 220 ± 3 mm.</t>
  </si>
  <si>
    <t>14.5.5</t>
  </si>
  <si>
    <t>Reguliavimo raktas</t>
  </si>
  <si>
    <t>Skirtas klipso rotuojančių kojelių kampo sureguliavimui.</t>
  </si>
  <si>
    <t>14.6</t>
  </si>
  <si>
    <t>Krepšelis su dangčiu aneurizmų klipsams</t>
  </si>
  <si>
    <t>Skirtas klipsų laikymui ir sterilizavimui, pagamintas iš sterilizavimui atsparaus plastiko arba lygiavertės medžiagos, suskirstytas į ≥ 35 skyrelį, kiekvienas skyrelis identifikuojamas norimu klipso kodu.</t>
  </si>
  <si>
    <t>14.7</t>
  </si>
  <si>
    <t>Krepšelis su dangčiu klipsų aplikatoriams</t>
  </si>
  <si>
    <t>Skirtas laikymui ir sterilizavimui, perforuotas, su rankenom apatinėje dalyje ir ant dangčio, su silikoniniais intarpais klipsatorių fiksavimui tiek iš dugno, tiek iš dangčio pusės.</t>
  </si>
  <si>
    <t>14.8</t>
  </si>
  <si>
    <t>Etiketės</t>
  </si>
  <si>
    <t>Daugkartinio naudojimo, rankiniam žymėjimui ant konteinerio šonų</t>
  </si>
  <si>
    <t>14.9</t>
  </si>
  <si>
    <t>Sterilizavimo konteineris</t>
  </si>
  <si>
    <t>Apatinės dalies matmenys (ilgis x plotis x aukštis): (592x274x135) mm ± 5 mm, dangtyje integruoti filtrai, skirti ≥ 4500 sterilizavimo ciklų, dangtis pagamintas iš permatomo termostabilaus plastiko arba lygiavertės medžiagos</t>
  </si>
  <si>
    <t>14.10</t>
  </si>
  <si>
    <t>AVM mikro klipsai</t>
  </si>
  <si>
    <t>Kopitnik tipo arba lygiaverčiai, pagaminti iš "phynox" (kobalto lydinio) arba lygiavertės medžiagos, darbinių dalių vidiniai paviršiai piramidinės struktūros, klipsų užspaudimo svoris 50-70 g.</t>
  </si>
  <si>
    <t>14.10.1</t>
  </si>
  <si>
    <t>Tiesūs, mentelės ilgis 3mm</t>
  </si>
  <si>
    <t>Mentelės ilgis 3mm, maksimalus atsidarymo plotis 1,7±0,1mm</t>
  </si>
  <si>
    <t>14.10.2</t>
  </si>
  <si>
    <t>Tiesūs, mentelės ilgis 4 mm</t>
  </si>
  <si>
    <t>Mentelės ilgis 4mm, maksimalus atsidarymo plotis 2,0±0,1mm</t>
  </si>
  <si>
    <t>14.10.3</t>
  </si>
  <si>
    <t>Tiesūs, mentelės ilgis 5 mm</t>
  </si>
  <si>
    <t>Mentelės ilgis 5mm, maksimalus atsidarymo plotis 2,3±0,1mm</t>
  </si>
  <si>
    <t>14.10.4</t>
  </si>
  <si>
    <t>Lenkti mentelės ilgis 3 mm</t>
  </si>
  <si>
    <t>14.10.5</t>
  </si>
  <si>
    <t>Lenkti, mentelės ilgis 4 mm</t>
  </si>
  <si>
    <t>14.10.6</t>
  </si>
  <si>
    <t>Lenkti, mentelės ilgis 5mm</t>
  </si>
  <si>
    <t>14.11</t>
  </si>
  <si>
    <t>AVM klipsų aplikatorius</t>
  </si>
  <si>
    <t>Dvigubo bayoneto formos, darbinė dalis rotuojama ≥360° kampu, darbinės dalies ilgis 70±3 mm, su mechanizmu, kuris įjungia ir išjungia užrakinimo galimybę, rankena spyruokliuojanti</t>
  </si>
  <si>
    <t>Viso 14 pirkimo daliai:</t>
  </si>
  <si>
    <t>15.</t>
  </si>
  <si>
    <t>Kolageno kempinėlė 7,6 cm x 10,2 cm</t>
  </si>
  <si>
    <t>Kolageno kempinėlė 7,6 cm x 10,2 cm (± 1 cm);  pakuotėse po ne daugiau 10 vnt.</t>
  </si>
  <si>
    <t>16.</t>
  </si>
  <si>
    <t>Adata poodinėms injekcijoms 27 G</t>
  </si>
  <si>
    <t>Vienkartinė, sterili adata poodinėms injekcijoms, 27 G x 40-45mm ilgio.</t>
  </si>
  <si>
    <t>17.</t>
  </si>
  <si>
    <t>Neurochirurginis galvos operacijų rinkinys</t>
  </si>
  <si>
    <t>Medžiaga vienkartinio naudojimo, sterili, 3 sluoksnių pagaminta pagal zoninę sistemą - arčiausiai žaizdos esanti zona sutvirtinta: viršutinis sluoksnis gerai sugeriančios neaustinės medžiagos, vidurinis - iš polietileno, nepralaidus, apatinis - apsauginis sluoksnis. Sudėtyje nėra latekso bei ftalatų. Paviršius neslidus, gerai matomos padėtos adatos, siūlai ir kitos smulkios med. priemonės. Rinkinio sudėtis: Mayo staliuko apklotas 82cm x 145cm ± 3 cm, absorbuojanti dalis 70cm x 90cm ± 5 cm. Nekritinėje zonoje – švara: mikroorganizmų ne daugiau kaip 50 CFU/100 cm², pūkavimasis ne daugiau kaip 4 Log₁₀ (pūkų sk.), atsparumas skysčių įsiskverbimui ne mažiau kaip 150 cm H₂O. Popierinės servetėlės 18cm x 25cm – 2 vnt., apklotas instrumentavimo staliukui 155cm x 195cm ±5 cm, absorbuojanti dalis 75cm x 19cm ±3 cm. Nekritinėje zonoje - švara: mikroorganizmų ne daugiau kaip 50 CFU/100 cm², pūkavimasis ne daugiau kaip 4 Log₁₀ (pūkų sk.), atsparumas skysčių įsiskverbimui ne mažiau kaip 140 cm H₂O. Lipni juosta 11 cm x 50cm ± 2 cm pagaminta iš poliesterio neaustinės medžiagos  neplonesnės nei 40 g/m² ir polietileno plėvelės  neplonesnės nei 27.5 µm, lipni dalis pagaminta sintetinio kaučiuko pagrindu – 1 vnt., apklotai 49-51cm x 49-51cm lipniu kraštu. Švara: mikroorganizmų ne daugiau kaip 50 CFU/100 cm², pūkavimasis ne daugiau kaip 2,5 Log₁₀ (pūkų sk.), atsparumas skysčių įsiskverbimui ne mažiau kaip 203 cm H₂O. Kraniotominis apklotas 235cm x 300cm ± 5 cm su integruotu skysčių surinkimo maišu 75cm x 50cm ± 2 cm, incizinis plotas 30cm x 20cm ± 2 cm, sustiprintos operacinės zonos 65cm x 54cm ir 95cm x 90cm ± 5 cm. Švara: mikroorganizmų ne daugiau kaip 50 CFU/100 cm², kietųjų dalelių ne daugiau kaip 1,0 IPM, pūkavimasis ne daugiau kaip 1,6 Log₁₀ (pūkų sk.), atsparumas skysčių įsiskverbimui ne mažiau kaip 100 cm H₂O. Sterili pakuotė lengvai atplėšiama - turi atplėšimo kampų žymėjimus su laisvu nepriklijuotu kraštu. Produktas turi 4 lygių pakuotę. Rinkinys įpakuotas viename gamykliniame steriliame įpakavime su sterilumo kontrolės sitema t.y. 4 lipdukai su pakuotės sterilumo ir gamybos duomenimis, kurie registruojami ligoninės dokumentuose. Turi atitikti standarto LST EN 13795-1, LST EN 62366, LST EN ISO 9001 ir LST EN ISO 13485 reikalavimus. Pateikti specifikaciją įrodandžius dokumentus.</t>
  </si>
  <si>
    <t>18.</t>
  </si>
  <si>
    <t>Kraniotomijos apklotas</t>
  </si>
  <si>
    <t>Medžiaga vienkartinio naudojimo, sterili, 3 sluoksnių pagaminta pagal zoninę sistemą - arčiausiai žaizdos esanti zona sutvirtinta: viršutinis sluoksnis gerai sugeriančios neaustinės medžiagos, vidurinis - iš polietileno, nepralaidus, apatinis - apsauginis sluoksnis. Sudėtyje nėra latekso. Paviršius neslidus, gerai matomos padėtos adatos, siūlai ir kitos smulkios med. priemonės. Kraniotominis apklotas 285cm x 300cm ±5cm su maišu skysčių surinkimui 78-82cm x 48-52cm, incizinis plotas 19-21cm x 28-32cm ir papildoma sustiprinta zona 60cm x 90cm ±5cm. Pūkavimasis ne daugiau kaip 4 Log₁₀ (pūkų sk.). Atsparumas skysčių įsiskverbimui ne mažiau kaip 100 cm H₂O. Sterili pakuotė lengvai atplėšiama - turi atplėšimo kampų žymėjimus su laisvu nepriklijuotu kraštu. Produktas turi 4 lygių pakuotę. Apklotas įpakuotas viename gamykliniame steriliame įpakavime su sterilumo kontrolės sitema t.y. 4 lipdukai su pakuotės sterilumo ir gamybos duomenimis, kurie registruojami ligoninės dokumentuose. Turi atitikti standarto LST EN 13795-1, LST EN 62366, LST EN ISO 9001 ir LST EN ISO 13485 reikalavimus. Pateikti specifikaciją įrodandžius dokumentus.</t>
  </si>
  <si>
    <t>19.</t>
  </si>
  <si>
    <t>Siurbimo antgalis su integruotu elektrodu.</t>
  </si>
  <si>
    <t>Vienkartinis siurbimo antgalis su integruotu stimuliavimo elektrodu prie neurofiziologijos monitoravimo sistemos "NIM-ECLIPS".</t>
  </si>
  <si>
    <t>20.</t>
  </si>
  <si>
    <t>Mikrobangų aplikatorius</t>
  </si>
  <si>
    <t>Mikrobangų abliacijos aplikatorius. Skirtas audinių ir organų pirminių navikų bei metastazinių navikų minimaliai invazinei termoabliacijai. Tinkamas naudoti su “ECO” arba lygiaverčiumi mikrobangų generatoriumi. Aplikatoriaus diametras 1,4 – 3,2mm, sugraduotas kas 1cm., turi būti pjaunantis su trokariniu galu,  galimybė pasirinkti aplikatorių darbui MRT kontrolėje, galimybė pasirinkti aplikatorių įvedimui bronchoskopiškai. Aplikatorius turi būti vėsinamas, t.b. galimybė monitoruoti vėsinimo skysčio temperatūra aplikatoriaus viduje. Rankena lenkta. Kabelis šaldomas, 195-205cm. ilgio. Galimybė pasirinkti aplikatoriaus ilgį : 13-15cm.; 18-20cm.; 28-30cm; 100cm.</t>
  </si>
  <si>
    <t>21.</t>
  </si>
  <si>
    <t>rink.</t>
  </si>
  <si>
    <t>1. Priemonių kokybė, žymėjimas, informacija vartotojui turi atitikti ES Tarybos Direktyvos 93/42/EEB /Medicinos priemonių reglamento (EU) 2017/745 reikalavimus</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</si>
  <si>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Pilnai absorbuojasi ir yra pakeičiamas įprastu audiniu. Anatomiškai prisitaikantis dviejų skirtingų tekstūrų paviršius. Dydis: (2,5 x 2,5) ± 0,1 cm.</t>
  </si>
  <si>
    <t>Pagaminta iš šilko pluošto. Turi rentgenokontrastines žymes bei rentgenokontrastinį siūlą. Sugeria skysčio ne mažiau nei 5 kartus savo svorio. Sterili. Viename įpakavime ne daugiau nei 10 vnt.. Galimas išmatavimų nuokrypis ± 0,3 cm</t>
  </si>
  <si>
    <t>Sterilios. Pagamintos iš spausto šilko pluošto. Turi rentgeno kontrastines žymes per visą juostelės ilgį. Be siūlų. Sugeria skysčio ne mažiau nei 5 kartus savo svorio, išlaiko formą. Nepalieka pluošto pėdsakų. Supakuota ne daugiau kaip  po 10 vnt. 38 mm x 152 mm (±1mm).</t>
  </si>
  <si>
    <t>Vienkartinių instrumentų rinkinys bariatrinei chirurgijai- laparoskopinei  gastrektomijos operacijai ("Sleeve"). Rinkinį sudaro 1.1. Linijinis pjoviklis su baterija- 1vnt. Instrumento ilgis 340 mm; rankenos atžvilgiu darbinė instrumento dalis rotuojama 360º, artikuliuojama 45º į abi puses; Instrumentas sukabina audinius kabutėmis ir tuo pačiu pjauna audinius tarp kabučių eilių; Aparatas užtaisytas baterija, kuri aktyvuoja elektrinį variklį skirtą audinių sukabinimui ir pjovimui. Pjovimo peilis yra įmontuotas instrumento distalinėje darbinėje dalyje, iš titano; Formuojamos siūlės ilgis 60 mm; Automatinis saugumo mechanizmas neleidžia iššauti panaudotos kasetės. Prietaise įmontuotas specialus indikatorius rodantis jeigu kasetė buvo panaudota; Leidžiamas daugkartinis instrumento uždarymas ir atidarymas prieš iššaunant; Su tuo pačiu instrumentu leidžiama panaudoti imtinai iki 12 kasečių; Instrumentas tinka 12 mm skersmens troakarams. 1.2. Kasetė linijiniam pjovikliui, kabučių aukštis 1,5 mm- 3 vnt.  Siūlės ilgis 60 mm, pjūvio ilgis 57 mm, 6 kabučių eilės, viso 88 kabučių. Kasetė turi nedidelius iškilimus, kurie neleidžia išslysti audiniui šūvio metu; Kabutės pagamintos iš titano  ir plieno mišinio; Uždarytų kabučių aukštis 1,5 mm. 1.3. Kasetė linijiniam pjovikliui,   kabučių aukštis 2,00 mm- 2 vnt.Siūlės ilgis 60 mm, pjūvio ilgis 57 mm, 6 kabučių eilės, viso 88 kabučių. Kasetė turi nedidelius iškilimus, kurie neleidžia išslysti audiniui šūvio metu; Kabutės pagamintos iš titano  ir plieno mišinio; Uždarytų kabučių aukštis 2,0 mm. 1.4. Trokaras 12 mm skersmens, 100 mm ilgio- 1 vnt. ; Pagamintas iš skaidraus, permatomo plastiko; Su stabilumą užtikrinančiu sriegiu  išorėje; Galvutė kūgio formos, išardoma, su silikonu impregnuotu vožtuvu, praleidžiančiu instrumentus nuo 5 mm iki 12 mm skersmens imtinai; Pravediklis atraumatinis, smeigas skaidrus, su plastikiniais sparneliais audinių atskyrimui bei anga vaizdo kamerai, suteikiančia galimybę įvesti troakarą į pilvo ertmę su vizualine kontrole (audinių sluoksniai matomi vaizdo kameros pagalba). 1.5. Troakaro kaniulė 12 mm skersmens,  100 mm ilgio- 2 vnt.; Pagaminta iš skaidraus, permatomo plastiko; Su stabilumą užtikrinančiu sriegiu išorėje; Galvutė kūgio formos, išardoma, su vožtuvu, praleidžiančiu imtinai nuo 5 mm iki 12 mm skersmens instrumentus.</t>
  </si>
  <si>
    <t>Vienkartinių instrumentų rinkinys bariatrinei chirurgijai-  laparoskopinei gastrektomijai ("Sleeve")</t>
  </si>
  <si>
    <t>TECHNINĖ SPECIFIKACIJA</t>
  </si>
  <si>
    <t xml:space="preserve">Maksimalus kiekis </t>
  </si>
  <si>
    <t>Pirkimo vertė, Eur su PVM</t>
  </si>
  <si>
    <t>Vieneto įkainis EUR be PVM</t>
  </si>
  <si>
    <t>Kaina Eur be PVM</t>
  </si>
  <si>
    <t>Kaina Eur su PVM</t>
  </si>
  <si>
    <t>Pirkimo dokumentų SPS 1 priedas</t>
  </si>
  <si>
    <t>4. Tiekėjas turi pateikti dokumentus kartu su pasiūlymu, įrodančius siūlomos prekės atitikimą kokybės ir techniniams reikalavimams, nurodytiems pirkimo dokumentų techninėje specifikacijoje: tiekėjas turi pateikti gamintojo parengtus katalogus ir/ar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 Dokimentai turi būti lietuvių kalba, taip pat gali būti anglų kalba, jei dokumentai pateikiami kitomis užsienio kalbomis turi būti pateiktas vertimas kaip nustatyta pirkimo dokumentų Bendrrųjų pirkimo sąlygų 5.7 punkte.</t>
  </si>
  <si>
    <t xml:space="preserve">Tiekėjo siūlomų prekių  charakteristikos ir jų reikšmės
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</si>
  <si>
    <t>5. Visoms nurodytoms konkrečioms medžiagoms ir/ar konkretiems prekių pavadinimams, standartams taikoma „arba lygiavertis“. Tiekėjas, siūlantis lygiavertę prekę privalo patikimomis priemonėmis įrodyti, kad siūloma prekė yra lygiavertė ir visiškai atitinka techninėje specifikacijoje keliamus reikalavimus.</t>
  </si>
  <si>
    <t>Vienkartinių medicinos pagalbos priemonių  priemonių (neurochirurgijos, mikrobangų aplikatorių, instrumentų bariatrinei chirurgijai-laparoskopinei gastrektomijai) pirkimo</t>
  </si>
  <si>
    <t>Medžiaga vienkartinio naudojimo, sterili, 3 sluoksnių pagaminta pagal zoninę sistemą - arčiausiai žaizdos esanti zona sutvirtinta: viršutinis sluoksnis gerai sugeriančios neaustinės medžiagos, vidurinis - iš polietileno, nepralaidus, apatinis - apsauginis sluoksnis. Sudėtyje nėra latekso bei ftalatų. Paviršius neslidus, gerai matomos padėtos adatos, siūlai ir kitos smulkios med. priemonės. Rinkinio sudėtis: Mayo staliuko apklotas 79cm x 145cm , absorbuojanti dalis 65cm x 85cm. Nekritinėje zonoje – švara: mikroorganizmų  50 CFU/100 cm², pūkavimasis p 4 Log₁₀ (pūkų sk.), atsparumas skysčių įsiskverbimui  150 cm H₂O. Popierinės servetėlės 18cm x 25cm – 2 vnt., apklotas instrumentavimo staliukui 150cm x 190cm , absorbuojanti dalis 75cm x 19cm. Nekritinėje zonoje - švara: mikroorganizmų  50 CFU/100 cm², pūkavimasis 4 Log₁₀ (pūkų sk.), atsparumas skysčių įsiskverbimui 140 cm H₂O. Lipni juosta 9 cm x 49cm pagaminta iš poliesterio neaustinės medžiagos  40 g/m² ir polietileno plėvelės   27.5 µm, lipni dalis pagaminta sintetinio kaučiuko pagrindu – 1 vnt., apklotai 50cm x 50cm lipniu kraštu. Švara: mikroorganizmų  50 CFU/100 cm², pūkavimasis 2,5 Log₁₀ (pūkų sk.), atsparumas skysčių įsiskverbimui 203 cm H₂O. Kraniotominis apklotas 235cm x 300cm  su integruotu skysčių surinkimo maišu 75cm x 50cm , incizinis plotas 30cm x 20cm , sustiprintos operacinės zonos 65cm x 54cm ir 95cm x 90cm . Švara: mikroorganizmų  50 CFU/100 cm², kietųjų dalelių  1,0 IPM, pūkavimasis  1,6 Log₁₀ (pūkų sk.), atsparumas skysčių įsiskverbimui  100 cm H₂O. Sterili pakuotė lengvai atplėšiama - turi atplėšimo kampų žymėjimus su laisvu nepriklijuotu kraštu. Produktas turi 4 lygių pakuotę. Rinkinys įpakuotas viename gamykliniame steriliame įpakavime su sterilumo kontrolės sitema t.y. 4 lipdukai su pakuotės sterilumo ir gamybos duomenimis, kurie registruojami ligoninės dokumentuose. Turi atitikti standarto LST EN 13795-1, LST EN 62366, LST EN ISO 9001 ir LST EN ISO 13485 reikalavimus.</t>
  </si>
  <si>
    <t>Medžiaga vienkartinio naudojimo, sterili, 3 sluoksnių pagaminta pagal zoninę sistemą - arčiausiai žaizdos esanti zona sutvirtinta: viršutinis sluoksnis gerai sugeriančios neaustinės medžiagos, vidurinis - iš polietileno, nepralaidus, apatinis - apsauginis sluoksnis. Sudėtyje nėra latekso. Paviršius neslidus, gerai matomos padėtos adatos, siūlai ir kitos smulkios med. priemonės. Kraniotominis apklotas 280cm x 295cm su maišu skysčių surinkimui 80cm x 50cm, incizinis plotas 20cm x 20cm ir papildoma sustiprinta zona 60cm x 90cm. Pūkavimasis  4 Log₁₀ (pūkų sk.). Atsparumas skysčių įsiskverbimui  100 cm H₂O. Sterili pakuotė lengvai atplėšiama - turi atplėšimo kampų žymėjimus su laisvu nepriklijuotu kraštu. Produktas turi 4 lygių pakuotę. Apklotas įpakuotas viename gamykliniame steriliame įpakavime su sterilumo kontrolės sitema t.y. 4 lipdukai su pakuotės sterilumo ir gamybos duomenimis, kurie registruojami ligoninės dokumentuose. Turi atitikti standarto LST EN 13795-1, LST EN 62366, LST EN ISO 9001 ir LST EN ISO 13485 reikalavimus.</t>
  </si>
  <si>
    <t xml:space="preserve">Barrier kraniatominis rinkininys, 888142, chirurgijos katalogas 25 psl. </t>
  </si>
  <si>
    <t xml:space="preserve">Barrier kraniatominis apklotas, 888442, chirurgijos katalogas 25 psl.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</si>
</sst>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7" x14ac:knownFonts="1">
    <font>
      <sz val="11"/>
      <color theme="1"/>
      <name val="Calibri"/>
      <family val="2"/>
      <charset val="186"/>
      <scheme val="minor"/>
    </font>
    <font>
      <sz val="11"/>
      <color theme="1"/>
      <name val="Calibri"/>
      <family val="2"/>
      <charset val="186"/>
      <scheme val="minor"/>
    </font>
    <font>
      <sz val="11"/>
      <name val="Times New Roman"/>
      <family val="1"/>
      <charset val="186"/>
    </font>
    <font>
      <b/>
      <sz val="11"/>
      <name val="Times New Roman"/>
      <family val="1"/>
      <charset val="186"/>
    </font>
    <font>
      <b/>
      <i/>
      <sz val="11"/>
      <name val="Times New Roman"/>
      <family val="1"/>
      <charset val="186"/>
    </font>
    <font>
      <b/>
      <sz val="12"/>
      <name val="Times New Roman"/>
      <family val="1"/>
      <charset val="186"/>
    </font>
    <font>
      <b/>
      <i/>
      <sz val="11"/>
      <color theme="1"/>
      <name val="Calibri"/>
      <family val="2"/>
      <charset val="186"/>
      <scheme val="minor"/>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cellStyleXfs>
  <cellXfs count="77">
    <xf numFmtId="0" fontId="0" fillId="0" borderId="0" xfId="0"/>
    <xf numFmtId="0" fontId="2" fillId="0" borderId="0" xfId="0" applyFont="1" applyFill="1" applyAlignment="1">
      <alignment horizontal="left" vertical="top"/>
    </xf>
    <xf numFmtId="4" fontId="2" fillId="0" borderId="0" xfId="0" applyNumberFormat="1" applyFont="1" applyFill="1" applyAlignment="1">
      <alignment horizontal="left" vertical="top"/>
    </xf>
    <xf numFmtId="2" fontId="2" fillId="0" borderId="0" xfId="0" applyNumberFormat="1" applyFont="1" applyFill="1" applyAlignment="1">
      <alignment vertical="top"/>
    </xf>
    <xf numFmtId="0" fontId="3" fillId="0" borderId="0" xfId="0" applyFont="1" applyFill="1" applyAlignment="1">
      <alignment horizontal="left" vertical="top"/>
    </xf>
    <xf numFmtId="0" fontId="2" fillId="0" borderId="0" xfId="0" applyFont="1" applyFill="1" applyAlignment="1">
      <alignment vertical="top"/>
    </xf>
    <xf numFmtId="164" fontId="2" fillId="0" borderId="0" xfId="0" applyNumberFormat="1" applyFont="1" applyFill="1" applyAlignment="1">
      <alignment horizontal="left" vertical="top"/>
    </xf>
    <xf numFmtId="2" fontId="2" fillId="0" borderId="0" xfId="0" applyNumberFormat="1" applyFont="1" applyFill="1" applyAlignment="1">
      <alignment horizontal="left" vertical="top"/>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1" fontId="2" fillId="0" borderId="1" xfId="0" applyNumberFormat="1" applyFont="1" applyFill="1" applyBorder="1" applyAlignment="1">
      <alignment horizontal="center" vertical="top" wrapText="1"/>
    </xf>
    <xf numFmtId="0" fontId="3" fillId="0" borderId="1" xfId="0" applyFont="1" applyFill="1" applyBorder="1" applyAlignment="1">
      <alignment vertical="top" wrapText="1"/>
    </xf>
    <xf numFmtId="0" fontId="2" fillId="0" borderId="0" xfId="0" applyFont="1" applyAlignment="1">
      <alignment vertical="top" wrapText="1"/>
    </xf>
    <xf numFmtId="49" fontId="2" fillId="0" borderId="1" xfId="0" applyNumberFormat="1" applyFont="1" applyFill="1" applyBorder="1" applyAlignment="1">
      <alignment horizontal="left" vertical="top" wrapText="1"/>
    </xf>
    <xf numFmtId="0" fontId="2" fillId="0" borderId="1" xfId="1" applyFont="1" applyFill="1" applyBorder="1" applyAlignment="1">
      <alignment horizontal="left" vertical="top" wrapText="1"/>
    </xf>
    <xf numFmtId="0" fontId="2" fillId="0" borderId="1" xfId="1" applyFont="1" applyFill="1" applyBorder="1" applyAlignment="1">
      <alignment vertical="top" wrapText="1"/>
    </xf>
    <xf numFmtId="0" fontId="2" fillId="0" borderId="1" xfId="1" applyFont="1" applyFill="1" applyBorder="1" applyAlignment="1">
      <alignment horizontal="center" vertical="top" wrapText="1"/>
    </xf>
    <xf numFmtId="49" fontId="3"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4" xfId="0" applyFont="1" applyFill="1" applyBorder="1" applyAlignment="1">
      <alignment vertical="top" wrapText="1"/>
    </xf>
    <xf numFmtId="0" fontId="2" fillId="0" borderId="0" xfId="0" applyFont="1" applyFill="1" applyAlignment="1">
      <alignment horizontal="left" vertical="top" wrapText="1"/>
    </xf>
    <xf numFmtId="0" fontId="2" fillId="0" borderId="0" xfId="0" applyFont="1" applyFill="1" applyAlignment="1">
      <alignment vertical="top" wrapText="1"/>
    </xf>
    <xf numFmtId="0" fontId="2" fillId="0" borderId="1" xfId="0" applyFont="1" applyFill="1" applyBorder="1" applyAlignment="1">
      <alignment vertical="top"/>
    </xf>
    <xf numFmtId="165" fontId="2" fillId="0" borderId="0" xfId="0" applyNumberFormat="1" applyFont="1" applyFill="1" applyAlignment="1">
      <alignment horizontal="left" vertical="top"/>
    </xf>
    <xf numFmtId="165" fontId="2" fillId="0" borderId="1" xfId="0" applyNumberFormat="1" applyFont="1" applyFill="1" applyBorder="1" applyAlignment="1">
      <alignment horizontal="left" vertical="top" wrapText="1"/>
    </xf>
    <xf numFmtId="165" fontId="3" fillId="0" borderId="1" xfId="0" applyNumberFormat="1" applyFont="1" applyFill="1" applyBorder="1" applyAlignment="1">
      <alignment horizontal="left" vertical="top" wrapText="1"/>
    </xf>
    <xf numFmtId="165" fontId="2" fillId="0" borderId="0" xfId="0" applyNumberFormat="1" applyFont="1" applyFill="1" applyAlignment="1">
      <alignment horizontal="left" vertical="top" wrapText="1"/>
    </xf>
    <xf numFmtId="4" fontId="3"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left" vertical="top" wrapText="1"/>
    </xf>
    <xf numFmtId="4" fontId="3" fillId="0" borderId="0" xfId="0" applyNumberFormat="1" applyFont="1" applyFill="1" applyAlignment="1">
      <alignment horizontal="left" vertical="top" wrapText="1"/>
    </xf>
    <xf numFmtId="4" fontId="2" fillId="0" borderId="0" xfId="0" applyNumberFormat="1" applyFont="1" applyFill="1" applyAlignment="1">
      <alignment horizontal="left" vertical="top" wrapText="1"/>
    </xf>
    <xf numFmtId="1" fontId="2" fillId="0" borderId="0" xfId="0" applyNumberFormat="1" applyFont="1" applyFill="1" applyAlignment="1">
      <alignment horizontal="center" vertical="top"/>
    </xf>
    <xf numFmtId="1" fontId="2" fillId="0" borderId="1" xfId="1" applyNumberFormat="1" applyFont="1" applyFill="1" applyBorder="1" applyAlignment="1">
      <alignment horizontal="center" vertical="top" wrapText="1"/>
    </xf>
    <xf numFmtId="1" fontId="2" fillId="0" borderId="0" xfId="0" applyNumberFormat="1" applyFont="1" applyFill="1" applyAlignment="1">
      <alignment horizontal="center" vertical="top" wrapText="1"/>
    </xf>
    <xf numFmtId="0" fontId="2" fillId="0" borderId="0" xfId="0" applyFont="1" applyFill="1" applyAlignment="1">
      <alignment horizontal="left" vertical="top"/>
    </xf>
    <xf numFmtId="0" fontId="2" fillId="0" borderId="0" xfId="0" applyFont="1" applyFill="1" applyAlignment="1">
      <alignment vertical="top"/>
    </xf>
    <xf numFmtId="0" fontId="0" fillId="0" borderId="5" xfId="0" applyBorder="1"/>
    <xf numFmtId="0" fontId="2" fillId="0" borderId="2" xfId="0" applyFont="1" applyFill="1" applyBorder="1" applyAlignment="1">
      <alignment vertical="top"/>
    </xf>
    <xf numFmtId="0" fontId="0" fillId="0" borderId="6" xfId="0" applyBorder="1"/>
    <xf numFmtId="4" fontId="6" fillId="0" borderId="7" xfId="0" applyNumberFormat="1" applyFont="1" applyBorder="1"/>
    <xf numFmtId="4" fontId="6" fillId="0" borderId="1" xfId="0" applyNumberFormat="1" applyFont="1" applyBorder="1"/>
    <xf numFmtId="0" fontId="6" fillId="0" borderId="1" xfId="0" applyFont="1" applyBorder="1"/>
    <xf numFmtId="2" fontId="6" fillId="0" borderId="7" xfId="0" applyNumberFormat="1" applyFont="1" applyBorder="1"/>
    <xf numFmtId="4" fontId="6" fillId="0" borderId="5" xfId="0" applyNumberFormat="1" applyFont="1" applyBorder="1"/>
    <xf numFmtId="4" fontId="0" fillId="0" borderId="0" xfId="0" applyNumberFormat="1"/>
    <xf numFmtId="0" fontId="6" fillId="2" borderId="5" xfId="0" applyFont="1" applyFill="1" applyBorder="1" applyAlignment="1">
      <alignment horizontal="center" wrapText="1"/>
    </xf>
    <xf numFmtId="0" fontId="3" fillId="0" borderId="0" xfId="0" applyFont="1" applyFill="1" applyAlignment="1">
      <alignment horizontal="center" vertical="top"/>
    </xf>
    <xf numFmtId="0" fontId="3" fillId="0" borderId="2" xfId="0" applyFont="1" applyFill="1" applyBorder="1" applyAlignment="1">
      <alignment horizontal="right" vertical="top" wrapText="1"/>
    </xf>
    <xf numFmtId="0" fontId="3" fillId="0" borderId="3" xfId="0" applyFont="1" applyFill="1" applyBorder="1" applyAlignment="1">
      <alignment horizontal="right" vertical="top" wrapText="1"/>
    </xf>
    <xf numFmtId="0" fontId="5" fillId="0" borderId="0" xfId="0" applyFont="1" applyFill="1" applyAlignment="1">
      <alignment horizontal="center" vertical="top"/>
    </xf>
    <xf numFmtId="0" fontId="2" fillId="0" borderId="0" xfId="0" applyFont="1" applyFill="1" applyAlignment="1">
      <alignment horizontal="left" vertical="top"/>
    </xf>
    <xf numFmtId="0" fontId="2" fillId="0" borderId="0" xfId="0" applyFont="1" applyFill="1" applyAlignment="1">
      <alignment vertical="top"/>
    </xf>
    <xf numFmtId="0" fontId="2" fillId="0" borderId="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9" xfId="0" applyFont="1" applyFill="1" applyBorder="1" applyAlignment="1">
      <alignment horizontal="left" vertical="top"/>
    </xf>
    <xf numFmtId="0" fontId="2" fillId="0" borderId="10" xfId="0" applyFont="1" applyFill="1" applyBorder="1" applyAlignment="1">
      <alignment horizontal="left" vertical="top"/>
    </xf>
    <xf numFmtId="0" fontId="2" fillId="0" borderId="11" xfId="0" applyFont="1" applyFill="1" applyBorder="1" applyAlignment="1">
      <alignment horizontal="left" vertical="top"/>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7" xfId="1"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1" fontId="3" fillId="0" borderId="8" xfId="0" applyNumberFormat="1" applyFont="1" applyFill="1" applyBorder="1" applyAlignment="1">
      <alignment horizontal="righ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cellXfs>
  <cellStyles count="2">
    <cellStyle name="Normal" xfId="0" builtinId="0"/>
    <cellStyle name="Normal 14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9"/>
  <sheetViews>
    <sheetView tabSelected="1" view="pageBreakPreview" topLeftCell="B278" zoomScale="60" zoomScaleNormal="100" workbookViewId="0">
      <selection activeCell="F277" sqref="F277"/>
    </sheetView>
  </sheetViews>
  <sheetFormatPr defaultRowHeight="14.5" x14ac:dyDescent="0.35"/>
  <cols>
    <col min="1" max="1" width="7.26953125" style="26" customWidth="1"/>
    <col min="2" max="2" width="40.26953125" style="27" customWidth="1"/>
    <col min="3" max="3" width="92.26953125" style="27" customWidth="1"/>
    <col min="4" max="4" width="8.7265625" style="27" customWidth="1"/>
    <col min="5" max="5" width="12.453125" style="39" customWidth="1"/>
    <col min="6" max="6" width="16.54296875" style="27" customWidth="1"/>
    <col min="7" max="7" width="8.7265625" style="32" customWidth="1"/>
    <col min="8" max="8" width="9.1796875" style="39" customWidth="1"/>
    <col min="9" max="9" width="11.81640625" style="36" customWidth="1"/>
    <col min="10" max="10" width="12" style="36" customWidth="1"/>
    <col min="11" max="11" width="37.1796875" style="5" customWidth="1"/>
    <col min="12" max="12" width="12.453125" customWidth="1"/>
  </cols>
  <sheetData>
    <row r="1" spans="1:12" x14ac:dyDescent="0.35">
      <c r="A1" s="1"/>
      <c r="B1" s="1"/>
      <c r="C1" s="1"/>
      <c r="D1" s="1"/>
      <c r="E1" s="37"/>
      <c r="F1" s="1"/>
      <c r="G1" s="29"/>
      <c r="H1" s="37"/>
      <c r="I1" s="2"/>
      <c r="J1" s="2"/>
      <c r="K1" s="3"/>
    </row>
    <row r="2" spans="1:12" x14ac:dyDescent="0.35">
      <c r="A2" s="40"/>
      <c r="B2" s="40"/>
      <c r="C2" s="40"/>
      <c r="D2" s="40"/>
      <c r="E2" s="37"/>
      <c r="F2" s="40"/>
      <c r="G2" s="29"/>
      <c r="H2" s="37"/>
      <c r="I2" s="2"/>
      <c r="J2" s="2"/>
      <c r="K2" s="3"/>
    </row>
    <row r="3" spans="1:12" x14ac:dyDescent="0.35">
      <c r="A3" s="40"/>
      <c r="B3" s="40"/>
      <c r="C3" s="52" t="s">
        <v>750</v>
      </c>
      <c r="D3" s="40"/>
      <c r="E3" s="37"/>
      <c r="F3" s="40"/>
      <c r="G3" s="29"/>
      <c r="H3" s="37"/>
      <c r="I3" s="2"/>
      <c r="J3" s="2"/>
      <c r="K3" s="3" t="s">
        <v>756</v>
      </c>
    </row>
    <row r="4" spans="1:12" x14ac:dyDescent="0.35">
      <c r="A4" s="4" t="s">
        <v>0</v>
      </c>
      <c r="B4" s="5"/>
      <c r="C4" s="41"/>
      <c r="D4" s="6"/>
      <c r="E4" s="37"/>
      <c r="F4" s="7"/>
      <c r="G4" s="29"/>
      <c r="H4" s="37"/>
      <c r="I4" s="2"/>
      <c r="J4" s="2"/>
      <c r="K4" s="3"/>
    </row>
    <row r="5" spans="1:12" ht="15" x14ac:dyDescent="0.35">
      <c r="A5" s="55" t="s">
        <v>760</v>
      </c>
      <c r="B5" s="55"/>
      <c r="C5" s="55"/>
      <c r="D5" s="55"/>
      <c r="E5" s="55"/>
      <c r="F5" s="55"/>
      <c r="G5" s="55"/>
      <c r="H5" s="55"/>
      <c r="I5" s="2"/>
      <c r="J5" s="2"/>
      <c r="K5" s="3"/>
    </row>
    <row r="6" spans="1:12" x14ac:dyDescent="0.35">
      <c r="A6" s="1"/>
      <c r="B6" s="5"/>
      <c r="C6" s="5"/>
      <c r="D6" s="6"/>
      <c r="E6" s="37"/>
      <c r="F6" s="7"/>
      <c r="G6" s="29"/>
      <c r="H6" s="37"/>
      <c r="I6" s="2"/>
      <c r="J6" s="2"/>
      <c r="K6" s="3"/>
    </row>
    <row r="7" spans="1:12" x14ac:dyDescent="0.35">
      <c r="A7" s="56" t="s">
        <v>744</v>
      </c>
      <c r="B7" s="56"/>
      <c r="C7" s="56"/>
      <c r="D7" s="56"/>
      <c r="E7" s="56"/>
      <c r="F7" s="56"/>
      <c r="G7" s="56"/>
      <c r="H7" s="56"/>
      <c r="I7" s="2"/>
      <c r="J7" s="2"/>
      <c r="K7" s="3"/>
    </row>
    <row r="8" spans="1:12" x14ac:dyDescent="0.35">
      <c r="A8" s="56" t="s">
        <v>1</v>
      </c>
      <c r="B8" s="56"/>
      <c r="C8" s="56"/>
      <c r="D8" s="56"/>
      <c r="E8" s="56"/>
      <c r="F8" s="56"/>
      <c r="G8" s="29"/>
      <c r="H8" s="37"/>
      <c r="I8" s="2"/>
      <c r="J8" s="2"/>
      <c r="K8" s="3"/>
    </row>
    <row r="9" spans="1:12" x14ac:dyDescent="0.35">
      <c r="A9" s="57" t="s">
        <v>2</v>
      </c>
      <c r="B9" s="57"/>
      <c r="C9" s="57"/>
      <c r="D9" s="57"/>
      <c r="E9" s="57"/>
      <c r="F9" s="57"/>
      <c r="G9" s="57"/>
      <c r="H9" s="57"/>
      <c r="I9" s="2"/>
      <c r="J9" s="2"/>
      <c r="K9" s="3"/>
    </row>
    <row r="10" spans="1:12" ht="75" customHeight="1" x14ac:dyDescent="0.35">
      <c r="A10" s="60" t="s">
        <v>757</v>
      </c>
      <c r="B10" s="60"/>
      <c r="C10" s="60"/>
      <c r="D10" s="60"/>
      <c r="E10" s="60"/>
      <c r="F10" s="60"/>
      <c r="G10" s="60"/>
      <c r="H10" s="60"/>
      <c r="I10" s="60"/>
      <c r="J10" s="60"/>
      <c r="K10" s="60"/>
    </row>
    <row r="11" spans="1:12" ht="30" customHeight="1" x14ac:dyDescent="0.35">
      <c r="A11" s="59" t="s">
        <v>759</v>
      </c>
      <c r="B11" s="59"/>
      <c r="C11" s="59"/>
      <c r="D11" s="59"/>
      <c r="E11" s="59"/>
      <c r="F11" s="59"/>
      <c r="G11" s="59"/>
      <c r="H11" s="59"/>
      <c r="I11" s="59"/>
      <c r="J11" s="59"/>
      <c r="K11" s="59"/>
    </row>
    <row r="12" spans="1:12" ht="206.5" customHeight="1" x14ac:dyDescent="0.35">
      <c r="A12" s="8" t="s">
        <v>3</v>
      </c>
      <c r="B12" s="9" t="s">
        <v>4</v>
      </c>
      <c r="C12" s="9" t="s">
        <v>5</v>
      </c>
      <c r="D12" s="9" t="s">
        <v>6</v>
      </c>
      <c r="E12" s="10" t="s">
        <v>751</v>
      </c>
      <c r="F12" s="9" t="s">
        <v>7</v>
      </c>
      <c r="G12" s="31" t="s">
        <v>753</v>
      </c>
      <c r="H12" s="10" t="s">
        <v>8</v>
      </c>
      <c r="I12" s="33" t="s">
        <v>754</v>
      </c>
      <c r="J12" s="33" t="s">
        <v>755</v>
      </c>
      <c r="K12" s="11" t="s">
        <v>758</v>
      </c>
      <c r="L12" s="51" t="s">
        <v>752</v>
      </c>
    </row>
    <row r="13" spans="1:12" ht="25.5" customHeight="1" x14ac:dyDescent="0.35">
      <c r="A13" s="12" t="s">
        <v>9</v>
      </c>
      <c r="B13" s="58" t="s">
        <v>10</v>
      </c>
      <c r="C13" s="58"/>
      <c r="D13" s="13"/>
      <c r="E13" s="14"/>
      <c r="F13" s="13"/>
      <c r="G13" s="30"/>
      <c r="H13" s="14"/>
      <c r="I13" s="34"/>
      <c r="J13" s="34"/>
      <c r="K13" s="61"/>
      <c r="L13" s="42"/>
    </row>
    <row r="14" spans="1:12" ht="42" x14ac:dyDescent="0.35">
      <c r="A14" s="12" t="s">
        <v>11</v>
      </c>
      <c r="B14" s="13" t="s">
        <v>12</v>
      </c>
      <c r="C14" s="12" t="s">
        <v>13</v>
      </c>
      <c r="D14" s="13" t="s">
        <v>14</v>
      </c>
      <c r="E14" s="14">
        <v>150</v>
      </c>
      <c r="F14" s="12"/>
      <c r="G14" s="30"/>
      <c r="H14" s="14">
        <v>5</v>
      </c>
      <c r="I14" s="34">
        <f t="shared" ref="I14:I45" si="0">E14*G14</f>
        <v>0</v>
      </c>
      <c r="J14" s="34">
        <f t="shared" ref="J14:J77" si="1">I14*1.05</f>
        <v>0</v>
      </c>
      <c r="K14" s="62"/>
      <c r="L14" s="44"/>
    </row>
    <row r="15" spans="1:12" ht="42" x14ac:dyDescent="0.35">
      <c r="A15" s="12" t="s">
        <v>15</v>
      </c>
      <c r="B15" s="13" t="s">
        <v>16</v>
      </c>
      <c r="C15" s="12" t="s">
        <v>17</v>
      </c>
      <c r="D15" s="13" t="s">
        <v>14</v>
      </c>
      <c r="E15" s="14">
        <v>20</v>
      </c>
      <c r="F15" s="12"/>
      <c r="G15" s="30"/>
      <c r="H15" s="14">
        <v>5</v>
      </c>
      <c r="I15" s="34">
        <f t="shared" si="0"/>
        <v>0</v>
      </c>
      <c r="J15" s="34">
        <f t="shared" si="1"/>
        <v>0</v>
      </c>
      <c r="K15" s="62"/>
      <c r="L15" s="44"/>
    </row>
    <row r="16" spans="1:12" ht="20.25" customHeight="1" x14ac:dyDescent="0.35">
      <c r="A16" s="12" t="s">
        <v>18</v>
      </c>
      <c r="B16" s="13" t="s">
        <v>19</v>
      </c>
      <c r="C16" s="13" t="s">
        <v>20</v>
      </c>
      <c r="D16" s="13" t="s">
        <v>14</v>
      </c>
      <c r="E16" s="14">
        <v>10</v>
      </c>
      <c r="F16" s="13"/>
      <c r="G16" s="30"/>
      <c r="H16" s="14">
        <v>5</v>
      </c>
      <c r="I16" s="34">
        <f t="shared" si="0"/>
        <v>0</v>
      </c>
      <c r="J16" s="34">
        <f t="shared" si="1"/>
        <v>0</v>
      </c>
      <c r="K16" s="62"/>
      <c r="L16" s="44"/>
    </row>
    <row r="17" spans="1:12" ht="42" x14ac:dyDescent="0.35">
      <c r="A17" s="12" t="s">
        <v>21</v>
      </c>
      <c r="B17" s="13" t="s">
        <v>22</v>
      </c>
      <c r="C17" s="13" t="s">
        <v>23</v>
      </c>
      <c r="D17" s="13" t="s">
        <v>14</v>
      </c>
      <c r="E17" s="14">
        <v>60</v>
      </c>
      <c r="F17" s="13"/>
      <c r="G17" s="30"/>
      <c r="H17" s="14">
        <v>5</v>
      </c>
      <c r="I17" s="34">
        <f t="shared" si="0"/>
        <v>0</v>
      </c>
      <c r="J17" s="34">
        <f t="shared" si="1"/>
        <v>0</v>
      </c>
      <c r="K17" s="62"/>
      <c r="L17" s="44"/>
    </row>
    <row r="18" spans="1:12" ht="28" x14ac:dyDescent="0.35">
      <c r="A18" s="12" t="s">
        <v>24</v>
      </c>
      <c r="B18" s="13" t="s">
        <v>25</v>
      </c>
      <c r="C18" s="13" t="s">
        <v>26</v>
      </c>
      <c r="D18" s="13" t="s">
        <v>14</v>
      </c>
      <c r="E18" s="14">
        <v>10</v>
      </c>
      <c r="F18" s="13"/>
      <c r="G18" s="30"/>
      <c r="H18" s="14">
        <v>5</v>
      </c>
      <c r="I18" s="34">
        <f t="shared" si="0"/>
        <v>0</v>
      </c>
      <c r="J18" s="34">
        <f t="shared" si="1"/>
        <v>0</v>
      </c>
      <c r="K18" s="62"/>
      <c r="L18" s="44"/>
    </row>
    <row r="19" spans="1:12" ht="28" x14ac:dyDescent="0.35">
      <c r="A19" s="12" t="s">
        <v>27</v>
      </c>
      <c r="B19" s="13" t="s">
        <v>28</v>
      </c>
      <c r="C19" s="13" t="s">
        <v>29</v>
      </c>
      <c r="D19" s="13" t="s">
        <v>14</v>
      </c>
      <c r="E19" s="14">
        <v>10</v>
      </c>
      <c r="F19" s="13"/>
      <c r="G19" s="30"/>
      <c r="H19" s="14">
        <v>5</v>
      </c>
      <c r="I19" s="34">
        <f t="shared" si="0"/>
        <v>0</v>
      </c>
      <c r="J19" s="34">
        <f t="shared" si="1"/>
        <v>0</v>
      </c>
      <c r="K19" s="62"/>
      <c r="L19" s="44"/>
    </row>
    <row r="20" spans="1:12" ht="28" x14ac:dyDescent="0.35">
      <c r="A20" s="12" t="s">
        <v>30</v>
      </c>
      <c r="B20" s="13" t="s">
        <v>31</v>
      </c>
      <c r="C20" s="13" t="s">
        <v>32</v>
      </c>
      <c r="D20" s="13" t="s">
        <v>14</v>
      </c>
      <c r="E20" s="14">
        <v>10</v>
      </c>
      <c r="F20" s="13"/>
      <c r="G20" s="30"/>
      <c r="H20" s="14">
        <v>5</v>
      </c>
      <c r="I20" s="34">
        <f t="shared" si="0"/>
        <v>0</v>
      </c>
      <c r="J20" s="34">
        <f t="shared" si="1"/>
        <v>0</v>
      </c>
      <c r="K20" s="62"/>
      <c r="L20" s="44"/>
    </row>
    <row r="21" spans="1:12" ht="28" x14ac:dyDescent="0.35">
      <c r="A21" s="12" t="s">
        <v>33</v>
      </c>
      <c r="B21" s="13" t="s">
        <v>34</v>
      </c>
      <c r="C21" s="13" t="s">
        <v>35</v>
      </c>
      <c r="D21" s="13" t="s">
        <v>14</v>
      </c>
      <c r="E21" s="14">
        <v>50</v>
      </c>
      <c r="F21" s="13"/>
      <c r="G21" s="30"/>
      <c r="H21" s="14">
        <v>5</v>
      </c>
      <c r="I21" s="34">
        <f t="shared" si="0"/>
        <v>0</v>
      </c>
      <c r="J21" s="34">
        <f t="shared" si="1"/>
        <v>0</v>
      </c>
      <c r="K21" s="62"/>
      <c r="L21" s="44"/>
    </row>
    <row r="22" spans="1:12" ht="28" x14ac:dyDescent="0.35">
      <c r="A22" s="12" t="s">
        <v>36</v>
      </c>
      <c r="B22" s="13" t="s">
        <v>37</v>
      </c>
      <c r="C22" s="13" t="s">
        <v>38</v>
      </c>
      <c r="D22" s="13" t="s">
        <v>14</v>
      </c>
      <c r="E22" s="14">
        <v>10</v>
      </c>
      <c r="F22" s="13"/>
      <c r="G22" s="30"/>
      <c r="H22" s="14">
        <v>5</v>
      </c>
      <c r="I22" s="34">
        <f t="shared" si="0"/>
        <v>0</v>
      </c>
      <c r="J22" s="34">
        <f t="shared" si="1"/>
        <v>0</v>
      </c>
      <c r="K22" s="62"/>
      <c r="L22" s="44"/>
    </row>
    <row r="23" spans="1:12" ht="28" x14ac:dyDescent="0.35">
      <c r="A23" s="12" t="s">
        <v>39</v>
      </c>
      <c r="B23" s="13" t="s">
        <v>40</v>
      </c>
      <c r="C23" s="13" t="s">
        <v>41</v>
      </c>
      <c r="D23" s="13" t="s">
        <v>14</v>
      </c>
      <c r="E23" s="14">
        <v>10</v>
      </c>
      <c r="F23" s="13"/>
      <c r="G23" s="30"/>
      <c r="H23" s="14">
        <v>5</v>
      </c>
      <c r="I23" s="34">
        <f t="shared" si="0"/>
        <v>0</v>
      </c>
      <c r="J23" s="34">
        <f t="shared" si="1"/>
        <v>0</v>
      </c>
      <c r="K23" s="62"/>
      <c r="L23" s="44"/>
    </row>
    <row r="24" spans="1:12" ht="28" x14ac:dyDescent="0.35">
      <c r="A24" s="12" t="s">
        <v>42</v>
      </c>
      <c r="B24" s="13" t="s">
        <v>43</v>
      </c>
      <c r="C24" s="13" t="s">
        <v>44</v>
      </c>
      <c r="D24" s="13" t="s">
        <v>14</v>
      </c>
      <c r="E24" s="14">
        <v>250</v>
      </c>
      <c r="F24" s="13"/>
      <c r="G24" s="30"/>
      <c r="H24" s="14">
        <v>5</v>
      </c>
      <c r="I24" s="34">
        <f t="shared" si="0"/>
        <v>0</v>
      </c>
      <c r="J24" s="34">
        <f t="shared" si="1"/>
        <v>0</v>
      </c>
      <c r="K24" s="62"/>
      <c r="L24" s="44"/>
    </row>
    <row r="25" spans="1:12" ht="28" x14ac:dyDescent="0.35">
      <c r="A25" s="12" t="s">
        <v>45</v>
      </c>
      <c r="B25" s="13" t="s">
        <v>46</v>
      </c>
      <c r="C25" s="13" t="s">
        <v>47</v>
      </c>
      <c r="D25" s="13" t="s">
        <v>14</v>
      </c>
      <c r="E25" s="14">
        <v>5</v>
      </c>
      <c r="F25" s="13"/>
      <c r="G25" s="30"/>
      <c r="H25" s="14">
        <v>5</v>
      </c>
      <c r="I25" s="34">
        <f t="shared" si="0"/>
        <v>0</v>
      </c>
      <c r="J25" s="34">
        <f t="shared" si="1"/>
        <v>0</v>
      </c>
      <c r="K25" s="62"/>
      <c r="L25" s="44"/>
    </row>
    <row r="26" spans="1:12" ht="28" x14ac:dyDescent="0.35">
      <c r="A26" s="12" t="s">
        <v>48</v>
      </c>
      <c r="B26" s="13" t="s">
        <v>49</v>
      </c>
      <c r="C26" s="13" t="s">
        <v>50</v>
      </c>
      <c r="D26" s="13" t="s">
        <v>14</v>
      </c>
      <c r="E26" s="14">
        <v>5</v>
      </c>
      <c r="F26" s="13"/>
      <c r="G26" s="30"/>
      <c r="H26" s="14">
        <v>5</v>
      </c>
      <c r="I26" s="34">
        <f t="shared" si="0"/>
        <v>0</v>
      </c>
      <c r="J26" s="34">
        <f t="shared" si="1"/>
        <v>0</v>
      </c>
      <c r="K26" s="62"/>
      <c r="L26" s="44"/>
    </row>
    <row r="27" spans="1:12" ht="28" x14ac:dyDescent="0.35">
      <c r="A27" s="12" t="s">
        <v>51</v>
      </c>
      <c r="B27" s="13" t="s">
        <v>52</v>
      </c>
      <c r="C27" s="13" t="s">
        <v>53</v>
      </c>
      <c r="D27" s="13" t="s">
        <v>14</v>
      </c>
      <c r="E27" s="14">
        <v>10</v>
      </c>
      <c r="F27" s="13"/>
      <c r="G27" s="30"/>
      <c r="H27" s="14">
        <v>5</v>
      </c>
      <c r="I27" s="34">
        <f t="shared" si="0"/>
        <v>0</v>
      </c>
      <c r="J27" s="34">
        <f t="shared" si="1"/>
        <v>0</v>
      </c>
      <c r="K27" s="62"/>
      <c r="L27" s="44"/>
    </row>
    <row r="28" spans="1:12" ht="28" x14ac:dyDescent="0.35">
      <c r="A28" s="12" t="s">
        <v>54</v>
      </c>
      <c r="B28" s="13" t="s">
        <v>55</v>
      </c>
      <c r="C28" s="13" t="s">
        <v>56</v>
      </c>
      <c r="D28" s="13" t="s">
        <v>14</v>
      </c>
      <c r="E28" s="14">
        <v>10</v>
      </c>
      <c r="F28" s="13"/>
      <c r="G28" s="30"/>
      <c r="H28" s="14">
        <v>5</v>
      </c>
      <c r="I28" s="34">
        <f t="shared" si="0"/>
        <v>0</v>
      </c>
      <c r="J28" s="34">
        <f t="shared" si="1"/>
        <v>0</v>
      </c>
      <c r="K28" s="62"/>
      <c r="L28" s="44"/>
    </row>
    <row r="29" spans="1:12" ht="28" x14ac:dyDescent="0.35">
      <c r="A29" s="12" t="s">
        <v>57</v>
      </c>
      <c r="B29" s="13" t="s">
        <v>58</v>
      </c>
      <c r="C29" s="13" t="s">
        <v>59</v>
      </c>
      <c r="D29" s="13" t="s">
        <v>14</v>
      </c>
      <c r="E29" s="14">
        <v>10</v>
      </c>
      <c r="F29" s="13"/>
      <c r="G29" s="30"/>
      <c r="H29" s="14">
        <v>5</v>
      </c>
      <c r="I29" s="34">
        <f t="shared" si="0"/>
        <v>0</v>
      </c>
      <c r="J29" s="34">
        <f t="shared" si="1"/>
        <v>0</v>
      </c>
      <c r="K29" s="62"/>
      <c r="L29" s="44"/>
    </row>
    <row r="30" spans="1:12" ht="28" x14ac:dyDescent="0.35">
      <c r="A30" s="12" t="s">
        <v>60</v>
      </c>
      <c r="B30" s="13" t="s">
        <v>61</v>
      </c>
      <c r="C30" s="13" t="s">
        <v>62</v>
      </c>
      <c r="D30" s="13" t="s">
        <v>14</v>
      </c>
      <c r="E30" s="14">
        <v>10</v>
      </c>
      <c r="F30" s="13"/>
      <c r="G30" s="30"/>
      <c r="H30" s="14">
        <v>5</v>
      </c>
      <c r="I30" s="34">
        <f t="shared" si="0"/>
        <v>0</v>
      </c>
      <c r="J30" s="34">
        <f t="shared" si="1"/>
        <v>0</v>
      </c>
      <c r="K30" s="62"/>
      <c r="L30" s="44"/>
    </row>
    <row r="31" spans="1:12" ht="28" x14ac:dyDescent="0.35">
      <c r="A31" s="12" t="s">
        <v>63</v>
      </c>
      <c r="B31" s="13" t="s">
        <v>64</v>
      </c>
      <c r="C31" s="13" t="s">
        <v>65</v>
      </c>
      <c r="D31" s="13" t="s">
        <v>14</v>
      </c>
      <c r="E31" s="14">
        <v>10</v>
      </c>
      <c r="F31" s="13"/>
      <c r="G31" s="30"/>
      <c r="H31" s="14">
        <v>5</v>
      </c>
      <c r="I31" s="34">
        <f t="shared" si="0"/>
        <v>0</v>
      </c>
      <c r="J31" s="34">
        <f t="shared" si="1"/>
        <v>0</v>
      </c>
      <c r="K31" s="62"/>
      <c r="L31" s="44"/>
    </row>
    <row r="32" spans="1:12" ht="28" x14ac:dyDescent="0.35">
      <c r="A32" s="12" t="s">
        <v>66</v>
      </c>
      <c r="B32" s="13" t="s">
        <v>67</v>
      </c>
      <c r="C32" s="13" t="s">
        <v>68</v>
      </c>
      <c r="D32" s="13" t="s">
        <v>14</v>
      </c>
      <c r="E32" s="14">
        <v>20</v>
      </c>
      <c r="F32" s="13"/>
      <c r="G32" s="30"/>
      <c r="H32" s="14">
        <v>5</v>
      </c>
      <c r="I32" s="34">
        <f t="shared" si="0"/>
        <v>0</v>
      </c>
      <c r="J32" s="34">
        <f t="shared" si="1"/>
        <v>0</v>
      </c>
      <c r="K32" s="62"/>
      <c r="L32" s="44"/>
    </row>
    <row r="33" spans="1:12" ht="28" x14ac:dyDescent="0.35">
      <c r="A33" s="12" t="s">
        <v>69</v>
      </c>
      <c r="B33" s="13" t="s">
        <v>70</v>
      </c>
      <c r="C33" s="13" t="s">
        <v>71</v>
      </c>
      <c r="D33" s="13" t="s">
        <v>14</v>
      </c>
      <c r="E33" s="14">
        <v>5</v>
      </c>
      <c r="F33" s="13"/>
      <c r="G33" s="30"/>
      <c r="H33" s="14">
        <v>5</v>
      </c>
      <c r="I33" s="34">
        <f t="shared" si="0"/>
        <v>0</v>
      </c>
      <c r="J33" s="34">
        <f t="shared" si="1"/>
        <v>0</v>
      </c>
      <c r="K33" s="62"/>
      <c r="L33" s="44"/>
    </row>
    <row r="34" spans="1:12" ht="28" x14ac:dyDescent="0.35">
      <c r="A34" s="12" t="s">
        <v>72</v>
      </c>
      <c r="B34" s="13" t="s">
        <v>73</v>
      </c>
      <c r="C34" s="13" t="s">
        <v>74</v>
      </c>
      <c r="D34" s="13" t="s">
        <v>14</v>
      </c>
      <c r="E34" s="14">
        <v>5</v>
      </c>
      <c r="F34" s="13"/>
      <c r="G34" s="30"/>
      <c r="H34" s="14">
        <v>5</v>
      </c>
      <c r="I34" s="34">
        <f t="shared" si="0"/>
        <v>0</v>
      </c>
      <c r="J34" s="34">
        <f t="shared" si="1"/>
        <v>0</v>
      </c>
      <c r="K34" s="62"/>
      <c r="L34" s="44"/>
    </row>
    <row r="35" spans="1:12" ht="28" x14ac:dyDescent="0.35">
      <c r="A35" s="12" t="s">
        <v>75</v>
      </c>
      <c r="B35" s="13" t="s">
        <v>76</v>
      </c>
      <c r="C35" s="13" t="s">
        <v>77</v>
      </c>
      <c r="D35" s="13" t="s">
        <v>14</v>
      </c>
      <c r="E35" s="14">
        <v>5</v>
      </c>
      <c r="F35" s="13"/>
      <c r="G35" s="30"/>
      <c r="H35" s="14">
        <v>5</v>
      </c>
      <c r="I35" s="34">
        <f t="shared" si="0"/>
        <v>0</v>
      </c>
      <c r="J35" s="34">
        <f t="shared" si="1"/>
        <v>0</v>
      </c>
      <c r="K35" s="62"/>
      <c r="L35" s="44"/>
    </row>
    <row r="36" spans="1:12" ht="42" x14ac:dyDescent="0.35">
      <c r="A36" s="12" t="s">
        <v>78</v>
      </c>
      <c r="B36" s="13" t="s">
        <v>79</v>
      </c>
      <c r="C36" s="13" t="s">
        <v>80</v>
      </c>
      <c r="D36" s="13" t="s">
        <v>14</v>
      </c>
      <c r="E36" s="14">
        <v>5</v>
      </c>
      <c r="F36" s="13"/>
      <c r="G36" s="30"/>
      <c r="H36" s="14">
        <v>5</v>
      </c>
      <c r="I36" s="34">
        <f t="shared" si="0"/>
        <v>0</v>
      </c>
      <c r="J36" s="34">
        <f t="shared" si="1"/>
        <v>0</v>
      </c>
      <c r="K36" s="62"/>
      <c r="L36" s="44"/>
    </row>
    <row r="37" spans="1:12" ht="28" x14ac:dyDescent="0.35">
      <c r="A37" s="12" t="s">
        <v>81</v>
      </c>
      <c r="B37" s="13" t="s">
        <v>82</v>
      </c>
      <c r="C37" s="13" t="s">
        <v>83</v>
      </c>
      <c r="D37" s="13" t="s">
        <v>14</v>
      </c>
      <c r="E37" s="14">
        <v>10</v>
      </c>
      <c r="F37" s="13"/>
      <c r="G37" s="30"/>
      <c r="H37" s="14">
        <v>5</v>
      </c>
      <c r="I37" s="34">
        <f t="shared" si="0"/>
        <v>0</v>
      </c>
      <c r="J37" s="34">
        <f t="shared" si="1"/>
        <v>0</v>
      </c>
      <c r="K37" s="62"/>
      <c r="L37" s="44"/>
    </row>
    <row r="38" spans="1:12" ht="28" x14ac:dyDescent="0.35">
      <c r="A38" s="12" t="s">
        <v>84</v>
      </c>
      <c r="B38" s="13" t="s">
        <v>85</v>
      </c>
      <c r="C38" s="13" t="s">
        <v>86</v>
      </c>
      <c r="D38" s="13" t="s">
        <v>14</v>
      </c>
      <c r="E38" s="14">
        <v>10</v>
      </c>
      <c r="F38" s="13"/>
      <c r="G38" s="30"/>
      <c r="H38" s="14">
        <v>5</v>
      </c>
      <c r="I38" s="34">
        <f t="shared" si="0"/>
        <v>0</v>
      </c>
      <c r="J38" s="34">
        <f t="shared" si="1"/>
        <v>0</v>
      </c>
      <c r="K38" s="62"/>
      <c r="L38" s="44"/>
    </row>
    <row r="39" spans="1:12" ht="28" x14ac:dyDescent="0.35">
      <c r="A39" s="12" t="s">
        <v>87</v>
      </c>
      <c r="B39" s="13" t="s">
        <v>88</v>
      </c>
      <c r="C39" s="13" t="s">
        <v>89</v>
      </c>
      <c r="D39" s="13" t="s">
        <v>14</v>
      </c>
      <c r="E39" s="14">
        <v>40</v>
      </c>
      <c r="F39" s="13"/>
      <c r="G39" s="30"/>
      <c r="H39" s="14">
        <v>5</v>
      </c>
      <c r="I39" s="34">
        <f t="shared" si="0"/>
        <v>0</v>
      </c>
      <c r="J39" s="34">
        <f t="shared" si="1"/>
        <v>0</v>
      </c>
      <c r="K39" s="62"/>
      <c r="L39" s="44"/>
    </row>
    <row r="40" spans="1:12" ht="28" x14ac:dyDescent="0.35">
      <c r="A40" s="12" t="s">
        <v>90</v>
      </c>
      <c r="B40" s="13" t="s">
        <v>91</v>
      </c>
      <c r="C40" s="13" t="s">
        <v>92</v>
      </c>
      <c r="D40" s="13" t="s">
        <v>14</v>
      </c>
      <c r="E40" s="14">
        <v>40</v>
      </c>
      <c r="F40" s="13"/>
      <c r="G40" s="30"/>
      <c r="H40" s="14">
        <v>5</v>
      </c>
      <c r="I40" s="34">
        <f t="shared" si="0"/>
        <v>0</v>
      </c>
      <c r="J40" s="34">
        <f t="shared" si="1"/>
        <v>0</v>
      </c>
      <c r="K40" s="62"/>
      <c r="L40" s="44"/>
    </row>
    <row r="41" spans="1:12" ht="28" x14ac:dyDescent="0.35">
      <c r="A41" s="12" t="s">
        <v>93</v>
      </c>
      <c r="B41" s="13" t="s">
        <v>94</v>
      </c>
      <c r="C41" s="13" t="s">
        <v>95</v>
      </c>
      <c r="D41" s="13" t="s">
        <v>14</v>
      </c>
      <c r="E41" s="14">
        <v>20</v>
      </c>
      <c r="F41" s="13"/>
      <c r="G41" s="30"/>
      <c r="H41" s="14">
        <v>5</v>
      </c>
      <c r="I41" s="34">
        <f t="shared" si="0"/>
        <v>0</v>
      </c>
      <c r="J41" s="34">
        <f t="shared" si="1"/>
        <v>0</v>
      </c>
      <c r="K41" s="62"/>
      <c r="L41" s="44"/>
    </row>
    <row r="42" spans="1:12" ht="28" x14ac:dyDescent="0.35">
      <c r="A42" s="12" t="s">
        <v>96</v>
      </c>
      <c r="B42" s="13" t="s">
        <v>97</v>
      </c>
      <c r="C42" s="13" t="s">
        <v>98</v>
      </c>
      <c r="D42" s="13" t="s">
        <v>14</v>
      </c>
      <c r="E42" s="14">
        <v>10</v>
      </c>
      <c r="F42" s="13"/>
      <c r="G42" s="30"/>
      <c r="H42" s="14">
        <v>5</v>
      </c>
      <c r="I42" s="34">
        <f t="shared" si="0"/>
        <v>0</v>
      </c>
      <c r="J42" s="34">
        <f t="shared" si="1"/>
        <v>0</v>
      </c>
      <c r="K42" s="62"/>
      <c r="L42" s="44"/>
    </row>
    <row r="43" spans="1:12" ht="42" x14ac:dyDescent="0.35">
      <c r="A43" s="12" t="s">
        <v>99</v>
      </c>
      <c r="B43" s="13" t="s">
        <v>100</v>
      </c>
      <c r="C43" s="13" t="s">
        <v>101</v>
      </c>
      <c r="D43" s="13" t="s">
        <v>14</v>
      </c>
      <c r="E43" s="14">
        <v>100</v>
      </c>
      <c r="F43" s="13"/>
      <c r="G43" s="30"/>
      <c r="H43" s="14">
        <v>5</v>
      </c>
      <c r="I43" s="34">
        <f t="shared" si="0"/>
        <v>0</v>
      </c>
      <c r="J43" s="34">
        <f t="shared" si="1"/>
        <v>0</v>
      </c>
      <c r="K43" s="62"/>
      <c r="L43" s="44"/>
    </row>
    <row r="44" spans="1:12" ht="42" x14ac:dyDescent="0.35">
      <c r="A44" s="12" t="s">
        <v>102</v>
      </c>
      <c r="B44" s="13" t="s">
        <v>103</v>
      </c>
      <c r="C44" s="13" t="s">
        <v>104</v>
      </c>
      <c r="D44" s="13" t="s">
        <v>14</v>
      </c>
      <c r="E44" s="14">
        <v>40</v>
      </c>
      <c r="F44" s="13"/>
      <c r="G44" s="30"/>
      <c r="H44" s="14">
        <v>5</v>
      </c>
      <c r="I44" s="34">
        <f t="shared" si="0"/>
        <v>0</v>
      </c>
      <c r="J44" s="34">
        <f t="shared" si="1"/>
        <v>0</v>
      </c>
      <c r="K44" s="62"/>
      <c r="L44" s="44"/>
    </row>
    <row r="45" spans="1:12" ht="28" x14ac:dyDescent="0.35">
      <c r="A45" s="12" t="s">
        <v>105</v>
      </c>
      <c r="B45" s="13" t="s">
        <v>106</v>
      </c>
      <c r="C45" s="13" t="s">
        <v>107</v>
      </c>
      <c r="D45" s="13" t="s">
        <v>14</v>
      </c>
      <c r="E45" s="14">
        <v>5</v>
      </c>
      <c r="F45" s="13"/>
      <c r="G45" s="30"/>
      <c r="H45" s="14">
        <v>5</v>
      </c>
      <c r="I45" s="34">
        <f t="shared" si="0"/>
        <v>0</v>
      </c>
      <c r="J45" s="34">
        <f t="shared" si="1"/>
        <v>0</v>
      </c>
      <c r="K45" s="62"/>
      <c r="L45" s="44"/>
    </row>
    <row r="46" spans="1:12" ht="28" x14ac:dyDescent="0.35">
      <c r="A46" s="12" t="s">
        <v>108</v>
      </c>
      <c r="B46" s="13" t="s">
        <v>109</v>
      </c>
      <c r="C46" s="13" t="s">
        <v>110</v>
      </c>
      <c r="D46" s="13" t="s">
        <v>14</v>
      </c>
      <c r="E46" s="14">
        <v>20</v>
      </c>
      <c r="F46" s="13"/>
      <c r="G46" s="30"/>
      <c r="H46" s="14">
        <v>5</v>
      </c>
      <c r="I46" s="34">
        <f t="shared" ref="I46:I77" si="2">E46*G46</f>
        <v>0</v>
      </c>
      <c r="J46" s="34">
        <f t="shared" si="1"/>
        <v>0</v>
      </c>
      <c r="K46" s="62"/>
      <c r="L46" s="44"/>
    </row>
    <row r="47" spans="1:12" ht="28" x14ac:dyDescent="0.35">
      <c r="A47" s="12" t="s">
        <v>111</v>
      </c>
      <c r="B47" s="13" t="s">
        <v>112</v>
      </c>
      <c r="C47" s="13" t="s">
        <v>113</v>
      </c>
      <c r="D47" s="13" t="s">
        <v>14</v>
      </c>
      <c r="E47" s="14">
        <v>20</v>
      </c>
      <c r="F47" s="13"/>
      <c r="G47" s="30"/>
      <c r="H47" s="14">
        <v>5</v>
      </c>
      <c r="I47" s="34">
        <f t="shared" si="2"/>
        <v>0</v>
      </c>
      <c r="J47" s="34">
        <f t="shared" si="1"/>
        <v>0</v>
      </c>
      <c r="K47" s="62"/>
      <c r="L47" s="44"/>
    </row>
    <row r="48" spans="1:12" ht="28" x14ac:dyDescent="0.35">
      <c r="A48" s="12" t="s">
        <v>114</v>
      </c>
      <c r="B48" s="13" t="s">
        <v>115</v>
      </c>
      <c r="C48" s="13" t="s">
        <v>116</v>
      </c>
      <c r="D48" s="13" t="s">
        <v>14</v>
      </c>
      <c r="E48" s="14">
        <v>20</v>
      </c>
      <c r="F48" s="13"/>
      <c r="G48" s="30"/>
      <c r="H48" s="14">
        <v>5</v>
      </c>
      <c r="I48" s="34">
        <f t="shared" si="2"/>
        <v>0</v>
      </c>
      <c r="J48" s="34">
        <f t="shared" si="1"/>
        <v>0</v>
      </c>
      <c r="K48" s="62"/>
      <c r="L48" s="44"/>
    </row>
    <row r="49" spans="1:12" ht="28" x14ac:dyDescent="0.35">
      <c r="A49" s="12" t="s">
        <v>117</v>
      </c>
      <c r="B49" s="13" t="s">
        <v>118</v>
      </c>
      <c r="C49" s="13" t="s">
        <v>119</v>
      </c>
      <c r="D49" s="13" t="s">
        <v>14</v>
      </c>
      <c r="E49" s="14">
        <v>5</v>
      </c>
      <c r="F49" s="13"/>
      <c r="G49" s="30"/>
      <c r="H49" s="14">
        <v>5</v>
      </c>
      <c r="I49" s="34">
        <f t="shared" si="2"/>
        <v>0</v>
      </c>
      <c r="J49" s="34">
        <f t="shared" si="1"/>
        <v>0</v>
      </c>
      <c r="K49" s="62"/>
      <c r="L49" s="44"/>
    </row>
    <row r="50" spans="1:12" ht="28" x14ac:dyDescent="0.35">
      <c r="A50" s="12" t="s">
        <v>120</v>
      </c>
      <c r="B50" s="13" t="s">
        <v>121</v>
      </c>
      <c r="C50" s="13" t="s">
        <v>122</v>
      </c>
      <c r="D50" s="13" t="s">
        <v>14</v>
      </c>
      <c r="E50" s="14">
        <v>5</v>
      </c>
      <c r="F50" s="13"/>
      <c r="G50" s="30"/>
      <c r="H50" s="14">
        <v>5</v>
      </c>
      <c r="I50" s="34">
        <f t="shared" si="2"/>
        <v>0</v>
      </c>
      <c r="J50" s="34">
        <f t="shared" si="1"/>
        <v>0</v>
      </c>
      <c r="K50" s="62"/>
      <c r="L50" s="44"/>
    </row>
    <row r="51" spans="1:12" ht="28" x14ac:dyDescent="0.35">
      <c r="A51" s="12" t="s">
        <v>123</v>
      </c>
      <c r="B51" s="13" t="s">
        <v>124</v>
      </c>
      <c r="C51" s="13" t="s">
        <v>125</v>
      </c>
      <c r="D51" s="13" t="s">
        <v>14</v>
      </c>
      <c r="E51" s="14">
        <v>5</v>
      </c>
      <c r="F51" s="13"/>
      <c r="G51" s="30"/>
      <c r="H51" s="14">
        <v>5</v>
      </c>
      <c r="I51" s="34">
        <f t="shared" si="2"/>
        <v>0</v>
      </c>
      <c r="J51" s="34">
        <f t="shared" si="1"/>
        <v>0</v>
      </c>
      <c r="K51" s="62"/>
      <c r="L51" s="44"/>
    </row>
    <row r="52" spans="1:12" ht="42" x14ac:dyDescent="0.35">
      <c r="A52" s="12" t="s">
        <v>126</v>
      </c>
      <c r="B52" s="13" t="s">
        <v>127</v>
      </c>
      <c r="C52" s="13" t="s">
        <v>128</v>
      </c>
      <c r="D52" s="13" t="s">
        <v>14</v>
      </c>
      <c r="E52" s="14">
        <v>40</v>
      </c>
      <c r="F52" s="13"/>
      <c r="G52" s="30"/>
      <c r="H52" s="14">
        <v>5</v>
      </c>
      <c r="I52" s="34">
        <f t="shared" si="2"/>
        <v>0</v>
      </c>
      <c r="J52" s="34">
        <f t="shared" si="1"/>
        <v>0</v>
      </c>
      <c r="K52" s="62"/>
      <c r="L52" s="44"/>
    </row>
    <row r="53" spans="1:12" ht="42" x14ac:dyDescent="0.35">
      <c r="A53" s="12" t="s">
        <v>129</v>
      </c>
      <c r="B53" s="13" t="s">
        <v>103</v>
      </c>
      <c r="C53" s="13" t="s">
        <v>130</v>
      </c>
      <c r="D53" s="13" t="s">
        <v>14</v>
      </c>
      <c r="E53" s="14">
        <v>40</v>
      </c>
      <c r="F53" s="13"/>
      <c r="G53" s="30"/>
      <c r="H53" s="14">
        <v>5</v>
      </c>
      <c r="I53" s="34">
        <f t="shared" si="2"/>
        <v>0</v>
      </c>
      <c r="J53" s="34">
        <f t="shared" si="1"/>
        <v>0</v>
      </c>
      <c r="K53" s="62"/>
      <c r="L53" s="44"/>
    </row>
    <row r="54" spans="1:12" ht="28" x14ac:dyDescent="0.35">
      <c r="A54" s="12" t="s">
        <v>131</v>
      </c>
      <c r="B54" s="13" t="s">
        <v>132</v>
      </c>
      <c r="C54" s="13" t="s">
        <v>133</v>
      </c>
      <c r="D54" s="13" t="s">
        <v>14</v>
      </c>
      <c r="E54" s="14">
        <v>5</v>
      </c>
      <c r="F54" s="13"/>
      <c r="G54" s="30"/>
      <c r="H54" s="14">
        <v>5</v>
      </c>
      <c r="I54" s="34">
        <f t="shared" si="2"/>
        <v>0</v>
      </c>
      <c r="J54" s="34">
        <f t="shared" si="1"/>
        <v>0</v>
      </c>
      <c r="K54" s="62"/>
      <c r="L54" s="44"/>
    </row>
    <row r="55" spans="1:12" ht="28" x14ac:dyDescent="0.35">
      <c r="A55" s="12" t="s">
        <v>134</v>
      </c>
      <c r="B55" s="13" t="s">
        <v>135</v>
      </c>
      <c r="C55" s="13" t="s">
        <v>136</v>
      </c>
      <c r="D55" s="13" t="s">
        <v>14</v>
      </c>
      <c r="E55" s="14">
        <v>10</v>
      </c>
      <c r="F55" s="13"/>
      <c r="G55" s="30"/>
      <c r="H55" s="14">
        <v>5</v>
      </c>
      <c r="I55" s="34">
        <f t="shared" si="2"/>
        <v>0</v>
      </c>
      <c r="J55" s="34">
        <f t="shared" si="1"/>
        <v>0</v>
      </c>
      <c r="K55" s="62"/>
      <c r="L55" s="44"/>
    </row>
    <row r="56" spans="1:12" ht="42" x14ac:dyDescent="0.35">
      <c r="A56" s="12" t="s">
        <v>137</v>
      </c>
      <c r="B56" s="13" t="s">
        <v>138</v>
      </c>
      <c r="C56" s="13" t="s">
        <v>139</v>
      </c>
      <c r="D56" s="13" t="s">
        <v>14</v>
      </c>
      <c r="E56" s="14">
        <v>5</v>
      </c>
      <c r="F56" s="13"/>
      <c r="G56" s="30"/>
      <c r="H56" s="14">
        <v>5</v>
      </c>
      <c r="I56" s="34">
        <f t="shared" si="2"/>
        <v>0</v>
      </c>
      <c r="J56" s="34">
        <f t="shared" si="1"/>
        <v>0</v>
      </c>
      <c r="K56" s="62"/>
      <c r="L56" s="44"/>
    </row>
    <row r="57" spans="1:12" ht="42" x14ac:dyDescent="0.35">
      <c r="A57" s="12" t="s">
        <v>140</v>
      </c>
      <c r="B57" s="13" t="s">
        <v>138</v>
      </c>
      <c r="C57" s="13" t="s">
        <v>141</v>
      </c>
      <c r="D57" s="13" t="s">
        <v>14</v>
      </c>
      <c r="E57" s="14">
        <v>5</v>
      </c>
      <c r="F57" s="13"/>
      <c r="G57" s="30"/>
      <c r="H57" s="14">
        <v>5</v>
      </c>
      <c r="I57" s="34">
        <f t="shared" si="2"/>
        <v>0</v>
      </c>
      <c r="J57" s="34">
        <f t="shared" si="1"/>
        <v>0</v>
      </c>
      <c r="K57" s="62"/>
      <c r="L57" s="44"/>
    </row>
    <row r="58" spans="1:12" ht="28" x14ac:dyDescent="0.35">
      <c r="A58" s="12" t="s">
        <v>142</v>
      </c>
      <c r="B58" s="13" t="s">
        <v>143</v>
      </c>
      <c r="C58" s="13" t="s">
        <v>144</v>
      </c>
      <c r="D58" s="13" t="s">
        <v>14</v>
      </c>
      <c r="E58" s="14">
        <v>10</v>
      </c>
      <c r="F58" s="13"/>
      <c r="G58" s="30"/>
      <c r="H58" s="14">
        <v>5</v>
      </c>
      <c r="I58" s="34">
        <f t="shared" si="2"/>
        <v>0</v>
      </c>
      <c r="J58" s="34">
        <f t="shared" si="1"/>
        <v>0</v>
      </c>
      <c r="K58" s="62"/>
      <c r="L58" s="44"/>
    </row>
    <row r="59" spans="1:12" ht="28" x14ac:dyDescent="0.35">
      <c r="A59" s="12" t="s">
        <v>145</v>
      </c>
      <c r="B59" s="13" t="s">
        <v>143</v>
      </c>
      <c r="C59" s="13" t="s">
        <v>146</v>
      </c>
      <c r="D59" s="13" t="s">
        <v>14</v>
      </c>
      <c r="E59" s="14">
        <v>10</v>
      </c>
      <c r="F59" s="13"/>
      <c r="G59" s="30"/>
      <c r="H59" s="14">
        <v>5</v>
      </c>
      <c r="I59" s="34">
        <f t="shared" si="2"/>
        <v>0</v>
      </c>
      <c r="J59" s="34">
        <f t="shared" si="1"/>
        <v>0</v>
      </c>
      <c r="K59" s="62"/>
      <c r="L59" s="44"/>
    </row>
    <row r="60" spans="1:12" ht="28" x14ac:dyDescent="0.35">
      <c r="A60" s="12" t="s">
        <v>147</v>
      </c>
      <c r="B60" s="13" t="s">
        <v>148</v>
      </c>
      <c r="C60" s="13" t="s">
        <v>149</v>
      </c>
      <c r="D60" s="13" t="s">
        <v>14</v>
      </c>
      <c r="E60" s="14">
        <v>10</v>
      </c>
      <c r="F60" s="13"/>
      <c r="G60" s="30"/>
      <c r="H60" s="14">
        <v>5</v>
      </c>
      <c r="I60" s="34">
        <f t="shared" si="2"/>
        <v>0</v>
      </c>
      <c r="J60" s="34">
        <f t="shared" si="1"/>
        <v>0</v>
      </c>
      <c r="K60" s="62"/>
      <c r="L60" s="44"/>
    </row>
    <row r="61" spans="1:12" ht="28" x14ac:dyDescent="0.35">
      <c r="A61" s="12" t="s">
        <v>150</v>
      </c>
      <c r="B61" s="13" t="s">
        <v>127</v>
      </c>
      <c r="C61" s="13" t="s">
        <v>151</v>
      </c>
      <c r="D61" s="13" t="s">
        <v>14</v>
      </c>
      <c r="E61" s="14">
        <v>20</v>
      </c>
      <c r="F61" s="13"/>
      <c r="G61" s="30"/>
      <c r="H61" s="14">
        <v>5</v>
      </c>
      <c r="I61" s="34">
        <f t="shared" si="2"/>
        <v>0</v>
      </c>
      <c r="J61" s="34">
        <f t="shared" si="1"/>
        <v>0</v>
      </c>
      <c r="K61" s="62"/>
      <c r="L61" s="44"/>
    </row>
    <row r="62" spans="1:12" ht="28" x14ac:dyDescent="0.35">
      <c r="A62" s="12" t="s">
        <v>152</v>
      </c>
      <c r="B62" s="13" t="s">
        <v>103</v>
      </c>
      <c r="C62" s="13" t="s">
        <v>153</v>
      </c>
      <c r="D62" s="13" t="s">
        <v>14</v>
      </c>
      <c r="E62" s="14">
        <v>20</v>
      </c>
      <c r="F62" s="13"/>
      <c r="G62" s="30"/>
      <c r="H62" s="14">
        <v>5</v>
      </c>
      <c r="I62" s="34">
        <f t="shared" si="2"/>
        <v>0</v>
      </c>
      <c r="J62" s="34">
        <f t="shared" si="1"/>
        <v>0</v>
      </c>
      <c r="K62" s="62"/>
      <c r="L62" s="44"/>
    </row>
    <row r="63" spans="1:12" ht="28" x14ac:dyDescent="0.35">
      <c r="A63" s="12" t="s">
        <v>154</v>
      </c>
      <c r="B63" s="13" t="s">
        <v>135</v>
      </c>
      <c r="C63" s="13" t="s">
        <v>155</v>
      </c>
      <c r="D63" s="13" t="s">
        <v>14</v>
      </c>
      <c r="E63" s="14">
        <v>5</v>
      </c>
      <c r="F63" s="13"/>
      <c r="G63" s="30"/>
      <c r="H63" s="14">
        <v>5</v>
      </c>
      <c r="I63" s="34">
        <f t="shared" si="2"/>
        <v>0</v>
      </c>
      <c r="J63" s="34">
        <f t="shared" si="1"/>
        <v>0</v>
      </c>
      <c r="K63" s="62"/>
      <c r="L63" s="44"/>
    </row>
    <row r="64" spans="1:12" ht="28" x14ac:dyDescent="0.35">
      <c r="A64" s="12" t="s">
        <v>156</v>
      </c>
      <c r="B64" s="13" t="s">
        <v>28</v>
      </c>
      <c r="C64" s="13" t="s">
        <v>157</v>
      </c>
      <c r="D64" s="13" t="s">
        <v>14</v>
      </c>
      <c r="E64" s="14">
        <v>10</v>
      </c>
      <c r="F64" s="13"/>
      <c r="G64" s="30"/>
      <c r="H64" s="14">
        <v>5</v>
      </c>
      <c r="I64" s="34">
        <f t="shared" si="2"/>
        <v>0</v>
      </c>
      <c r="J64" s="34">
        <f t="shared" si="1"/>
        <v>0</v>
      </c>
      <c r="K64" s="62"/>
      <c r="L64" s="44"/>
    </row>
    <row r="65" spans="1:12" ht="28" x14ac:dyDescent="0.35">
      <c r="A65" s="12" t="s">
        <v>158</v>
      </c>
      <c r="B65" s="13" t="s">
        <v>159</v>
      </c>
      <c r="C65" s="13" t="s">
        <v>160</v>
      </c>
      <c r="D65" s="13" t="s">
        <v>14</v>
      </c>
      <c r="E65" s="14">
        <v>10</v>
      </c>
      <c r="F65" s="13"/>
      <c r="G65" s="30"/>
      <c r="H65" s="14">
        <v>5</v>
      </c>
      <c r="I65" s="34">
        <f t="shared" si="2"/>
        <v>0</v>
      </c>
      <c r="J65" s="34">
        <f t="shared" si="1"/>
        <v>0</v>
      </c>
      <c r="K65" s="62"/>
      <c r="L65" s="44"/>
    </row>
    <row r="66" spans="1:12" ht="28" x14ac:dyDescent="0.35">
      <c r="A66" s="12" t="s">
        <v>161</v>
      </c>
      <c r="B66" s="13" t="s">
        <v>162</v>
      </c>
      <c r="C66" s="13" t="s">
        <v>163</v>
      </c>
      <c r="D66" s="13" t="s">
        <v>14</v>
      </c>
      <c r="E66" s="14">
        <v>5</v>
      </c>
      <c r="F66" s="13"/>
      <c r="G66" s="30"/>
      <c r="H66" s="14">
        <v>5</v>
      </c>
      <c r="I66" s="34">
        <f t="shared" si="2"/>
        <v>0</v>
      </c>
      <c r="J66" s="34">
        <f t="shared" si="1"/>
        <v>0</v>
      </c>
      <c r="K66" s="62"/>
      <c r="L66" s="44"/>
    </row>
    <row r="67" spans="1:12" ht="28" x14ac:dyDescent="0.35">
      <c r="A67" s="12" t="s">
        <v>164</v>
      </c>
      <c r="B67" s="13" t="s">
        <v>165</v>
      </c>
      <c r="C67" s="13" t="s">
        <v>166</v>
      </c>
      <c r="D67" s="13" t="s">
        <v>14</v>
      </c>
      <c r="E67" s="14">
        <v>5</v>
      </c>
      <c r="F67" s="13"/>
      <c r="G67" s="30"/>
      <c r="H67" s="14">
        <v>5</v>
      </c>
      <c r="I67" s="34">
        <f t="shared" si="2"/>
        <v>0</v>
      </c>
      <c r="J67" s="34">
        <f t="shared" si="1"/>
        <v>0</v>
      </c>
      <c r="K67" s="62"/>
      <c r="L67" s="44"/>
    </row>
    <row r="68" spans="1:12" ht="28" x14ac:dyDescent="0.35">
      <c r="A68" s="12" t="s">
        <v>167</v>
      </c>
      <c r="B68" s="13" t="s">
        <v>168</v>
      </c>
      <c r="C68" s="13" t="s">
        <v>169</v>
      </c>
      <c r="D68" s="13" t="s">
        <v>14</v>
      </c>
      <c r="E68" s="14">
        <v>10</v>
      </c>
      <c r="F68" s="13"/>
      <c r="G68" s="30"/>
      <c r="H68" s="14">
        <v>5</v>
      </c>
      <c r="I68" s="34">
        <f t="shared" si="2"/>
        <v>0</v>
      </c>
      <c r="J68" s="34">
        <f t="shared" si="1"/>
        <v>0</v>
      </c>
      <c r="K68" s="62"/>
      <c r="L68" s="44"/>
    </row>
    <row r="69" spans="1:12" ht="28" x14ac:dyDescent="0.35">
      <c r="A69" s="12" t="s">
        <v>170</v>
      </c>
      <c r="B69" s="13" t="s">
        <v>127</v>
      </c>
      <c r="C69" s="13" t="s">
        <v>171</v>
      </c>
      <c r="D69" s="13" t="s">
        <v>14</v>
      </c>
      <c r="E69" s="14">
        <v>20</v>
      </c>
      <c r="F69" s="13"/>
      <c r="G69" s="30"/>
      <c r="H69" s="14">
        <v>5</v>
      </c>
      <c r="I69" s="34">
        <f t="shared" si="2"/>
        <v>0</v>
      </c>
      <c r="J69" s="34">
        <f t="shared" si="1"/>
        <v>0</v>
      </c>
      <c r="K69" s="62"/>
      <c r="L69" s="44"/>
    </row>
    <row r="70" spans="1:12" ht="28" x14ac:dyDescent="0.35">
      <c r="A70" s="12" t="s">
        <v>172</v>
      </c>
      <c r="B70" s="13" t="s">
        <v>103</v>
      </c>
      <c r="C70" s="13" t="s">
        <v>173</v>
      </c>
      <c r="D70" s="13" t="s">
        <v>14</v>
      </c>
      <c r="E70" s="14">
        <v>15</v>
      </c>
      <c r="F70" s="13"/>
      <c r="G70" s="30"/>
      <c r="H70" s="14">
        <v>5</v>
      </c>
      <c r="I70" s="34">
        <f t="shared" si="2"/>
        <v>0</v>
      </c>
      <c r="J70" s="34">
        <f t="shared" si="1"/>
        <v>0</v>
      </c>
      <c r="K70" s="62"/>
      <c r="L70" s="44"/>
    </row>
    <row r="71" spans="1:12" x14ac:dyDescent="0.35">
      <c r="A71" s="12" t="s">
        <v>174</v>
      </c>
      <c r="B71" s="13" t="s">
        <v>135</v>
      </c>
      <c r="C71" s="13" t="s">
        <v>175</v>
      </c>
      <c r="D71" s="13" t="s">
        <v>14</v>
      </c>
      <c r="E71" s="14">
        <v>5</v>
      </c>
      <c r="F71" s="13"/>
      <c r="G71" s="30"/>
      <c r="H71" s="14">
        <v>5</v>
      </c>
      <c r="I71" s="34">
        <f t="shared" si="2"/>
        <v>0</v>
      </c>
      <c r="J71" s="34">
        <f t="shared" si="1"/>
        <v>0</v>
      </c>
      <c r="K71" s="62"/>
      <c r="L71" s="44"/>
    </row>
    <row r="72" spans="1:12" ht="28" x14ac:dyDescent="0.35">
      <c r="A72" s="12" t="s">
        <v>176</v>
      </c>
      <c r="B72" s="13" t="s">
        <v>177</v>
      </c>
      <c r="C72" s="13" t="s">
        <v>178</v>
      </c>
      <c r="D72" s="13" t="s">
        <v>14</v>
      </c>
      <c r="E72" s="14">
        <v>5</v>
      </c>
      <c r="F72" s="13"/>
      <c r="G72" s="30"/>
      <c r="H72" s="14">
        <v>5</v>
      </c>
      <c r="I72" s="34">
        <f t="shared" si="2"/>
        <v>0</v>
      </c>
      <c r="J72" s="34">
        <f t="shared" si="1"/>
        <v>0</v>
      </c>
      <c r="K72" s="62"/>
      <c r="L72" s="44"/>
    </row>
    <row r="73" spans="1:12" ht="28" x14ac:dyDescent="0.35">
      <c r="A73" s="12" t="s">
        <v>179</v>
      </c>
      <c r="B73" s="13" t="s">
        <v>162</v>
      </c>
      <c r="C73" s="13" t="s">
        <v>180</v>
      </c>
      <c r="D73" s="13" t="s">
        <v>14</v>
      </c>
      <c r="E73" s="14">
        <v>5</v>
      </c>
      <c r="F73" s="13"/>
      <c r="G73" s="30"/>
      <c r="H73" s="14">
        <v>5</v>
      </c>
      <c r="I73" s="34">
        <f t="shared" si="2"/>
        <v>0</v>
      </c>
      <c r="J73" s="34">
        <f t="shared" si="1"/>
        <v>0</v>
      </c>
      <c r="K73" s="62"/>
      <c r="L73" s="44"/>
    </row>
    <row r="74" spans="1:12" ht="28" x14ac:dyDescent="0.35">
      <c r="A74" s="12" t="s">
        <v>181</v>
      </c>
      <c r="B74" s="13" t="s">
        <v>182</v>
      </c>
      <c r="C74" s="13" t="s">
        <v>183</v>
      </c>
      <c r="D74" s="13" t="s">
        <v>14</v>
      </c>
      <c r="E74" s="14">
        <v>20</v>
      </c>
      <c r="F74" s="13"/>
      <c r="G74" s="30"/>
      <c r="H74" s="14">
        <v>5</v>
      </c>
      <c r="I74" s="34">
        <f t="shared" si="2"/>
        <v>0</v>
      </c>
      <c r="J74" s="34">
        <f t="shared" si="1"/>
        <v>0</v>
      </c>
      <c r="K74" s="62"/>
      <c r="L74" s="44"/>
    </row>
    <row r="75" spans="1:12" ht="28" x14ac:dyDescent="0.35">
      <c r="A75" s="12" t="s">
        <v>184</v>
      </c>
      <c r="B75" s="13" t="s">
        <v>185</v>
      </c>
      <c r="C75" s="13" t="s">
        <v>186</v>
      </c>
      <c r="D75" s="13" t="s">
        <v>14</v>
      </c>
      <c r="E75" s="14">
        <v>20</v>
      </c>
      <c r="F75" s="13"/>
      <c r="G75" s="30"/>
      <c r="H75" s="14">
        <v>5</v>
      </c>
      <c r="I75" s="34">
        <f t="shared" si="2"/>
        <v>0</v>
      </c>
      <c r="J75" s="34">
        <f t="shared" si="1"/>
        <v>0</v>
      </c>
      <c r="K75" s="62"/>
      <c r="L75" s="44"/>
    </row>
    <row r="76" spans="1:12" ht="28" x14ac:dyDescent="0.35">
      <c r="A76" s="12" t="s">
        <v>187</v>
      </c>
      <c r="B76" s="13" t="s">
        <v>188</v>
      </c>
      <c r="C76" s="13" t="s">
        <v>189</v>
      </c>
      <c r="D76" s="13" t="s">
        <v>14</v>
      </c>
      <c r="E76" s="14">
        <v>20</v>
      </c>
      <c r="F76" s="13"/>
      <c r="G76" s="30"/>
      <c r="H76" s="14">
        <v>5</v>
      </c>
      <c r="I76" s="34">
        <f t="shared" si="2"/>
        <v>0</v>
      </c>
      <c r="J76" s="34">
        <f t="shared" si="1"/>
        <v>0</v>
      </c>
      <c r="K76" s="62"/>
      <c r="L76" s="44"/>
    </row>
    <row r="77" spans="1:12" ht="28" x14ac:dyDescent="0.35">
      <c r="A77" s="12" t="s">
        <v>190</v>
      </c>
      <c r="B77" s="13" t="s">
        <v>191</v>
      </c>
      <c r="C77" s="13" t="s">
        <v>192</v>
      </c>
      <c r="D77" s="13" t="s">
        <v>14</v>
      </c>
      <c r="E77" s="14">
        <v>20</v>
      </c>
      <c r="F77" s="13"/>
      <c r="G77" s="30"/>
      <c r="H77" s="14">
        <v>5</v>
      </c>
      <c r="I77" s="34">
        <f t="shared" si="2"/>
        <v>0</v>
      </c>
      <c r="J77" s="34">
        <f t="shared" si="1"/>
        <v>0</v>
      </c>
      <c r="K77" s="62"/>
      <c r="L77" s="44"/>
    </row>
    <row r="78" spans="1:12" ht="28" x14ac:dyDescent="0.35">
      <c r="A78" s="12" t="s">
        <v>193</v>
      </c>
      <c r="B78" s="13" t="s">
        <v>194</v>
      </c>
      <c r="C78" s="13" t="s">
        <v>195</v>
      </c>
      <c r="D78" s="13" t="s">
        <v>14</v>
      </c>
      <c r="E78" s="14">
        <v>10</v>
      </c>
      <c r="F78" s="13"/>
      <c r="G78" s="30"/>
      <c r="H78" s="14">
        <v>5</v>
      </c>
      <c r="I78" s="34">
        <f t="shared" ref="I78:I90" si="3">E78*G78</f>
        <v>0</v>
      </c>
      <c r="J78" s="34">
        <f t="shared" ref="J78:J86" si="4">I78*1.05</f>
        <v>0</v>
      </c>
      <c r="K78" s="62"/>
      <c r="L78" s="44"/>
    </row>
    <row r="79" spans="1:12" ht="28" x14ac:dyDescent="0.35">
      <c r="A79" s="12" t="s">
        <v>196</v>
      </c>
      <c r="B79" s="13" t="s">
        <v>197</v>
      </c>
      <c r="C79" s="13" t="s">
        <v>198</v>
      </c>
      <c r="D79" s="13" t="s">
        <v>14</v>
      </c>
      <c r="E79" s="14">
        <v>10</v>
      </c>
      <c r="F79" s="13"/>
      <c r="G79" s="30"/>
      <c r="H79" s="14">
        <v>5</v>
      </c>
      <c r="I79" s="34">
        <f t="shared" si="3"/>
        <v>0</v>
      </c>
      <c r="J79" s="34">
        <f t="shared" si="4"/>
        <v>0</v>
      </c>
      <c r="K79" s="62"/>
      <c r="L79" s="44"/>
    </row>
    <row r="80" spans="1:12" ht="28" x14ac:dyDescent="0.35">
      <c r="A80" s="12" t="s">
        <v>199</v>
      </c>
      <c r="B80" s="13" t="s">
        <v>200</v>
      </c>
      <c r="C80" s="13" t="s">
        <v>201</v>
      </c>
      <c r="D80" s="13" t="s">
        <v>14</v>
      </c>
      <c r="E80" s="14">
        <v>15</v>
      </c>
      <c r="F80" s="13"/>
      <c r="G80" s="30"/>
      <c r="H80" s="14">
        <v>5</v>
      </c>
      <c r="I80" s="34">
        <f t="shared" si="3"/>
        <v>0</v>
      </c>
      <c r="J80" s="34">
        <f t="shared" si="4"/>
        <v>0</v>
      </c>
      <c r="K80" s="62"/>
      <c r="L80" s="44"/>
    </row>
    <row r="81" spans="1:12" ht="28" x14ac:dyDescent="0.35">
      <c r="A81" s="12" t="s">
        <v>202</v>
      </c>
      <c r="B81" s="13" t="s">
        <v>203</v>
      </c>
      <c r="C81" s="13" t="s">
        <v>204</v>
      </c>
      <c r="D81" s="13" t="s">
        <v>14</v>
      </c>
      <c r="E81" s="14">
        <v>5</v>
      </c>
      <c r="F81" s="13"/>
      <c r="G81" s="30"/>
      <c r="H81" s="14">
        <v>5</v>
      </c>
      <c r="I81" s="34">
        <f t="shared" si="3"/>
        <v>0</v>
      </c>
      <c r="J81" s="34">
        <f t="shared" si="4"/>
        <v>0</v>
      </c>
      <c r="K81" s="62"/>
      <c r="L81" s="44"/>
    </row>
    <row r="82" spans="1:12" ht="28" x14ac:dyDescent="0.35">
      <c r="A82" s="12" t="s">
        <v>205</v>
      </c>
      <c r="B82" s="13" t="s">
        <v>206</v>
      </c>
      <c r="C82" s="13" t="s">
        <v>207</v>
      </c>
      <c r="D82" s="13" t="s">
        <v>14</v>
      </c>
      <c r="E82" s="14">
        <v>5</v>
      </c>
      <c r="F82" s="13"/>
      <c r="G82" s="30"/>
      <c r="H82" s="14">
        <v>5</v>
      </c>
      <c r="I82" s="34">
        <f t="shared" si="3"/>
        <v>0</v>
      </c>
      <c r="J82" s="34">
        <f t="shared" si="4"/>
        <v>0</v>
      </c>
      <c r="K82" s="62"/>
      <c r="L82" s="44"/>
    </row>
    <row r="83" spans="1:12" ht="42" x14ac:dyDescent="0.35">
      <c r="A83" s="12" t="s">
        <v>208</v>
      </c>
      <c r="B83" s="13" t="s">
        <v>209</v>
      </c>
      <c r="C83" s="13" t="s">
        <v>210</v>
      </c>
      <c r="D83" s="13" t="s">
        <v>14</v>
      </c>
      <c r="E83" s="14">
        <v>15</v>
      </c>
      <c r="F83" s="13"/>
      <c r="G83" s="30"/>
      <c r="H83" s="14">
        <v>5</v>
      </c>
      <c r="I83" s="34">
        <f t="shared" si="3"/>
        <v>0</v>
      </c>
      <c r="J83" s="34">
        <f t="shared" si="4"/>
        <v>0</v>
      </c>
      <c r="K83" s="62"/>
      <c r="L83" s="44"/>
    </row>
    <row r="84" spans="1:12" ht="42" x14ac:dyDescent="0.35">
      <c r="A84" s="12" t="s">
        <v>211</v>
      </c>
      <c r="B84" s="13" t="s">
        <v>212</v>
      </c>
      <c r="C84" s="13" t="s">
        <v>213</v>
      </c>
      <c r="D84" s="13" t="s">
        <v>14</v>
      </c>
      <c r="E84" s="14">
        <v>5</v>
      </c>
      <c r="F84" s="13"/>
      <c r="G84" s="30"/>
      <c r="H84" s="14">
        <v>5</v>
      </c>
      <c r="I84" s="34">
        <f t="shared" si="3"/>
        <v>0</v>
      </c>
      <c r="J84" s="34">
        <f t="shared" si="4"/>
        <v>0</v>
      </c>
      <c r="K84" s="62"/>
      <c r="L84" s="44"/>
    </row>
    <row r="85" spans="1:12" ht="42" x14ac:dyDescent="0.35">
      <c r="A85" s="12" t="s">
        <v>214</v>
      </c>
      <c r="B85" s="13" t="s">
        <v>215</v>
      </c>
      <c r="C85" s="13" t="s">
        <v>216</v>
      </c>
      <c r="D85" s="13" t="s">
        <v>14</v>
      </c>
      <c r="E85" s="14">
        <v>5</v>
      </c>
      <c r="F85" s="13"/>
      <c r="G85" s="30"/>
      <c r="H85" s="14">
        <v>5</v>
      </c>
      <c r="I85" s="34">
        <f t="shared" si="3"/>
        <v>0</v>
      </c>
      <c r="J85" s="34">
        <f t="shared" si="4"/>
        <v>0</v>
      </c>
      <c r="K85" s="62"/>
      <c r="L85" s="44"/>
    </row>
    <row r="86" spans="1:12" ht="42" x14ac:dyDescent="0.35">
      <c r="A86" s="12" t="s">
        <v>217</v>
      </c>
      <c r="B86" s="13" t="s">
        <v>218</v>
      </c>
      <c r="C86" s="13" t="s">
        <v>219</v>
      </c>
      <c r="D86" s="13" t="s">
        <v>14</v>
      </c>
      <c r="E86" s="14">
        <v>5</v>
      </c>
      <c r="F86" s="13"/>
      <c r="G86" s="30"/>
      <c r="H86" s="14">
        <v>5</v>
      </c>
      <c r="I86" s="34">
        <f t="shared" si="3"/>
        <v>0</v>
      </c>
      <c r="J86" s="34">
        <f t="shared" si="4"/>
        <v>0</v>
      </c>
      <c r="K86" s="62"/>
      <c r="L86" s="44"/>
    </row>
    <row r="87" spans="1:12" x14ac:dyDescent="0.35">
      <c r="A87" s="8" t="s">
        <v>220</v>
      </c>
      <c r="B87" s="13" t="s">
        <v>221</v>
      </c>
      <c r="C87" s="13" t="s">
        <v>222</v>
      </c>
      <c r="D87" s="15" t="s">
        <v>14</v>
      </c>
      <c r="E87" s="10">
        <v>10</v>
      </c>
      <c r="F87" s="15"/>
      <c r="G87" s="31"/>
      <c r="H87" s="10">
        <v>21</v>
      </c>
      <c r="I87" s="33">
        <f t="shared" si="3"/>
        <v>0</v>
      </c>
      <c r="J87" s="33">
        <f>I87*1.21</f>
        <v>0</v>
      </c>
      <c r="K87" s="62"/>
      <c r="L87" s="44"/>
    </row>
    <row r="88" spans="1:12" ht="28" x14ac:dyDescent="0.35">
      <c r="A88" s="12" t="s">
        <v>223</v>
      </c>
      <c r="B88" s="13" t="s">
        <v>224</v>
      </c>
      <c r="C88" s="13" t="s">
        <v>225</v>
      </c>
      <c r="D88" s="13" t="s">
        <v>14</v>
      </c>
      <c r="E88" s="14">
        <v>5</v>
      </c>
      <c r="F88" s="13"/>
      <c r="G88" s="30"/>
      <c r="H88" s="14">
        <v>5</v>
      </c>
      <c r="I88" s="34">
        <f t="shared" si="3"/>
        <v>0</v>
      </c>
      <c r="J88" s="34">
        <f t="shared" ref="J88:J152" si="5">I88*1.05</f>
        <v>0</v>
      </c>
      <c r="K88" s="62"/>
      <c r="L88" s="44"/>
    </row>
    <row r="89" spans="1:12" ht="28" x14ac:dyDescent="0.35">
      <c r="A89" s="12" t="s">
        <v>226</v>
      </c>
      <c r="B89" s="13" t="s">
        <v>227</v>
      </c>
      <c r="C89" s="13" t="s">
        <v>228</v>
      </c>
      <c r="D89" s="13" t="s">
        <v>14</v>
      </c>
      <c r="E89" s="14">
        <v>5</v>
      </c>
      <c r="F89" s="13"/>
      <c r="G89" s="30"/>
      <c r="H89" s="14">
        <v>5</v>
      </c>
      <c r="I89" s="34">
        <f t="shared" si="3"/>
        <v>0</v>
      </c>
      <c r="J89" s="34">
        <f t="shared" si="5"/>
        <v>0</v>
      </c>
      <c r="K89" s="62"/>
      <c r="L89" s="44"/>
    </row>
    <row r="90" spans="1:12" ht="28" x14ac:dyDescent="0.35">
      <c r="A90" s="12" t="s">
        <v>229</v>
      </c>
      <c r="B90" s="13" t="s">
        <v>230</v>
      </c>
      <c r="C90" s="13" t="s">
        <v>231</v>
      </c>
      <c r="D90" s="13" t="s">
        <v>14</v>
      </c>
      <c r="E90" s="14">
        <v>5</v>
      </c>
      <c r="F90" s="13"/>
      <c r="G90" s="30"/>
      <c r="H90" s="14">
        <v>5</v>
      </c>
      <c r="I90" s="34">
        <f t="shared" si="3"/>
        <v>0</v>
      </c>
      <c r="J90" s="34">
        <f t="shared" si="5"/>
        <v>0</v>
      </c>
      <c r="K90" s="63"/>
      <c r="L90" s="44"/>
    </row>
    <row r="91" spans="1:12" x14ac:dyDescent="0.35">
      <c r="A91" s="53" t="s">
        <v>232</v>
      </c>
      <c r="B91" s="54"/>
      <c r="C91" s="54"/>
      <c r="D91" s="54"/>
      <c r="E91" s="54"/>
      <c r="F91" s="54"/>
      <c r="G91" s="54"/>
      <c r="H91" s="54"/>
      <c r="I91" s="33">
        <f>SUM(I14:I90)</f>
        <v>0</v>
      </c>
      <c r="J91" s="33">
        <f>SUM(J14:J90)</f>
        <v>0</v>
      </c>
      <c r="K91" s="43"/>
      <c r="L91" s="45">
        <v>161803.5</v>
      </c>
    </row>
    <row r="92" spans="1:12" x14ac:dyDescent="0.35">
      <c r="A92" s="12" t="s">
        <v>233</v>
      </c>
      <c r="B92" s="13" t="s">
        <v>234</v>
      </c>
      <c r="C92" s="13" t="s">
        <v>235</v>
      </c>
      <c r="D92" s="13"/>
      <c r="E92" s="14">
        <v>20</v>
      </c>
      <c r="F92" s="13"/>
      <c r="G92" s="30"/>
      <c r="H92" s="14">
        <v>5</v>
      </c>
      <c r="I92" s="34">
        <f>E92*G92</f>
        <v>0</v>
      </c>
      <c r="J92" s="34">
        <f t="shared" si="5"/>
        <v>0</v>
      </c>
      <c r="K92" s="28"/>
      <c r="L92" s="46">
        <v>1260</v>
      </c>
    </row>
    <row r="93" spans="1:12" x14ac:dyDescent="0.35">
      <c r="A93" s="12" t="s">
        <v>236</v>
      </c>
      <c r="B93" s="13" t="s">
        <v>237</v>
      </c>
      <c r="C93" s="13" t="s">
        <v>238</v>
      </c>
      <c r="D93" s="13" t="s">
        <v>14</v>
      </c>
      <c r="E93" s="14">
        <v>5</v>
      </c>
      <c r="F93" s="13"/>
      <c r="G93" s="30"/>
      <c r="H93" s="14">
        <v>5</v>
      </c>
      <c r="I93" s="34">
        <f>E93*G93</f>
        <v>0</v>
      </c>
      <c r="J93" s="34">
        <f t="shared" si="5"/>
        <v>0</v>
      </c>
      <c r="K93" s="28"/>
      <c r="L93" s="47">
        <v>341.25</v>
      </c>
    </row>
    <row r="94" spans="1:12" ht="28" x14ac:dyDescent="0.35">
      <c r="A94" s="12" t="s">
        <v>239</v>
      </c>
      <c r="B94" s="13" t="s">
        <v>240</v>
      </c>
      <c r="C94" s="13" t="s">
        <v>241</v>
      </c>
      <c r="D94" s="13" t="s">
        <v>14</v>
      </c>
      <c r="E94" s="14">
        <v>100</v>
      </c>
      <c r="F94" s="13"/>
      <c r="G94" s="30"/>
      <c r="H94" s="14">
        <v>5</v>
      </c>
      <c r="I94" s="34">
        <f>E94*G94</f>
        <v>0</v>
      </c>
      <c r="J94" s="34">
        <f t="shared" si="5"/>
        <v>0</v>
      </c>
      <c r="K94" s="28"/>
      <c r="L94" s="46">
        <v>2625</v>
      </c>
    </row>
    <row r="95" spans="1:12" ht="28" x14ac:dyDescent="0.35">
      <c r="A95" s="12" t="s">
        <v>242</v>
      </c>
      <c r="B95" s="13" t="s">
        <v>243</v>
      </c>
      <c r="C95" s="13"/>
      <c r="D95" s="13"/>
      <c r="E95" s="14"/>
      <c r="F95" s="13"/>
      <c r="G95" s="30"/>
      <c r="H95" s="14"/>
      <c r="I95" s="34"/>
      <c r="J95" s="34"/>
      <c r="K95" s="61"/>
      <c r="L95" s="42"/>
    </row>
    <row r="96" spans="1:12" ht="84" x14ac:dyDescent="0.35">
      <c r="A96" s="12" t="s">
        <v>244</v>
      </c>
      <c r="B96" s="13" t="s">
        <v>243</v>
      </c>
      <c r="C96" s="13" t="s">
        <v>245</v>
      </c>
      <c r="D96" s="13" t="s">
        <v>14</v>
      </c>
      <c r="E96" s="14">
        <v>300</v>
      </c>
      <c r="F96" s="13"/>
      <c r="G96" s="30"/>
      <c r="H96" s="14">
        <v>5</v>
      </c>
      <c r="I96" s="34">
        <f>E96*G96</f>
        <v>0</v>
      </c>
      <c r="J96" s="34">
        <f t="shared" si="5"/>
        <v>0</v>
      </c>
      <c r="K96" s="62"/>
      <c r="L96" s="44"/>
    </row>
    <row r="97" spans="1:12" ht="28" x14ac:dyDescent="0.35">
      <c r="A97" s="12" t="s">
        <v>246</v>
      </c>
      <c r="B97" s="13" t="s">
        <v>247</v>
      </c>
      <c r="C97" s="13" t="s">
        <v>248</v>
      </c>
      <c r="D97" s="13" t="s">
        <v>14</v>
      </c>
      <c r="E97" s="14">
        <v>20</v>
      </c>
      <c r="F97" s="13"/>
      <c r="G97" s="30"/>
      <c r="H97" s="14">
        <v>5</v>
      </c>
      <c r="I97" s="34">
        <f>E97*G97</f>
        <v>0</v>
      </c>
      <c r="J97" s="34">
        <f t="shared" si="5"/>
        <v>0</v>
      </c>
      <c r="K97" s="63"/>
      <c r="L97" s="44"/>
    </row>
    <row r="98" spans="1:12" x14ac:dyDescent="0.35">
      <c r="A98" s="53" t="s">
        <v>249</v>
      </c>
      <c r="B98" s="54"/>
      <c r="C98" s="54"/>
      <c r="D98" s="54"/>
      <c r="E98" s="54"/>
      <c r="F98" s="54"/>
      <c r="G98" s="54"/>
      <c r="H98" s="54"/>
      <c r="I98" s="33">
        <f>SUM(I96:I97)</f>
        <v>0</v>
      </c>
      <c r="J98" s="33">
        <f>SUM(J96:J97)</f>
        <v>0</v>
      </c>
      <c r="K98" s="43"/>
      <c r="L98" s="45">
        <v>9765</v>
      </c>
    </row>
    <row r="99" spans="1:12" ht="42" x14ac:dyDescent="0.35">
      <c r="A99" s="12" t="s">
        <v>250</v>
      </c>
      <c r="B99" s="13" t="s">
        <v>251</v>
      </c>
      <c r="C99" s="13" t="s">
        <v>252</v>
      </c>
      <c r="D99" s="13" t="s">
        <v>14</v>
      </c>
      <c r="E99" s="14">
        <v>100</v>
      </c>
      <c r="F99" s="13"/>
      <c r="G99" s="30"/>
      <c r="H99" s="14">
        <v>5</v>
      </c>
      <c r="I99" s="34">
        <f>E99*G99</f>
        <v>0</v>
      </c>
      <c r="J99" s="34">
        <f t="shared" si="5"/>
        <v>0</v>
      </c>
      <c r="K99" s="28"/>
      <c r="L99" s="46">
        <v>23625</v>
      </c>
    </row>
    <row r="100" spans="1:12" ht="84" x14ac:dyDescent="0.35">
      <c r="A100" s="12" t="s">
        <v>253</v>
      </c>
      <c r="B100" s="13" t="s">
        <v>254</v>
      </c>
      <c r="C100" s="13" t="s">
        <v>255</v>
      </c>
      <c r="D100" s="13" t="s">
        <v>14</v>
      </c>
      <c r="E100" s="14">
        <v>2</v>
      </c>
      <c r="F100" s="13"/>
      <c r="G100" s="30"/>
      <c r="H100" s="14">
        <v>5</v>
      </c>
      <c r="I100" s="34">
        <f>E100*G100</f>
        <v>0</v>
      </c>
      <c r="J100" s="34">
        <f t="shared" si="5"/>
        <v>0</v>
      </c>
      <c r="K100" s="28"/>
      <c r="L100" s="46">
        <v>2100</v>
      </c>
    </row>
    <row r="101" spans="1:12" ht="84" x14ac:dyDescent="0.35">
      <c r="A101" s="12" t="s">
        <v>256</v>
      </c>
      <c r="B101" s="13" t="s">
        <v>257</v>
      </c>
      <c r="C101" s="13" t="s">
        <v>258</v>
      </c>
      <c r="D101" s="13" t="s">
        <v>14</v>
      </c>
      <c r="E101" s="14">
        <v>10</v>
      </c>
      <c r="F101" s="13"/>
      <c r="G101" s="30"/>
      <c r="H101" s="14">
        <v>5</v>
      </c>
      <c r="I101" s="34">
        <f>E101*G101</f>
        <v>0</v>
      </c>
      <c r="J101" s="34">
        <f t="shared" si="5"/>
        <v>0</v>
      </c>
      <c r="K101" s="28"/>
      <c r="L101" s="46">
        <v>1050</v>
      </c>
    </row>
    <row r="102" spans="1:12" ht="42" x14ac:dyDescent="0.35">
      <c r="A102" s="12" t="s">
        <v>259</v>
      </c>
      <c r="B102" s="13" t="s">
        <v>260</v>
      </c>
      <c r="C102" s="16" t="s">
        <v>261</v>
      </c>
      <c r="D102" s="13" t="s">
        <v>14</v>
      </c>
      <c r="E102" s="14">
        <v>55</v>
      </c>
      <c r="F102" s="13"/>
      <c r="G102" s="30"/>
      <c r="H102" s="14">
        <v>5</v>
      </c>
      <c r="I102" s="34">
        <f>E102*G102</f>
        <v>0</v>
      </c>
      <c r="J102" s="34">
        <f t="shared" si="5"/>
        <v>0</v>
      </c>
      <c r="K102" s="28"/>
      <c r="L102" s="46">
        <v>23100</v>
      </c>
    </row>
    <row r="103" spans="1:12" x14ac:dyDescent="0.35">
      <c r="A103" s="12" t="s">
        <v>262</v>
      </c>
      <c r="B103" s="13" t="s">
        <v>263</v>
      </c>
      <c r="C103" s="58" t="s">
        <v>264</v>
      </c>
      <c r="D103" s="13"/>
      <c r="E103" s="14"/>
      <c r="F103" s="13"/>
      <c r="G103" s="30"/>
      <c r="H103" s="14"/>
      <c r="I103" s="34"/>
      <c r="J103" s="34"/>
      <c r="K103" s="61"/>
      <c r="L103" s="42"/>
    </row>
    <row r="104" spans="1:12" x14ac:dyDescent="0.35">
      <c r="A104" s="17" t="s">
        <v>265</v>
      </c>
      <c r="B104" s="13" t="s">
        <v>266</v>
      </c>
      <c r="C104" s="58"/>
      <c r="D104" s="13" t="s">
        <v>14</v>
      </c>
      <c r="E104" s="14">
        <v>250</v>
      </c>
      <c r="F104" s="13"/>
      <c r="G104" s="30"/>
      <c r="H104" s="14">
        <v>5</v>
      </c>
      <c r="I104" s="34">
        <f>E104*G104</f>
        <v>0</v>
      </c>
      <c r="J104" s="34">
        <f t="shared" si="5"/>
        <v>0</v>
      </c>
      <c r="K104" s="62"/>
      <c r="L104" s="44"/>
    </row>
    <row r="105" spans="1:12" x14ac:dyDescent="0.35">
      <c r="A105" s="17" t="s">
        <v>267</v>
      </c>
      <c r="B105" s="13" t="s">
        <v>268</v>
      </c>
      <c r="C105" s="58"/>
      <c r="D105" s="13" t="s">
        <v>14</v>
      </c>
      <c r="E105" s="14">
        <v>100</v>
      </c>
      <c r="F105" s="13"/>
      <c r="G105" s="30"/>
      <c r="H105" s="14">
        <v>5</v>
      </c>
      <c r="I105" s="34">
        <f>E105*G105</f>
        <v>0</v>
      </c>
      <c r="J105" s="34">
        <f t="shared" si="5"/>
        <v>0</v>
      </c>
      <c r="K105" s="63"/>
      <c r="L105" s="44"/>
    </row>
    <row r="106" spans="1:12" x14ac:dyDescent="0.35">
      <c r="A106" s="53" t="s">
        <v>269</v>
      </c>
      <c r="B106" s="54"/>
      <c r="C106" s="54"/>
      <c r="D106" s="54"/>
      <c r="E106" s="54"/>
      <c r="F106" s="54"/>
      <c r="G106" s="54"/>
      <c r="H106" s="54"/>
      <c r="I106" s="33">
        <f>SUM(I104:I105)</f>
        <v>0</v>
      </c>
      <c r="J106" s="33">
        <f>SUM(J104:J105)</f>
        <v>0</v>
      </c>
      <c r="K106" s="43"/>
      <c r="L106" s="45">
        <v>46462.5</v>
      </c>
    </row>
    <row r="107" spans="1:12" ht="51" customHeight="1" x14ac:dyDescent="0.35">
      <c r="A107" s="12" t="s">
        <v>270</v>
      </c>
      <c r="B107" s="13" t="s">
        <v>271</v>
      </c>
      <c r="C107" s="13" t="s">
        <v>747</v>
      </c>
      <c r="D107" s="13" t="s">
        <v>14</v>
      </c>
      <c r="E107" s="14">
        <v>3300</v>
      </c>
      <c r="F107" s="13"/>
      <c r="G107" s="30"/>
      <c r="H107" s="14">
        <v>5</v>
      </c>
      <c r="I107" s="34">
        <f>E107*G107</f>
        <v>0</v>
      </c>
      <c r="J107" s="34">
        <f t="shared" si="5"/>
        <v>0</v>
      </c>
      <c r="K107" s="28"/>
      <c r="L107" s="46">
        <v>2079</v>
      </c>
    </row>
    <row r="108" spans="1:12" ht="28" x14ac:dyDescent="0.35">
      <c r="A108" s="18" t="s">
        <v>272</v>
      </c>
      <c r="B108" s="19" t="s">
        <v>273</v>
      </c>
      <c r="C108" s="66" t="s">
        <v>746</v>
      </c>
      <c r="D108" s="19"/>
      <c r="E108" s="38"/>
      <c r="F108" s="19"/>
      <c r="G108" s="30"/>
      <c r="H108" s="38"/>
      <c r="I108" s="34"/>
      <c r="J108" s="34"/>
      <c r="K108" s="74"/>
      <c r="L108" s="42"/>
    </row>
    <row r="109" spans="1:12" x14ac:dyDescent="0.35">
      <c r="A109" s="18" t="s">
        <v>274</v>
      </c>
      <c r="B109" s="18" t="s">
        <v>275</v>
      </c>
      <c r="C109" s="67"/>
      <c r="D109" s="20" t="s">
        <v>14</v>
      </c>
      <c r="E109" s="38">
        <v>1000</v>
      </c>
      <c r="F109" s="19"/>
      <c r="G109" s="30"/>
      <c r="H109" s="38">
        <v>5</v>
      </c>
      <c r="I109" s="34">
        <f t="shared" ref="I109:I114" si="6">E109*G109</f>
        <v>0</v>
      </c>
      <c r="J109" s="34">
        <f t="shared" si="5"/>
        <v>0</v>
      </c>
      <c r="K109" s="75"/>
      <c r="L109" s="44"/>
    </row>
    <row r="110" spans="1:12" x14ac:dyDescent="0.35">
      <c r="A110" s="18" t="s">
        <v>276</v>
      </c>
      <c r="B110" s="18" t="s">
        <v>277</v>
      </c>
      <c r="C110" s="67"/>
      <c r="D110" s="20" t="s">
        <v>14</v>
      </c>
      <c r="E110" s="38">
        <v>1000</v>
      </c>
      <c r="F110" s="19"/>
      <c r="G110" s="30"/>
      <c r="H110" s="38">
        <v>5</v>
      </c>
      <c r="I110" s="34">
        <f t="shared" si="6"/>
        <v>0</v>
      </c>
      <c r="J110" s="34">
        <f t="shared" si="5"/>
        <v>0</v>
      </c>
      <c r="K110" s="75"/>
      <c r="L110" s="44"/>
    </row>
    <row r="111" spans="1:12" x14ac:dyDescent="0.35">
      <c r="A111" s="18" t="s">
        <v>278</v>
      </c>
      <c r="B111" s="18" t="s">
        <v>279</v>
      </c>
      <c r="C111" s="67"/>
      <c r="D111" s="20" t="s">
        <v>14</v>
      </c>
      <c r="E111" s="38">
        <v>1000</v>
      </c>
      <c r="F111" s="19"/>
      <c r="G111" s="30"/>
      <c r="H111" s="38">
        <v>5</v>
      </c>
      <c r="I111" s="34">
        <f t="shared" si="6"/>
        <v>0</v>
      </c>
      <c r="J111" s="34">
        <f t="shared" si="5"/>
        <v>0</v>
      </c>
      <c r="K111" s="75"/>
      <c r="L111" s="44"/>
    </row>
    <row r="112" spans="1:12" x14ac:dyDescent="0.35">
      <c r="A112" s="18" t="s">
        <v>280</v>
      </c>
      <c r="B112" s="18" t="s">
        <v>281</v>
      </c>
      <c r="C112" s="67"/>
      <c r="D112" s="20" t="s">
        <v>14</v>
      </c>
      <c r="E112" s="38">
        <v>1000</v>
      </c>
      <c r="F112" s="19"/>
      <c r="G112" s="30"/>
      <c r="H112" s="38">
        <v>5</v>
      </c>
      <c r="I112" s="34">
        <f t="shared" si="6"/>
        <v>0</v>
      </c>
      <c r="J112" s="34">
        <f t="shared" si="5"/>
        <v>0</v>
      </c>
      <c r="K112" s="75"/>
      <c r="L112" s="44"/>
    </row>
    <row r="113" spans="1:12" x14ac:dyDescent="0.35">
      <c r="A113" s="18" t="s">
        <v>282</v>
      </c>
      <c r="B113" s="18" t="s">
        <v>283</v>
      </c>
      <c r="C113" s="67"/>
      <c r="D113" s="20" t="s">
        <v>14</v>
      </c>
      <c r="E113" s="38">
        <v>1000</v>
      </c>
      <c r="F113" s="19"/>
      <c r="G113" s="30"/>
      <c r="H113" s="38">
        <v>5</v>
      </c>
      <c r="I113" s="34">
        <f t="shared" si="6"/>
        <v>0</v>
      </c>
      <c r="J113" s="34">
        <f t="shared" si="5"/>
        <v>0</v>
      </c>
      <c r="K113" s="75"/>
      <c r="L113" s="44"/>
    </row>
    <row r="114" spans="1:12" x14ac:dyDescent="0.35">
      <c r="A114" s="18" t="s">
        <v>284</v>
      </c>
      <c r="B114" s="18" t="s">
        <v>285</v>
      </c>
      <c r="C114" s="68"/>
      <c r="D114" s="20" t="s">
        <v>14</v>
      </c>
      <c r="E114" s="38">
        <v>1000</v>
      </c>
      <c r="F114" s="19"/>
      <c r="G114" s="30"/>
      <c r="H114" s="38">
        <v>5</v>
      </c>
      <c r="I114" s="34">
        <f t="shared" si="6"/>
        <v>0</v>
      </c>
      <c r="J114" s="34">
        <f t="shared" si="5"/>
        <v>0</v>
      </c>
      <c r="K114" s="76"/>
      <c r="L114" s="44"/>
    </row>
    <row r="115" spans="1:12" x14ac:dyDescent="0.35">
      <c r="A115" s="53" t="s">
        <v>286</v>
      </c>
      <c r="B115" s="54"/>
      <c r="C115" s="54"/>
      <c r="D115" s="54"/>
      <c r="E115" s="54"/>
      <c r="F115" s="54"/>
      <c r="G115" s="54"/>
      <c r="H115" s="54"/>
      <c r="I115" s="33">
        <f>SUM(I109:I114)</f>
        <v>0</v>
      </c>
      <c r="J115" s="33">
        <f>SUM(J109:J114)</f>
        <v>0</v>
      </c>
      <c r="K115" s="43"/>
      <c r="L115" s="48">
        <v>4977</v>
      </c>
    </row>
    <row r="116" spans="1:12" ht="98" x14ac:dyDescent="0.35">
      <c r="A116" s="12" t="s">
        <v>287</v>
      </c>
      <c r="B116" s="13" t="s">
        <v>288</v>
      </c>
      <c r="C116" s="13" t="s">
        <v>745</v>
      </c>
      <c r="D116" s="13" t="s">
        <v>14</v>
      </c>
      <c r="E116" s="14">
        <v>120</v>
      </c>
      <c r="F116" s="13"/>
      <c r="G116" s="30"/>
      <c r="H116" s="14">
        <v>5</v>
      </c>
      <c r="I116" s="34">
        <f>E116*G116</f>
        <v>0</v>
      </c>
      <c r="J116" s="34">
        <f t="shared" si="5"/>
        <v>0</v>
      </c>
      <c r="K116" s="28"/>
      <c r="L116" s="49">
        <v>13860</v>
      </c>
    </row>
    <row r="117" spans="1:12" ht="70" x14ac:dyDescent="0.35">
      <c r="A117" s="12" t="s">
        <v>289</v>
      </c>
      <c r="B117" s="13" t="s">
        <v>290</v>
      </c>
      <c r="C117" s="13" t="s">
        <v>291</v>
      </c>
      <c r="D117" s="13"/>
      <c r="E117" s="14"/>
      <c r="F117" s="13"/>
      <c r="G117" s="30"/>
      <c r="H117" s="14"/>
      <c r="I117" s="34"/>
      <c r="J117" s="34"/>
      <c r="K117" s="61"/>
      <c r="L117" s="42"/>
    </row>
    <row r="118" spans="1:12" x14ac:dyDescent="0.35">
      <c r="A118" s="21" t="s">
        <v>292</v>
      </c>
      <c r="B118" s="69" t="s">
        <v>293</v>
      </c>
      <c r="C118" s="70"/>
      <c r="D118" s="13"/>
      <c r="E118" s="14"/>
      <c r="F118" s="13"/>
      <c r="G118" s="30"/>
      <c r="H118" s="14"/>
      <c r="I118" s="34"/>
      <c r="J118" s="34"/>
      <c r="K118" s="62"/>
      <c r="L118" s="44"/>
    </row>
    <row r="119" spans="1:12" x14ac:dyDescent="0.35">
      <c r="A119" s="22" t="s">
        <v>294</v>
      </c>
      <c r="B119" s="71" t="s">
        <v>295</v>
      </c>
      <c r="C119" s="72"/>
      <c r="D119" s="13"/>
      <c r="E119" s="14"/>
      <c r="F119" s="13"/>
      <c r="G119" s="30"/>
      <c r="H119" s="14"/>
      <c r="I119" s="34"/>
      <c r="J119" s="34"/>
      <c r="K119" s="62"/>
      <c r="L119" s="44"/>
    </row>
    <row r="120" spans="1:12" ht="28" x14ac:dyDescent="0.35">
      <c r="A120" s="17" t="s">
        <v>296</v>
      </c>
      <c r="B120" s="13" t="s">
        <v>297</v>
      </c>
      <c r="C120" s="13" t="s">
        <v>298</v>
      </c>
      <c r="D120" s="13" t="s">
        <v>14</v>
      </c>
      <c r="E120" s="14">
        <v>5</v>
      </c>
      <c r="F120" s="13"/>
      <c r="G120" s="30"/>
      <c r="H120" s="14">
        <v>5</v>
      </c>
      <c r="I120" s="34">
        <f t="shared" ref="I120:I145" si="7">E120*G120</f>
        <v>0</v>
      </c>
      <c r="J120" s="34">
        <f t="shared" si="5"/>
        <v>0</v>
      </c>
      <c r="K120" s="62"/>
      <c r="L120" s="44"/>
    </row>
    <row r="121" spans="1:12" ht="28" x14ac:dyDescent="0.35">
      <c r="A121" s="17" t="s">
        <v>299</v>
      </c>
      <c r="B121" s="13" t="s">
        <v>300</v>
      </c>
      <c r="C121" s="13" t="s">
        <v>301</v>
      </c>
      <c r="D121" s="13" t="s">
        <v>14</v>
      </c>
      <c r="E121" s="14">
        <v>5</v>
      </c>
      <c r="F121" s="13"/>
      <c r="G121" s="30"/>
      <c r="H121" s="14">
        <v>5</v>
      </c>
      <c r="I121" s="34">
        <f t="shared" si="7"/>
        <v>0</v>
      </c>
      <c r="J121" s="34">
        <f t="shared" si="5"/>
        <v>0</v>
      </c>
      <c r="K121" s="62"/>
      <c r="L121" s="44"/>
    </row>
    <row r="122" spans="1:12" ht="28" x14ac:dyDescent="0.35">
      <c r="A122" s="17" t="s">
        <v>302</v>
      </c>
      <c r="B122" s="13" t="s">
        <v>303</v>
      </c>
      <c r="C122" s="13" t="s">
        <v>304</v>
      </c>
      <c r="D122" s="13" t="s">
        <v>14</v>
      </c>
      <c r="E122" s="14">
        <v>2</v>
      </c>
      <c r="F122" s="13"/>
      <c r="G122" s="30"/>
      <c r="H122" s="14">
        <v>5</v>
      </c>
      <c r="I122" s="34">
        <f t="shared" si="7"/>
        <v>0</v>
      </c>
      <c r="J122" s="34">
        <f t="shared" si="5"/>
        <v>0</v>
      </c>
      <c r="K122" s="62"/>
      <c r="L122" s="44"/>
    </row>
    <row r="123" spans="1:12" ht="28" x14ac:dyDescent="0.35">
      <c r="A123" s="17" t="s">
        <v>305</v>
      </c>
      <c r="B123" s="13" t="s">
        <v>306</v>
      </c>
      <c r="C123" s="13" t="s">
        <v>307</v>
      </c>
      <c r="D123" s="13" t="s">
        <v>14</v>
      </c>
      <c r="E123" s="14">
        <v>2</v>
      </c>
      <c r="F123" s="13"/>
      <c r="G123" s="30"/>
      <c r="H123" s="14">
        <v>5</v>
      </c>
      <c r="I123" s="34">
        <f t="shared" si="7"/>
        <v>0</v>
      </c>
      <c r="J123" s="34">
        <f t="shared" si="5"/>
        <v>0</v>
      </c>
      <c r="K123" s="62"/>
      <c r="L123" s="44"/>
    </row>
    <row r="124" spans="1:12" x14ac:dyDescent="0.35">
      <c r="A124" s="23" t="s">
        <v>308</v>
      </c>
      <c r="B124" s="71" t="s">
        <v>309</v>
      </c>
      <c r="C124" s="72"/>
      <c r="D124" s="13"/>
      <c r="E124" s="14"/>
      <c r="F124" s="13"/>
      <c r="G124" s="30"/>
      <c r="H124" s="14"/>
      <c r="I124" s="34">
        <f t="shared" si="7"/>
        <v>0</v>
      </c>
      <c r="J124" s="34">
        <f t="shared" si="5"/>
        <v>0</v>
      </c>
      <c r="K124" s="62"/>
      <c r="L124" s="44"/>
    </row>
    <row r="125" spans="1:12" ht="28" x14ac:dyDescent="0.35">
      <c r="A125" s="17" t="s">
        <v>310</v>
      </c>
      <c r="B125" s="13" t="s">
        <v>311</v>
      </c>
      <c r="C125" s="13" t="s">
        <v>312</v>
      </c>
      <c r="D125" s="13" t="s">
        <v>14</v>
      </c>
      <c r="E125" s="14">
        <v>2</v>
      </c>
      <c r="F125" s="13"/>
      <c r="G125" s="30"/>
      <c r="H125" s="14">
        <v>5</v>
      </c>
      <c r="I125" s="34">
        <f t="shared" si="7"/>
        <v>0</v>
      </c>
      <c r="J125" s="34">
        <f t="shared" si="5"/>
        <v>0</v>
      </c>
      <c r="K125" s="62"/>
      <c r="L125" s="44"/>
    </row>
    <row r="126" spans="1:12" ht="28" x14ac:dyDescent="0.35">
      <c r="A126" s="17" t="s">
        <v>313</v>
      </c>
      <c r="B126" s="13" t="s">
        <v>314</v>
      </c>
      <c r="C126" s="13" t="s">
        <v>315</v>
      </c>
      <c r="D126" s="13" t="s">
        <v>14</v>
      </c>
      <c r="E126" s="14">
        <v>2</v>
      </c>
      <c r="F126" s="13"/>
      <c r="G126" s="30"/>
      <c r="H126" s="14">
        <v>5</v>
      </c>
      <c r="I126" s="34">
        <f t="shared" si="7"/>
        <v>0</v>
      </c>
      <c r="J126" s="34">
        <f t="shared" si="5"/>
        <v>0</v>
      </c>
      <c r="K126" s="62"/>
      <c r="L126" s="44"/>
    </row>
    <row r="127" spans="1:12" ht="28" x14ac:dyDescent="0.35">
      <c r="A127" s="17" t="s">
        <v>316</v>
      </c>
      <c r="B127" s="13" t="s">
        <v>317</v>
      </c>
      <c r="C127" s="13" t="s">
        <v>318</v>
      </c>
      <c r="D127" s="13" t="s">
        <v>14</v>
      </c>
      <c r="E127" s="14">
        <v>2</v>
      </c>
      <c r="F127" s="13"/>
      <c r="G127" s="30"/>
      <c r="H127" s="14">
        <v>5</v>
      </c>
      <c r="I127" s="34">
        <f t="shared" si="7"/>
        <v>0</v>
      </c>
      <c r="J127" s="34">
        <f t="shared" si="5"/>
        <v>0</v>
      </c>
      <c r="K127" s="62"/>
      <c r="L127" s="44"/>
    </row>
    <row r="128" spans="1:12" ht="28" x14ac:dyDescent="0.35">
      <c r="A128" s="17" t="s">
        <v>319</v>
      </c>
      <c r="B128" s="13" t="s">
        <v>320</v>
      </c>
      <c r="C128" s="13" t="s">
        <v>321</v>
      </c>
      <c r="D128" s="13" t="s">
        <v>14</v>
      </c>
      <c r="E128" s="14">
        <v>2</v>
      </c>
      <c r="F128" s="13"/>
      <c r="G128" s="30"/>
      <c r="H128" s="14">
        <v>5</v>
      </c>
      <c r="I128" s="34">
        <f t="shared" si="7"/>
        <v>0</v>
      </c>
      <c r="J128" s="34">
        <f t="shared" si="5"/>
        <v>0</v>
      </c>
      <c r="K128" s="62"/>
      <c r="L128" s="44"/>
    </row>
    <row r="129" spans="1:12" ht="28" x14ac:dyDescent="0.35">
      <c r="A129" s="17" t="s">
        <v>322</v>
      </c>
      <c r="B129" s="13" t="s">
        <v>323</v>
      </c>
      <c r="C129" s="13" t="s">
        <v>324</v>
      </c>
      <c r="D129" s="13" t="s">
        <v>14</v>
      </c>
      <c r="E129" s="14">
        <v>2</v>
      </c>
      <c r="F129" s="13"/>
      <c r="G129" s="30"/>
      <c r="H129" s="14">
        <v>5</v>
      </c>
      <c r="I129" s="34">
        <f t="shared" si="7"/>
        <v>0</v>
      </c>
      <c r="J129" s="34">
        <f t="shared" si="5"/>
        <v>0</v>
      </c>
      <c r="K129" s="62"/>
      <c r="L129" s="44"/>
    </row>
    <row r="130" spans="1:12" ht="28" x14ac:dyDescent="0.35">
      <c r="A130" s="17" t="s">
        <v>325</v>
      </c>
      <c r="B130" s="13" t="s">
        <v>326</v>
      </c>
      <c r="C130" s="13" t="s">
        <v>327</v>
      </c>
      <c r="D130" s="13" t="s">
        <v>14</v>
      </c>
      <c r="E130" s="14">
        <v>1</v>
      </c>
      <c r="F130" s="13"/>
      <c r="G130" s="30"/>
      <c r="H130" s="14">
        <v>5</v>
      </c>
      <c r="I130" s="34">
        <f t="shared" si="7"/>
        <v>0</v>
      </c>
      <c r="J130" s="34">
        <f t="shared" si="5"/>
        <v>0</v>
      </c>
      <c r="K130" s="62"/>
      <c r="L130" s="44"/>
    </row>
    <row r="131" spans="1:12" x14ac:dyDescent="0.35">
      <c r="A131" s="23" t="s">
        <v>328</v>
      </c>
      <c r="B131" s="71" t="s">
        <v>329</v>
      </c>
      <c r="C131" s="72"/>
      <c r="D131" s="13"/>
      <c r="E131" s="14"/>
      <c r="F131" s="13"/>
      <c r="G131" s="30"/>
      <c r="H131" s="14"/>
      <c r="I131" s="34">
        <f t="shared" si="7"/>
        <v>0</v>
      </c>
      <c r="J131" s="34">
        <f t="shared" si="5"/>
        <v>0</v>
      </c>
      <c r="K131" s="62"/>
      <c r="L131" s="44"/>
    </row>
    <row r="132" spans="1:12" ht="28" x14ac:dyDescent="0.35">
      <c r="A132" s="17" t="s">
        <v>330</v>
      </c>
      <c r="B132" s="13" t="s">
        <v>331</v>
      </c>
      <c r="C132" s="13" t="s">
        <v>332</v>
      </c>
      <c r="D132" s="13" t="s">
        <v>14</v>
      </c>
      <c r="E132" s="14">
        <v>2</v>
      </c>
      <c r="F132" s="13"/>
      <c r="G132" s="30"/>
      <c r="H132" s="14">
        <v>5</v>
      </c>
      <c r="I132" s="34">
        <f t="shared" si="7"/>
        <v>0</v>
      </c>
      <c r="J132" s="34">
        <f t="shared" si="5"/>
        <v>0</v>
      </c>
      <c r="K132" s="62"/>
      <c r="L132" s="44"/>
    </row>
    <row r="133" spans="1:12" ht="28" x14ac:dyDescent="0.35">
      <c r="A133" s="17" t="s">
        <v>333</v>
      </c>
      <c r="B133" s="13" t="s">
        <v>334</v>
      </c>
      <c r="C133" s="13" t="s">
        <v>335</v>
      </c>
      <c r="D133" s="13" t="s">
        <v>14</v>
      </c>
      <c r="E133" s="14">
        <v>2</v>
      </c>
      <c r="F133" s="13"/>
      <c r="G133" s="30"/>
      <c r="H133" s="14">
        <v>5</v>
      </c>
      <c r="I133" s="34">
        <f t="shared" si="7"/>
        <v>0</v>
      </c>
      <c r="J133" s="34">
        <f t="shared" si="5"/>
        <v>0</v>
      </c>
      <c r="K133" s="62"/>
      <c r="L133" s="44"/>
    </row>
    <row r="134" spans="1:12" ht="28" x14ac:dyDescent="0.35">
      <c r="A134" s="17" t="s">
        <v>336</v>
      </c>
      <c r="B134" s="13" t="s">
        <v>337</v>
      </c>
      <c r="C134" s="13" t="s">
        <v>338</v>
      </c>
      <c r="D134" s="13" t="s">
        <v>14</v>
      </c>
      <c r="E134" s="14">
        <v>3</v>
      </c>
      <c r="F134" s="13"/>
      <c r="G134" s="30"/>
      <c r="H134" s="14">
        <v>5</v>
      </c>
      <c r="I134" s="34">
        <f t="shared" si="7"/>
        <v>0</v>
      </c>
      <c r="J134" s="34">
        <f t="shared" si="5"/>
        <v>0</v>
      </c>
      <c r="K134" s="62"/>
      <c r="L134" s="44"/>
    </row>
    <row r="135" spans="1:12" ht="28" x14ac:dyDescent="0.35">
      <c r="A135" s="17" t="s">
        <v>339</v>
      </c>
      <c r="B135" s="13" t="s">
        <v>340</v>
      </c>
      <c r="C135" s="13" t="s">
        <v>341</v>
      </c>
      <c r="D135" s="13" t="s">
        <v>14</v>
      </c>
      <c r="E135" s="14">
        <v>3</v>
      </c>
      <c r="F135" s="13"/>
      <c r="G135" s="30"/>
      <c r="H135" s="14">
        <v>5</v>
      </c>
      <c r="I135" s="34">
        <f t="shared" si="7"/>
        <v>0</v>
      </c>
      <c r="J135" s="34">
        <f t="shared" si="5"/>
        <v>0</v>
      </c>
      <c r="K135" s="62"/>
      <c r="L135" s="44"/>
    </row>
    <row r="136" spans="1:12" ht="28" x14ac:dyDescent="0.35">
      <c r="A136" s="17" t="s">
        <v>342</v>
      </c>
      <c r="B136" s="13" t="s">
        <v>343</v>
      </c>
      <c r="C136" s="13" t="s">
        <v>344</v>
      </c>
      <c r="D136" s="13" t="s">
        <v>14</v>
      </c>
      <c r="E136" s="14">
        <v>2</v>
      </c>
      <c r="F136" s="13"/>
      <c r="G136" s="30"/>
      <c r="H136" s="14">
        <v>5</v>
      </c>
      <c r="I136" s="34">
        <f t="shared" si="7"/>
        <v>0</v>
      </c>
      <c r="J136" s="34">
        <f t="shared" si="5"/>
        <v>0</v>
      </c>
      <c r="K136" s="62"/>
      <c r="L136" s="44"/>
    </row>
    <row r="137" spans="1:12" x14ac:dyDescent="0.35">
      <c r="A137" s="23" t="s">
        <v>345</v>
      </c>
      <c r="B137" s="71" t="s">
        <v>346</v>
      </c>
      <c r="C137" s="72"/>
      <c r="D137" s="13"/>
      <c r="E137" s="14"/>
      <c r="F137" s="13"/>
      <c r="G137" s="30"/>
      <c r="H137" s="14"/>
      <c r="I137" s="34">
        <f t="shared" si="7"/>
        <v>0</v>
      </c>
      <c r="J137" s="34">
        <f t="shared" si="5"/>
        <v>0</v>
      </c>
      <c r="K137" s="62"/>
      <c r="L137" s="44"/>
    </row>
    <row r="138" spans="1:12" ht="28" x14ac:dyDescent="0.35">
      <c r="A138" s="17" t="s">
        <v>347</v>
      </c>
      <c r="B138" s="13" t="s">
        <v>348</v>
      </c>
      <c r="C138" s="13" t="s">
        <v>349</v>
      </c>
      <c r="D138" s="13" t="s">
        <v>14</v>
      </c>
      <c r="E138" s="14">
        <v>2</v>
      </c>
      <c r="F138" s="13"/>
      <c r="G138" s="30"/>
      <c r="H138" s="14">
        <v>5</v>
      </c>
      <c r="I138" s="34">
        <f t="shared" si="7"/>
        <v>0</v>
      </c>
      <c r="J138" s="34">
        <f t="shared" si="5"/>
        <v>0</v>
      </c>
      <c r="K138" s="62"/>
      <c r="L138" s="44"/>
    </row>
    <row r="139" spans="1:12" ht="28" x14ac:dyDescent="0.35">
      <c r="A139" s="17" t="s">
        <v>350</v>
      </c>
      <c r="B139" s="13" t="s">
        <v>351</v>
      </c>
      <c r="C139" s="13" t="s">
        <v>352</v>
      </c>
      <c r="D139" s="13" t="s">
        <v>14</v>
      </c>
      <c r="E139" s="14">
        <v>1</v>
      </c>
      <c r="F139" s="13"/>
      <c r="G139" s="30"/>
      <c r="H139" s="14">
        <v>5</v>
      </c>
      <c r="I139" s="34">
        <f t="shared" si="7"/>
        <v>0</v>
      </c>
      <c r="J139" s="34">
        <f t="shared" si="5"/>
        <v>0</v>
      </c>
      <c r="K139" s="62"/>
      <c r="L139" s="44"/>
    </row>
    <row r="140" spans="1:12" ht="28" x14ac:dyDescent="0.35">
      <c r="A140" s="17" t="s">
        <v>353</v>
      </c>
      <c r="B140" s="13" t="s">
        <v>354</v>
      </c>
      <c r="C140" s="13" t="s">
        <v>355</v>
      </c>
      <c r="D140" s="13" t="s">
        <v>14</v>
      </c>
      <c r="E140" s="14">
        <v>1</v>
      </c>
      <c r="F140" s="13"/>
      <c r="G140" s="30"/>
      <c r="H140" s="14">
        <v>5</v>
      </c>
      <c r="I140" s="34">
        <f t="shared" si="7"/>
        <v>0</v>
      </c>
      <c r="J140" s="34">
        <f t="shared" si="5"/>
        <v>0</v>
      </c>
      <c r="K140" s="62"/>
      <c r="L140" s="44"/>
    </row>
    <row r="141" spans="1:12" ht="28" x14ac:dyDescent="0.35">
      <c r="A141" s="17" t="s">
        <v>356</v>
      </c>
      <c r="B141" s="13" t="s">
        <v>357</v>
      </c>
      <c r="C141" s="13" t="s">
        <v>358</v>
      </c>
      <c r="D141" s="13" t="s">
        <v>14</v>
      </c>
      <c r="E141" s="14">
        <v>1</v>
      </c>
      <c r="F141" s="13"/>
      <c r="G141" s="30"/>
      <c r="H141" s="14">
        <v>5</v>
      </c>
      <c r="I141" s="34">
        <f t="shared" si="7"/>
        <v>0</v>
      </c>
      <c r="J141" s="34">
        <f t="shared" si="5"/>
        <v>0</v>
      </c>
      <c r="K141" s="62"/>
      <c r="L141" s="44"/>
    </row>
    <row r="142" spans="1:12" ht="28" x14ac:dyDescent="0.35">
      <c r="A142" s="17" t="s">
        <v>359</v>
      </c>
      <c r="B142" s="13" t="s">
        <v>360</v>
      </c>
      <c r="C142" s="13" t="s">
        <v>361</v>
      </c>
      <c r="D142" s="13" t="s">
        <v>14</v>
      </c>
      <c r="E142" s="14">
        <v>1</v>
      </c>
      <c r="F142" s="13"/>
      <c r="G142" s="30"/>
      <c r="H142" s="14">
        <v>5</v>
      </c>
      <c r="I142" s="34">
        <f t="shared" si="7"/>
        <v>0</v>
      </c>
      <c r="J142" s="34">
        <f t="shared" si="5"/>
        <v>0</v>
      </c>
      <c r="K142" s="62"/>
      <c r="L142" s="44"/>
    </row>
    <row r="143" spans="1:12" ht="28" x14ac:dyDescent="0.35">
      <c r="A143" s="17" t="s">
        <v>362</v>
      </c>
      <c r="B143" s="13" t="s">
        <v>363</v>
      </c>
      <c r="C143" s="13" t="s">
        <v>364</v>
      </c>
      <c r="D143" s="13" t="s">
        <v>14</v>
      </c>
      <c r="E143" s="14">
        <v>1</v>
      </c>
      <c r="F143" s="13"/>
      <c r="G143" s="30"/>
      <c r="H143" s="14">
        <v>5</v>
      </c>
      <c r="I143" s="34">
        <f t="shared" si="7"/>
        <v>0</v>
      </c>
      <c r="J143" s="34">
        <f t="shared" si="5"/>
        <v>0</v>
      </c>
      <c r="K143" s="62"/>
      <c r="L143" s="44"/>
    </row>
    <row r="144" spans="1:12" ht="28" x14ac:dyDescent="0.35">
      <c r="A144" s="17" t="s">
        <v>365</v>
      </c>
      <c r="B144" s="13" t="s">
        <v>366</v>
      </c>
      <c r="C144" s="13" t="s">
        <v>367</v>
      </c>
      <c r="D144" s="13" t="s">
        <v>14</v>
      </c>
      <c r="E144" s="14">
        <v>1</v>
      </c>
      <c r="F144" s="13"/>
      <c r="G144" s="30"/>
      <c r="H144" s="14">
        <v>5</v>
      </c>
      <c r="I144" s="34">
        <f t="shared" si="7"/>
        <v>0</v>
      </c>
      <c r="J144" s="34">
        <f t="shared" si="5"/>
        <v>0</v>
      </c>
      <c r="K144" s="62"/>
      <c r="L144" s="44"/>
    </row>
    <row r="145" spans="1:12" ht="28" x14ac:dyDescent="0.35">
      <c r="A145" s="17" t="s">
        <v>368</v>
      </c>
      <c r="B145" s="13" t="s">
        <v>369</v>
      </c>
      <c r="C145" s="13" t="s">
        <v>370</v>
      </c>
      <c r="D145" s="13" t="s">
        <v>14</v>
      </c>
      <c r="E145" s="14">
        <v>1</v>
      </c>
      <c r="F145" s="13"/>
      <c r="G145" s="30"/>
      <c r="H145" s="14">
        <v>5</v>
      </c>
      <c r="I145" s="34">
        <f t="shared" si="7"/>
        <v>0</v>
      </c>
      <c r="J145" s="34">
        <f t="shared" si="5"/>
        <v>0</v>
      </c>
      <c r="K145" s="62"/>
      <c r="L145" s="44"/>
    </row>
    <row r="146" spans="1:12" x14ac:dyDescent="0.35">
      <c r="A146" s="23" t="s">
        <v>371</v>
      </c>
      <c r="B146" s="71" t="s">
        <v>372</v>
      </c>
      <c r="C146" s="72"/>
      <c r="D146" s="13"/>
      <c r="E146" s="14"/>
      <c r="F146" s="13"/>
      <c r="G146" s="30"/>
      <c r="H146" s="14"/>
      <c r="I146" s="34"/>
      <c r="J146" s="34"/>
      <c r="K146" s="62"/>
      <c r="L146" s="44"/>
    </row>
    <row r="147" spans="1:12" ht="28" x14ac:dyDescent="0.35">
      <c r="A147" s="17" t="s">
        <v>373</v>
      </c>
      <c r="B147" s="13" t="s">
        <v>374</v>
      </c>
      <c r="C147" s="13" t="s">
        <v>375</v>
      </c>
      <c r="D147" s="13" t="s">
        <v>14</v>
      </c>
      <c r="E147" s="14">
        <v>1</v>
      </c>
      <c r="F147" s="13"/>
      <c r="G147" s="30"/>
      <c r="H147" s="14">
        <v>5</v>
      </c>
      <c r="I147" s="34">
        <f t="shared" ref="I147:I154" si="8">E147*G147</f>
        <v>0</v>
      </c>
      <c r="J147" s="34">
        <f t="shared" si="5"/>
        <v>0</v>
      </c>
      <c r="K147" s="62"/>
      <c r="L147" s="44"/>
    </row>
    <row r="148" spans="1:12" ht="28" x14ac:dyDescent="0.35">
      <c r="A148" s="17" t="s">
        <v>376</v>
      </c>
      <c r="B148" s="13" t="s">
        <v>377</v>
      </c>
      <c r="C148" s="13" t="s">
        <v>378</v>
      </c>
      <c r="D148" s="13" t="s">
        <v>14</v>
      </c>
      <c r="E148" s="14">
        <v>1</v>
      </c>
      <c r="F148" s="13"/>
      <c r="G148" s="30"/>
      <c r="H148" s="14">
        <v>5</v>
      </c>
      <c r="I148" s="34">
        <f t="shared" si="8"/>
        <v>0</v>
      </c>
      <c r="J148" s="34">
        <f t="shared" si="5"/>
        <v>0</v>
      </c>
      <c r="K148" s="62"/>
      <c r="L148" s="44"/>
    </row>
    <row r="149" spans="1:12" ht="28" x14ac:dyDescent="0.35">
      <c r="A149" s="17" t="s">
        <v>379</v>
      </c>
      <c r="B149" s="13" t="s">
        <v>380</v>
      </c>
      <c r="C149" s="13" t="s">
        <v>381</v>
      </c>
      <c r="D149" s="13" t="s">
        <v>14</v>
      </c>
      <c r="E149" s="14">
        <v>1</v>
      </c>
      <c r="F149" s="13"/>
      <c r="G149" s="30"/>
      <c r="H149" s="14">
        <v>5</v>
      </c>
      <c r="I149" s="34">
        <f t="shared" si="8"/>
        <v>0</v>
      </c>
      <c r="J149" s="34">
        <f t="shared" si="5"/>
        <v>0</v>
      </c>
      <c r="K149" s="62"/>
      <c r="L149" s="44"/>
    </row>
    <row r="150" spans="1:12" ht="28" x14ac:dyDescent="0.35">
      <c r="A150" s="17" t="s">
        <v>382</v>
      </c>
      <c r="B150" s="12" t="s">
        <v>383</v>
      </c>
      <c r="C150" s="13" t="s">
        <v>384</v>
      </c>
      <c r="D150" s="13" t="s">
        <v>14</v>
      </c>
      <c r="E150" s="14">
        <v>1</v>
      </c>
      <c r="F150" s="13"/>
      <c r="G150" s="30"/>
      <c r="H150" s="14">
        <v>5</v>
      </c>
      <c r="I150" s="34">
        <f t="shared" si="8"/>
        <v>0</v>
      </c>
      <c r="J150" s="34">
        <f t="shared" si="5"/>
        <v>0</v>
      </c>
      <c r="K150" s="62"/>
      <c r="L150" s="44"/>
    </row>
    <row r="151" spans="1:12" ht="28" x14ac:dyDescent="0.35">
      <c r="A151" s="17" t="s">
        <v>385</v>
      </c>
      <c r="B151" s="13" t="s">
        <v>386</v>
      </c>
      <c r="C151" s="13" t="s">
        <v>387</v>
      </c>
      <c r="D151" s="13" t="s">
        <v>14</v>
      </c>
      <c r="E151" s="14">
        <v>1</v>
      </c>
      <c r="F151" s="13"/>
      <c r="G151" s="30"/>
      <c r="H151" s="14">
        <v>5</v>
      </c>
      <c r="I151" s="34">
        <f t="shared" si="8"/>
        <v>0</v>
      </c>
      <c r="J151" s="34">
        <f t="shared" si="5"/>
        <v>0</v>
      </c>
      <c r="K151" s="62"/>
      <c r="L151" s="44"/>
    </row>
    <row r="152" spans="1:12" ht="28" x14ac:dyDescent="0.35">
      <c r="A152" s="17" t="s">
        <v>388</v>
      </c>
      <c r="B152" s="13" t="s">
        <v>389</v>
      </c>
      <c r="C152" s="13" t="s">
        <v>390</v>
      </c>
      <c r="D152" s="13" t="s">
        <v>14</v>
      </c>
      <c r="E152" s="14">
        <v>1</v>
      </c>
      <c r="F152" s="13"/>
      <c r="G152" s="30"/>
      <c r="H152" s="14">
        <v>5</v>
      </c>
      <c r="I152" s="34">
        <f t="shared" si="8"/>
        <v>0</v>
      </c>
      <c r="J152" s="34">
        <f t="shared" si="5"/>
        <v>0</v>
      </c>
      <c r="K152" s="62"/>
      <c r="L152" s="44"/>
    </row>
    <row r="153" spans="1:12" ht="28" x14ac:dyDescent="0.35">
      <c r="A153" s="17" t="s">
        <v>391</v>
      </c>
      <c r="B153" s="13" t="s">
        <v>392</v>
      </c>
      <c r="C153" s="13" t="s">
        <v>393</v>
      </c>
      <c r="D153" s="13" t="s">
        <v>14</v>
      </c>
      <c r="E153" s="14">
        <v>1</v>
      </c>
      <c r="F153" s="13"/>
      <c r="G153" s="30"/>
      <c r="H153" s="14">
        <v>5</v>
      </c>
      <c r="I153" s="34">
        <f t="shared" si="8"/>
        <v>0</v>
      </c>
      <c r="J153" s="34">
        <f t="shared" ref="J153:J217" si="9">I153*1.05</f>
        <v>0</v>
      </c>
      <c r="K153" s="62"/>
      <c r="L153" s="44"/>
    </row>
    <row r="154" spans="1:12" ht="28" x14ac:dyDescent="0.35">
      <c r="A154" s="17" t="s">
        <v>394</v>
      </c>
      <c r="B154" s="13" t="s">
        <v>395</v>
      </c>
      <c r="C154" s="13" t="s">
        <v>396</v>
      </c>
      <c r="D154" s="13" t="s">
        <v>14</v>
      </c>
      <c r="E154" s="14">
        <v>1</v>
      </c>
      <c r="F154" s="13"/>
      <c r="G154" s="30"/>
      <c r="H154" s="14">
        <v>5</v>
      </c>
      <c r="I154" s="34">
        <f t="shared" si="8"/>
        <v>0</v>
      </c>
      <c r="J154" s="34">
        <f>I154*1.05</f>
        <v>0</v>
      </c>
      <c r="K154" s="62"/>
      <c r="L154" s="44"/>
    </row>
    <row r="155" spans="1:12" x14ac:dyDescent="0.35">
      <c r="A155" s="21" t="s">
        <v>397</v>
      </c>
      <c r="B155" s="64" t="s">
        <v>398</v>
      </c>
      <c r="C155" s="65"/>
      <c r="D155" s="13"/>
      <c r="E155" s="14"/>
      <c r="F155" s="13"/>
      <c r="G155" s="30"/>
      <c r="H155" s="14"/>
      <c r="I155" s="34"/>
      <c r="J155" s="34"/>
      <c r="K155" s="62"/>
      <c r="L155" s="44"/>
    </row>
    <row r="156" spans="1:12" x14ac:dyDescent="0.35">
      <c r="A156" s="17" t="s">
        <v>399</v>
      </c>
      <c r="B156" s="13" t="s">
        <v>400</v>
      </c>
      <c r="C156" s="13" t="s">
        <v>401</v>
      </c>
      <c r="D156" s="13" t="s">
        <v>14</v>
      </c>
      <c r="E156" s="14">
        <v>2</v>
      </c>
      <c r="F156" s="13"/>
      <c r="G156" s="30"/>
      <c r="H156" s="14">
        <v>5</v>
      </c>
      <c r="I156" s="34">
        <f t="shared" ref="I156:I161" si="10">E156*G156</f>
        <v>0</v>
      </c>
      <c r="J156" s="34">
        <f t="shared" si="9"/>
        <v>0</v>
      </c>
      <c r="K156" s="62"/>
      <c r="L156" s="44"/>
    </row>
    <row r="157" spans="1:12" x14ac:dyDescent="0.35">
      <c r="A157" s="17" t="s">
        <v>402</v>
      </c>
      <c r="B157" s="13" t="s">
        <v>403</v>
      </c>
      <c r="C157" s="13" t="s">
        <v>404</v>
      </c>
      <c r="D157" s="13" t="s">
        <v>14</v>
      </c>
      <c r="E157" s="14">
        <v>4</v>
      </c>
      <c r="F157" s="13"/>
      <c r="G157" s="30"/>
      <c r="H157" s="14">
        <v>5</v>
      </c>
      <c r="I157" s="34">
        <f t="shared" si="10"/>
        <v>0</v>
      </c>
      <c r="J157" s="34">
        <f t="shared" si="9"/>
        <v>0</v>
      </c>
      <c r="K157" s="62"/>
      <c r="L157" s="44"/>
    </row>
    <row r="158" spans="1:12" x14ac:dyDescent="0.35">
      <c r="A158" s="17" t="s">
        <v>405</v>
      </c>
      <c r="B158" s="13" t="s">
        <v>406</v>
      </c>
      <c r="C158" s="13" t="s">
        <v>407</v>
      </c>
      <c r="D158" s="13" t="s">
        <v>14</v>
      </c>
      <c r="E158" s="14">
        <v>5</v>
      </c>
      <c r="F158" s="13"/>
      <c r="G158" s="30"/>
      <c r="H158" s="14">
        <v>5</v>
      </c>
      <c r="I158" s="34">
        <f t="shared" si="10"/>
        <v>0</v>
      </c>
      <c r="J158" s="34">
        <f t="shared" si="9"/>
        <v>0</v>
      </c>
      <c r="K158" s="62"/>
      <c r="L158" s="44"/>
    </row>
    <row r="159" spans="1:12" ht="28" x14ac:dyDescent="0.35">
      <c r="A159" s="17" t="s">
        <v>408</v>
      </c>
      <c r="B159" s="13" t="s">
        <v>409</v>
      </c>
      <c r="C159" s="13" t="s">
        <v>410</v>
      </c>
      <c r="D159" s="13" t="s">
        <v>14</v>
      </c>
      <c r="E159" s="14">
        <v>5</v>
      </c>
      <c r="F159" s="13"/>
      <c r="G159" s="30"/>
      <c r="H159" s="14">
        <v>5</v>
      </c>
      <c r="I159" s="34">
        <f t="shared" si="10"/>
        <v>0</v>
      </c>
      <c r="J159" s="34">
        <f t="shared" si="9"/>
        <v>0</v>
      </c>
      <c r="K159" s="62"/>
      <c r="L159" s="44"/>
    </row>
    <row r="160" spans="1:12" ht="28" x14ac:dyDescent="0.35">
      <c r="A160" s="17" t="s">
        <v>411</v>
      </c>
      <c r="B160" s="13" t="s">
        <v>412</v>
      </c>
      <c r="C160" s="13" t="s">
        <v>413</v>
      </c>
      <c r="D160" s="13" t="s">
        <v>14</v>
      </c>
      <c r="E160" s="14">
        <v>1</v>
      </c>
      <c r="F160" s="13"/>
      <c r="G160" s="30"/>
      <c r="H160" s="14">
        <v>5</v>
      </c>
      <c r="I160" s="34">
        <f t="shared" si="10"/>
        <v>0</v>
      </c>
      <c r="J160" s="34">
        <f t="shared" si="9"/>
        <v>0</v>
      </c>
      <c r="K160" s="62"/>
      <c r="L160" s="44"/>
    </row>
    <row r="161" spans="1:12" ht="28" x14ac:dyDescent="0.35">
      <c r="A161" s="17" t="s">
        <v>414</v>
      </c>
      <c r="B161" s="13" t="s">
        <v>415</v>
      </c>
      <c r="C161" s="13" t="s">
        <v>416</v>
      </c>
      <c r="D161" s="13" t="s">
        <v>14</v>
      </c>
      <c r="E161" s="14">
        <v>3</v>
      </c>
      <c r="F161" s="13"/>
      <c r="G161" s="30"/>
      <c r="H161" s="14">
        <v>5</v>
      </c>
      <c r="I161" s="34">
        <f t="shared" si="10"/>
        <v>0</v>
      </c>
      <c r="J161" s="34">
        <f t="shared" si="9"/>
        <v>0</v>
      </c>
      <c r="K161" s="62"/>
      <c r="L161" s="44"/>
    </row>
    <row r="162" spans="1:12" x14ac:dyDescent="0.35">
      <c r="A162" s="21" t="s">
        <v>417</v>
      </c>
      <c r="B162" s="64" t="s">
        <v>418</v>
      </c>
      <c r="C162" s="65"/>
      <c r="D162" s="13"/>
      <c r="E162" s="14"/>
      <c r="F162" s="13"/>
      <c r="G162" s="30"/>
      <c r="H162" s="14"/>
      <c r="I162" s="34"/>
      <c r="J162" s="34"/>
      <c r="K162" s="62"/>
      <c r="L162" s="44"/>
    </row>
    <row r="163" spans="1:12" x14ac:dyDescent="0.35">
      <c r="A163" s="22" t="s">
        <v>419</v>
      </c>
      <c r="B163" s="71" t="s">
        <v>295</v>
      </c>
      <c r="C163" s="72"/>
      <c r="D163" s="13"/>
      <c r="E163" s="14"/>
      <c r="F163" s="13"/>
      <c r="G163" s="30"/>
      <c r="H163" s="14"/>
      <c r="I163" s="34"/>
      <c r="J163" s="34"/>
      <c r="K163" s="62"/>
      <c r="L163" s="44"/>
    </row>
    <row r="164" spans="1:12" ht="28" x14ac:dyDescent="0.35">
      <c r="A164" s="17" t="s">
        <v>420</v>
      </c>
      <c r="B164" s="13" t="s">
        <v>421</v>
      </c>
      <c r="C164" s="13" t="s">
        <v>422</v>
      </c>
      <c r="D164" s="13" t="s">
        <v>14</v>
      </c>
      <c r="E164" s="14">
        <v>100</v>
      </c>
      <c r="F164" s="13"/>
      <c r="G164" s="30"/>
      <c r="H164" s="14">
        <v>5</v>
      </c>
      <c r="I164" s="34">
        <f t="shared" ref="I164:I169" si="11">E164*G164</f>
        <v>0</v>
      </c>
      <c r="J164" s="34">
        <f t="shared" si="9"/>
        <v>0</v>
      </c>
      <c r="K164" s="62"/>
      <c r="L164" s="44"/>
    </row>
    <row r="165" spans="1:12" ht="28" x14ac:dyDescent="0.35">
      <c r="A165" s="17" t="s">
        <v>423</v>
      </c>
      <c r="B165" s="13" t="s">
        <v>424</v>
      </c>
      <c r="C165" s="13" t="s">
        <v>425</v>
      </c>
      <c r="D165" s="13" t="s">
        <v>14</v>
      </c>
      <c r="E165" s="14">
        <v>30</v>
      </c>
      <c r="F165" s="13"/>
      <c r="G165" s="30"/>
      <c r="H165" s="14">
        <v>5</v>
      </c>
      <c r="I165" s="34">
        <f t="shared" si="11"/>
        <v>0</v>
      </c>
      <c r="J165" s="34">
        <f t="shared" si="9"/>
        <v>0</v>
      </c>
      <c r="K165" s="62"/>
      <c r="L165" s="44"/>
    </row>
    <row r="166" spans="1:12" ht="28" x14ac:dyDescent="0.35">
      <c r="A166" s="17" t="s">
        <v>426</v>
      </c>
      <c r="B166" s="13" t="s">
        <v>427</v>
      </c>
      <c r="C166" s="13" t="s">
        <v>428</v>
      </c>
      <c r="D166" s="13" t="s">
        <v>14</v>
      </c>
      <c r="E166" s="14">
        <v>6</v>
      </c>
      <c r="F166" s="13"/>
      <c r="G166" s="30"/>
      <c r="H166" s="14">
        <v>5</v>
      </c>
      <c r="I166" s="34">
        <f t="shared" si="11"/>
        <v>0</v>
      </c>
      <c r="J166" s="34">
        <f t="shared" si="9"/>
        <v>0</v>
      </c>
      <c r="K166" s="62"/>
      <c r="L166" s="44"/>
    </row>
    <row r="167" spans="1:12" ht="28" x14ac:dyDescent="0.35">
      <c r="A167" s="17" t="s">
        <v>429</v>
      </c>
      <c r="B167" s="13" t="s">
        <v>430</v>
      </c>
      <c r="C167" s="13" t="s">
        <v>431</v>
      </c>
      <c r="D167" s="13" t="s">
        <v>14</v>
      </c>
      <c r="E167" s="14">
        <v>3</v>
      </c>
      <c r="F167" s="13"/>
      <c r="G167" s="30"/>
      <c r="H167" s="14">
        <v>5</v>
      </c>
      <c r="I167" s="34">
        <f t="shared" si="11"/>
        <v>0</v>
      </c>
      <c r="J167" s="34">
        <f t="shared" si="9"/>
        <v>0</v>
      </c>
      <c r="K167" s="62"/>
      <c r="L167" s="44"/>
    </row>
    <row r="168" spans="1:12" ht="28" x14ac:dyDescent="0.35">
      <c r="A168" s="17" t="s">
        <v>432</v>
      </c>
      <c r="B168" s="13" t="s">
        <v>433</v>
      </c>
      <c r="C168" s="13" t="s">
        <v>434</v>
      </c>
      <c r="D168" s="13" t="s">
        <v>14</v>
      </c>
      <c r="E168" s="14">
        <v>4</v>
      </c>
      <c r="F168" s="13"/>
      <c r="G168" s="30"/>
      <c r="H168" s="14">
        <v>5</v>
      </c>
      <c r="I168" s="34">
        <f t="shared" si="11"/>
        <v>0</v>
      </c>
      <c r="J168" s="34">
        <f t="shared" si="9"/>
        <v>0</v>
      </c>
      <c r="K168" s="62"/>
      <c r="L168" s="44"/>
    </row>
    <row r="169" spans="1:12" ht="28" x14ac:dyDescent="0.35">
      <c r="A169" s="17" t="s">
        <v>435</v>
      </c>
      <c r="B169" s="13" t="s">
        <v>436</v>
      </c>
      <c r="C169" s="13" t="s">
        <v>437</v>
      </c>
      <c r="D169" s="13" t="s">
        <v>14</v>
      </c>
      <c r="E169" s="14">
        <v>4</v>
      </c>
      <c r="F169" s="13"/>
      <c r="G169" s="30"/>
      <c r="H169" s="14">
        <v>5</v>
      </c>
      <c r="I169" s="34">
        <f t="shared" si="11"/>
        <v>0</v>
      </c>
      <c r="J169" s="34">
        <f t="shared" si="9"/>
        <v>0</v>
      </c>
      <c r="K169" s="62"/>
      <c r="L169" s="44"/>
    </row>
    <row r="170" spans="1:12" x14ac:dyDescent="0.35">
      <c r="A170" s="23" t="s">
        <v>438</v>
      </c>
      <c r="B170" s="71" t="s">
        <v>439</v>
      </c>
      <c r="C170" s="72"/>
      <c r="D170" s="13"/>
      <c r="E170" s="14"/>
      <c r="F170" s="13"/>
      <c r="G170" s="30"/>
      <c r="H170" s="14"/>
      <c r="I170" s="34"/>
      <c r="J170" s="34"/>
      <c r="K170" s="62"/>
      <c r="L170" s="44"/>
    </row>
    <row r="171" spans="1:12" ht="28" x14ac:dyDescent="0.35">
      <c r="A171" s="17" t="s">
        <v>440</v>
      </c>
      <c r="B171" s="13" t="s">
        <v>441</v>
      </c>
      <c r="C171" s="13" t="s">
        <v>442</v>
      </c>
      <c r="D171" s="13" t="s">
        <v>14</v>
      </c>
      <c r="E171" s="14">
        <v>20</v>
      </c>
      <c r="F171" s="13"/>
      <c r="G171" s="30"/>
      <c r="H171" s="14">
        <v>5</v>
      </c>
      <c r="I171" s="34">
        <f t="shared" ref="I171:I182" si="12">E171*G171</f>
        <v>0</v>
      </c>
      <c r="J171" s="34">
        <f t="shared" si="9"/>
        <v>0</v>
      </c>
      <c r="K171" s="62"/>
      <c r="L171" s="44"/>
    </row>
    <row r="172" spans="1:12" ht="28" x14ac:dyDescent="0.35">
      <c r="A172" s="17" t="s">
        <v>443</v>
      </c>
      <c r="B172" s="13" t="s">
        <v>444</v>
      </c>
      <c r="C172" s="13" t="s">
        <v>445</v>
      </c>
      <c r="D172" s="13" t="s">
        <v>14</v>
      </c>
      <c r="E172" s="14">
        <v>10</v>
      </c>
      <c r="F172" s="13"/>
      <c r="G172" s="30"/>
      <c r="H172" s="14">
        <v>5</v>
      </c>
      <c r="I172" s="34">
        <f t="shared" si="12"/>
        <v>0</v>
      </c>
      <c r="J172" s="34">
        <f t="shared" si="9"/>
        <v>0</v>
      </c>
      <c r="K172" s="62"/>
      <c r="L172" s="44"/>
    </row>
    <row r="173" spans="1:12" ht="28" x14ac:dyDescent="0.35">
      <c r="A173" s="17" t="s">
        <v>446</v>
      </c>
      <c r="B173" s="13" t="s">
        <v>447</v>
      </c>
      <c r="C173" s="13" t="s">
        <v>448</v>
      </c>
      <c r="D173" s="13" t="s">
        <v>14</v>
      </c>
      <c r="E173" s="14">
        <v>8</v>
      </c>
      <c r="F173" s="13"/>
      <c r="G173" s="30"/>
      <c r="H173" s="14">
        <v>5</v>
      </c>
      <c r="I173" s="34">
        <f t="shared" si="12"/>
        <v>0</v>
      </c>
      <c r="J173" s="34">
        <f t="shared" si="9"/>
        <v>0</v>
      </c>
      <c r="K173" s="62"/>
      <c r="L173" s="44"/>
    </row>
    <row r="174" spans="1:12" ht="28" x14ac:dyDescent="0.35">
      <c r="A174" s="17" t="s">
        <v>449</v>
      </c>
      <c r="B174" s="13" t="s">
        <v>450</v>
      </c>
      <c r="C174" s="13" t="s">
        <v>451</v>
      </c>
      <c r="D174" s="13" t="s">
        <v>14</v>
      </c>
      <c r="E174" s="14">
        <v>10</v>
      </c>
      <c r="F174" s="13"/>
      <c r="G174" s="30"/>
      <c r="H174" s="14">
        <v>5</v>
      </c>
      <c r="I174" s="34">
        <f t="shared" si="12"/>
        <v>0</v>
      </c>
      <c r="J174" s="34">
        <f t="shared" si="9"/>
        <v>0</v>
      </c>
      <c r="K174" s="62"/>
      <c r="L174" s="44"/>
    </row>
    <row r="175" spans="1:12" ht="28" x14ac:dyDescent="0.35">
      <c r="A175" s="17" t="s">
        <v>452</v>
      </c>
      <c r="B175" s="13" t="s">
        <v>453</v>
      </c>
      <c r="C175" s="13" t="s">
        <v>454</v>
      </c>
      <c r="D175" s="13" t="s">
        <v>14</v>
      </c>
      <c r="E175" s="14">
        <v>5</v>
      </c>
      <c r="F175" s="13"/>
      <c r="G175" s="30"/>
      <c r="H175" s="14">
        <v>5</v>
      </c>
      <c r="I175" s="34">
        <f t="shared" si="12"/>
        <v>0</v>
      </c>
      <c r="J175" s="34">
        <f t="shared" si="9"/>
        <v>0</v>
      </c>
      <c r="K175" s="62"/>
      <c r="L175" s="44"/>
    </row>
    <row r="176" spans="1:12" ht="28" x14ac:dyDescent="0.35">
      <c r="A176" s="17" t="s">
        <v>455</v>
      </c>
      <c r="B176" s="13" t="s">
        <v>456</v>
      </c>
      <c r="C176" s="13" t="s">
        <v>457</v>
      </c>
      <c r="D176" s="13" t="s">
        <v>14</v>
      </c>
      <c r="E176" s="14">
        <v>5</v>
      </c>
      <c r="F176" s="13"/>
      <c r="G176" s="30"/>
      <c r="H176" s="14">
        <v>5</v>
      </c>
      <c r="I176" s="34">
        <f t="shared" si="12"/>
        <v>0</v>
      </c>
      <c r="J176" s="34">
        <f t="shared" si="9"/>
        <v>0</v>
      </c>
      <c r="K176" s="62"/>
      <c r="L176" s="44"/>
    </row>
    <row r="177" spans="1:12" ht="28" x14ac:dyDescent="0.35">
      <c r="A177" s="17" t="s">
        <v>458</v>
      </c>
      <c r="B177" s="13" t="s">
        <v>459</v>
      </c>
      <c r="C177" s="13" t="s">
        <v>460</v>
      </c>
      <c r="D177" s="13" t="s">
        <v>14</v>
      </c>
      <c r="E177" s="14">
        <v>5</v>
      </c>
      <c r="F177" s="13"/>
      <c r="G177" s="30"/>
      <c r="H177" s="14">
        <v>5</v>
      </c>
      <c r="I177" s="34">
        <f t="shared" si="12"/>
        <v>0</v>
      </c>
      <c r="J177" s="34">
        <f t="shared" si="9"/>
        <v>0</v>
      </c>
      <c r="K177" s="62"/>
      <c r="L177" s="44"/>
    </row>
    <row r="178" spans="1:12" ht="28" x14ac:dyDescent="0.35">
      <c r="A178" s="17" t="s">
        <v>461</v>
      </c>
      <c r="B178" s="13" t="s">
        <v>462</v>
      </c>
      <c r="C178" s="13" t="s">
        <v>463</v>
      </c>
      <c r="D178" s="13" t="s">
        <v>14</v>
      </c>
      <c r="E178" s="14">
        <v>10</v>
      </c>
      <c r="F178" s="13"/>
      <c r="G178" s="30"/>
      <c r="H178" s="14">
        <v>5</v>
      </c>
      <c r="I178" s="34">
        <f t="shared" si="12"/>
        <v>0</v>
      </c>
      <c r="J178" s="34">
        <f t="shared" si="9"/>
        <v>0</v>
      </c>
      <c r="K178" s="62"/>
      <c r="L178" s="44"/>
    </row>
    <row r="179" spans="1:12" ht="28" x14ac:dyDescent="0.35">
      <c r="A179" s="17" t="s">
        <v>464</v>
      </c>
      <c r="B179" s="13" t="s">
        <v>465</v>
      </c>
      <c r="C179" s="13" t="s">
        <v>466</v>
      </c>
      <c r="D179" s="13" t="s">
        <v>14</v>
      </c>
      <c r="E179" s="14">
        <v>5</v>
      </c>
      <c r="F179" s="13"/>
      <c r="G179" s="30"/>
      <c r="H179" s="14">
        <v>5</v>
      </c>
      <c r="I179" s="34">
        <f t="shared" si="12"/>
        <v>0</v>
      </c>
      <c r="J179" s="34">
        <f t="shared" si="9"/>
        <v>0</v>
      </c>
      <c r="K179" s="62"/>
      <c r="L179" s="44"/>
    </row>
    <row r="180" spans="1:12" ht="28" x14ac:dyDescent="0.35">
      <c r="A180" s="17" t="s">
        <v>467</v>
      </c>
      <c r="B180" s="13" t="s">
        <v>468</v>
      </c>
      <c r="C180" s="13" t="s">
        <v>469</v>
      </c>
      <c r="D180" s="13" t="s">
        <v>14</v>
      </c>
      <c r="E180" s="14">
        <v>6</v>
      </c>
      <c r="F180" s="13"/>
      <c r="G180" s="30"/>
      <c r="H180" s="14">
        <v>5</v>
      </c>
      <c r="I180" s="34">
        <f t="shared" si="12"/>
        <v>0</v>
      </c>
      <c r="J180" s="34">
        <f t="shared" si="9"/>
        <v>0</v>
      </c>
      <c r="K180" s="62"/>
      <c r="L180" s="44"/>
    </row>
    <row r="181" spans="1:12" ht="28" x14ac:dyDescent="0.35">
      <c r="A181" s="17" t="s">
        <v>470</v>
      </c>
      <c r="B181" s="13" t="s">
        <v>471</v>
      </c>
      <c r="C181" s="13" t="s">
        <v>472</v>
      </c>
      <c r="D181" s="13" t="s">
        <v>14</v>
      </c>
      <c r="E181" s="14">
        <v>10</v>
      </c>
      <c r="F181" s="13"/>
      <c r="G181" s="30"/>
      <c r="H181" s="14">
        <v>5</v>
      </c>
      <c r="I181" s="34">
        <f t="shared" si="12"/>
        <v>0</v>
      </c>
      <c r="J181" s="34">
        <f t="shared" si="9"/>
        <v>0</v>
      </c>
      <c r="K181" s="62"/>
      <c r="L181" s="44"/>
    </row>
    <row r="182" spans="1:12" ht="28" x14ac:dyDescent="0.35">
      <c r="A182" s="17" t="s">
        <v>473</v>
      </c>
      <c r="B182" s="13" t="s">
        <v>474</v>
      </c>
      <c r="C182" s="13" t="s">
        <v>475</v>
      </c>
      <c r="D182" s="13" t="s">
        <v>14</v>
      </c>
      <c r="E182" s="14">
        <v>5</v>
      </c>
      <c r="F182" s="13"/>
      <c r="G182" s="30"/>
      <c r="H182" s="14">
        <v>5</v>
      </c>
      <c r="I182" s="34">
        <f t="shared" si="12"/>
        <v>0</v>
      </c>
      <c r="J182" s="34">
        <f t="shared" si="9"/>
        <v>0</v>
      </c>
      <c r="K182" s="62"/>
      <c r="L182" s="44"/>
    </row>
    <row r="183" spans="1:12" x14ac:dyDescent="0.35">
      <c r="A183" s="23" t="s">
        <v>476</v>
      </c>
      <c r="B183" s="71" t="s">
        <v>477</v>
      </c>
      <c r="C183" s="72"/>
      <c r="D183" s="13"/>
      <c r="E183" s="14"/>
      <c r="F183" s="13"/>
      <c r="G183" s="30"/>
      <c r="H183" s="14"/>
      <c r="I183" s="34"/>
      <c r="J183" s="34"/>
      <c r="K183" s="62"/>
      <c r="L183" s="44"/>
    </row>
    <row r="184" spans="1:12" ht="28" x14ac:dyDescent="0.35">
      <c r="A184" s="17" t="s">
        <v>478</v>
      </c>
      <c r="B184" s="13" t="s">
        <v>479</v>
      </c>
      <c r="C184" s="13" t="s">
        <v>480</v>
      </c>
      <c r="D184" s="13" t="s">
        <v>14</v>
      </c>
      <c r="E184" s="14">
        <v>4</v>
      </c>
      <c r="F184" s="13"/>
      <c r="G184" s="30"/>
      <c r="H184" s="14">
        <v>5</v>
      </c>
      <c r="I184" s="34">
        <f t="shared" ref="I184:I231" si="13">E184*G184</f>
        <v>0</v>
      </c>
      <c r="J184" s="34">
        <f t="shared" si="9"/>
        <v>0</v>
      </c>
      <c r="K184" s="62"/>
      <c r="L184" s="44"/>
    </row>
    <row r="185" spans="1:12" ht="28" x14ac:dyDescent="0.35">
      <c r="A185" s="17" t="s">
        <v>481</v>
      </c>
      <c r="B185" s="13" t="s">
        <v>482</v>
      </c>
      <c r="C185" s="13" t="s">
        <v>483</v>
      </c>
      <c r="D185" s="13" t="s">
        <v>14</v>
      </c>
      <c r="E185" s="14">
        <v>3</v>
      </c>
      <c r="F185" s="13"/>
      <c r="G185" s="30"/>
      <c r="H185" s="14">
        <v>5</v>
      </c>
      <c r="I185" s="34">
        <f t="shared" si="13"/>
        <v>0</v>
      </c>
      <c r="J185" s="34">
        <f t="shared" si="9"/>
        <v>0</v>
      </c>
      <c r="K185" s="62"/>
      <c r="L185" s="44"/>
    </row>
    <row r="186" spans="1:12" ht="28" x14ac:dyDescent="0.35">
      <c r="A186" s="17" t="s">
        <v>484</v>
      </c>
      <c r="B186" s="13" t="s">
        <v>485</v>
      </c>
      <c r="C186" s="13" t="s">
        <v>486</v>
      </c>
      <c r="D186" s="13" t="s">
        <v>14</v>
      </c>
      <c r="E186" s="14">
        <v>5</v>
      </c>
      <c r="F186" s="13"/>
      <c r="G186" s="30"/>
      <c r="H186" s="14">
        <v>5</v>
      </c>
      <c r="I186" s="34">
        <f t="shared" si="13"/>
        <v>0</v>
      </c>
      <c r="J186" s="34">
        <f t="shared" si="9"/>
        <v>0</v>
      </c>
      <c r="K186" s="62"/>
      <c r="L186" s="44"/>
    </row>
    <row r="187" spans="1:12" ht="28" x14ac:dyDescent="0.35">
      <c r="A187" s="17" t="s">
        <v>487</v>
      </c>
      <c r="B187" s="13" t="s">
        <v>488</v>
      </c>
      <c r="C187" s="13" t="s">
        <v>489</v>
      </c>
      <c r="D187" s="13" t="s">
        <v>14</v>
      </c>
      <c r="E187" s="14">
        <v>10</v>
      </c>
      <c r="F187" s="13"/>
      <c r="G187" s="30"/>
      <c r="H187" s="14">
        <v>5</v>
      </c>
      <c r="I187" s="34">
        <f t="shared" si="13"/>
        <v>0</v>
      </c>
      <c r="J187" s="34">
        <f t="shared" si="9"/>
        <v>0</v>
      </c>
      <c r="K187" s="62"/>
      <c r="L187" s="44"/>
    </row>
    <row r="188" spans="1:12" ht="28" x14ac:dyDescent="0.35">
      <c r="A188" s="17" t="s">
        <v>490</v>
      </c>
      <c r="B188" s="13" t="s">
        <v>491</v>
      </c>
      <c r="C188" s="13" t="s">
        <v>492</v>
      </c>
      <c r="D188" s="13" t="s">
        <v>14</v>
      </c>
      <c r="E188" s="14">
        <v>5</v>
      </c>
      <c r="F188" s="13"/>
      <c r="G188" s="30"/>
      <c r="H188" s="14">
        <v>5</v>
      </c>
      <c r="I188" s="34">
        <f t="shared" si="13"/>
        <v>0</v>
      </c>
      <c r="J188" s="34">
        <f t="shared" si="9"/>
        <v>0</v>
      </c>
      <c r="K188" s="62"/>
      <c r="L188" s="44"/>
    </row>
    <row r="189" spans="1:12" ht="28" x14ac:dyDescent="0.35">
      <c r="A189" s="17" t="s">
        <v>493</v>
      </c>
      <c r="B189" s="13" t="s">
        <v>494</v>
      </c>
      <c r="C189" s="13" t="s">
        <v>495</v>
      </c>
      <c r="D189" s="13" t="s">
        <v>14</v>
      </c>
      <c r="E189" s="14">
        <v>6</v>
      </c>
      <c r="F189" s="13"/>
      <c r="G189" s="30"/>
      <c r="H189" s="14">
        <v>5</v>
      </c>
      <c r="I189" s="34">
        <f t="shared" si="13"/>
        <v>0</v>
      </c>
      <c r="J189" s="34">
        <f t="shared" si="9"/>
        <v>0</v>
      </c>
      <c r="K189" s="62"/>
      <c r="L189" s="44"/>
    </row>
    <row r="190" spans="1:12" x14ac:dyDescent="0.35">
      <c r="A190" s="23" t="s">
        <v>496</v>
      </c>
      <c r="B190" s="71" t="s">
        <v>497</v>
      </c>
      <c r="C190" s="72"/>
      <c r="D190" s="13"/>
      <c r="E190" s="14"/>
      <c r="F190" s="13"/>
      <c r="G190" s="30"/>
      <c r="H190" s="14"/>
      <c r="I190" s="34">
        <f t="shared" si="13"/>
        <v>0</v>
      </c>
      <c r="J190" s="34">
        <f t="shared" si="9"/>
        <v>0</v>
      </c>
      <c r="K190" s="62"/>
      <c r="L190" s="44"/>
    </row>
    <row r="191" spans="1:12" ht="28" x14ac:dyDescent="0.35">
      <c r="A191" s="17" t="s">
        <v>498</v>
      </c>
      <c r="B191" s="13" t="s">
        <v>499</v>
      </c>
      <c r="C191" s="13" t="s">
        <v>500</v>
      </c>
      <c r="D191" s="13" t="s">
        <v>14</v>
      </c>
      <c r="E191" s="14">
        <v>6</v>
      </c>
      <c r="F191" s="13"/>
      <c r="G191" s="30"/>
      <c r="H191" s="14">
        <v>5</v>
      </c>
      <c r="I191" s="34">
        <f t="shared" si="13"/>
        <v>0</v>
      </c>
      <c r="J191" s="34">
        <f t="shared" si="9"/>
        <v>0</v>
      </c>
      <c r="K191" s="62"/>
      <c r="L191" s="44"/>
    </row>
    <row r="192" spans="1:12" ht="28" x14ac:dyDescent="0.35">
      <c r="A192" s="17" t="s">
        <v>501</v>
      </c>
      <c r="B192" s="13" t="s">
        <v>502</v>
      </c>
      <c r="C192" s="13" t="s">
        <v>503</v>
      </c>
      <c r="D192" s="13" t="s">
        <v>14</v>
      </c>
      <c r="E192" s="14">
        <v>10</v>
      </c>
      <c r="F192" s="13"/>
      <c r="G192" s="30"/>
      <c r="H192" s="14">
        <v>5</v>
      </c>
      <c r="I192" s="34">
        <f t="shared" si="13"/>
        <v>0</v>
      </c>
      <c r="J192" s="34">
        <f t="shared" si="9"/>
        <v>0</v>
      </c>
      <c r="K192" s="62"/>
      <c r="L192" s="44"/>
    </row>
    <row r="193" spans="1:12" ht="28" x14ac:dyDescent="0.35">
      <c r="A193" s="17" t="s">
        <v>504</v>
      </c>
      <c r="B193" s="13" t="s">
        <v>505</v>
      </c>
      <c r="C193" s="13" t="s">
        <v>506</v>
      </c>
      <c r="D193" s="13" t="s">
        <v>14</v>
      </c>
      <c r="E193" s="14">
        <v>3</v>
      </c>
      <c r="F193" s="13"/>
      <c r="G193" s="30"/>
      <c r="H193" s="14">
        <v>5</v>
      </c>
      <c r="I193" s="34">
        <f t="shared" si="13"/>
        <v>0</v>
      </c>
      <c r="J193" s="34">
        <f t="shared" si="9"/>
        <v>0</v>
      </c>
      <c r="K193" s="62"/>
      <c r="L193" s="44"/>
    </row>
    <row r="194" spans="1:12" ht="28" x14ac:dyDescent="0.35">
      <c r="A194" s="17" t="s">
        <v>507</v>
      </c>
      <c r="B194" s="13" t="s">
        <v>508</v>
      </c>
      <c r="C194" s="13" t="s">
        <v>509</v>
      </c>
      <c r="D194" s="13" t="s">
        <v>14</v>
      </c>
      <c r="E194" s="14">
        <v>5</v>
      </c>
      <c r="F194" s="13"/>
      <c r="G194" s="30"/>
      <c r="H194" s="14">
        <v>5</v>
      </c>
      <c r="I194" s="34">
        <f t="shared" si="13"/>
        <v>0</v>
      </c>
      <c r="J194" s="34">
        <f t="shared" si="9"/>
        <v>0</v>
      </c>
      <c r="K194" s="62"/>
      <c r="L194" s="44"/>
    </row>
    <row r="195" spans="1:12" ht="28" x14ac:dyDescent="0.35">
      <c r="A195" s="17" t="s">
        <v>510</v>
      </c>
      <c r="B195" s="13" t="s">
        <v>511</v>
      </c>
      <c r="C195" s="13" t="s">
        <v>512</v>
      </c>
      <c r="D195" s="13" t="s">
        <v>14</v>
      </c>
      <c r="E195" s="14">
        <v>5</v>
      </c>
      <c r="F195" s="13"/>
      <c r="G195" s="30"/>
      <c r="H195" s="14">
        <v>5</v>
      </c>
      <c r="I195" s="34">
        <f t="shared" si="13"/>
        <v>0</v>
      </c>
      <c r="J195" s="34">
        <f t="shared" si="9"/>
        <v>0</v>
      </c>
      <c r="K195" s="62"/>
      <c r="L195" s="44"/>
    </row>
    <row r="196" spans="1:12" ht="28" x14ac:dyDescent="0.35">
      <c r="A196" s="17" t="s">
        <v>513</v>
      </c>
      <c r="B196" s="13" t="s">
        <v>514</v>
      </c>
      <c r="C196" s="13" t="s">
        <v>515</v>
      </c>
      <c r="D196" s="13" t="s">
        <v>14</v>
      </c>
      <c r="E196" s="14">
        <v>3</v>
      </c>
      <c r="F196" s="13"/>
      <c r="G196" s="30"/>
      <c r="H196" s="14">
        <v>5</v>
      </c>
      <c r="I196" s="34">
        <f t="shared" si="13"/>
        <v>0</v>
      </c>
      <c r="J196" s="34">
        <f t="shared" si="9"/>
        <v>0</v>
      </c>
      <c r="K196" s="62"/>
      <c r="L196" s="44"/>
    </row>
    <row r="197" spans="1:12" ht="28" x14ac:dyDescent="0.35">
      <c r="A197" s="17" t="s">
        <v>516</v>
      </c>
      <c r="B197" s="13" t="s">
        <v>517</v>
      </c>
      <c r="C197" s="13" t="s">
        <v>518</v>
      </c>
      <c r="D197" s="13" t="s">
        <v>14</v>
      </c>
      <c r="E197" s="14">
        <v>4</v>
      </c>
      <c r="F197" s="13"/>
      <c r="G197" s="30"/>
      <c r="H197" s="14">
        <v>5</v>
      </c>
      <c r="I197" s="34">
        <f t="shared" si="13"/>
        <v>0</v>
      </c>
      <c r="J197" s="34">
        <f t="shared" si="9"/>
        <v>0</v>
      </c>
      <c r="K197" s="62"/>
      <c r="L197" s="44"/>
    </row>
    <row r="198" spans="1:12" ht="28" x14ac:dyDescent="0.35">
      <c r="A198" s="17" t="s">
        <v>516</v>
      </c>
      <c r="B198" s="13" t="s">
        <v>519</v>
      </c>
      <c r="C198" s="13" t="s">
        <v>520</v>
      </c>
      <c r="D198" s="13" t="s">
        <v>14</v>
      </c>
      <c r="E198" s="14">
        <v>4</v>
      </c>
      <c r="F198" s="13"/>
      <c r="G198" s="30"/>
      <c r="H198" s="14">
        <v>5</v>
      </c>
      <c r="I198" s="34">
        <f t="shared" si="13"/>
        <v>0</v>
      </c>
      <c r="J198" s="34">
        <f t="shared" si="9"/>
        <v>0</v>
      </c>
      <c r="K198" s="62"/>
      <c r="L198" s="44"/>
    </row>
    <row r="199" spans="1:12" ht="28" x14ac:dyDescent="0.35">
      <c r="A199" s="17" t="s">
        <v>521</v>
      </c>
      <c r="B199" s="13" t="s">
        <v>522</v>
      </c>
      <c r="C199" s="13" t="s">
        <v>523</v>
      </c>
      <c r="D199" s="13" t="s">
        <v>14</v>
      </c>
      <c r="E199" s="14">
        <v>2</v>
      </c>
      <c r="F199" s="13"/>
      <c r="G199" s="30"/>
      <c r="H199" s="14">
        <v>5</v>
      </c>
      <c r="I199" s="34">
        <f t="shared" si="13"/>
        <v>0</v>
      </c>
      <c r="J199" s="34">
        <f t="shared" si="9"/>
        <v>0</v>
      </c>
      <c r="K199" s="62"/>
      <c r="L199" s="44"/>
    </row>
    <row r="200" spans="1:12" ht="28" x14ac:dyDescent="0.35">
      <c r="A200" s="17" t="s">
        <v>524</v>
      </c>
      <c r="B200" s="13" t="s">
        <v>525</v>
      </c>
      <c r="C200" s="13" t="s">
        <v>526</v>
      </c>
      <c r="D200" s="13" t="s">
        <v>14</v>
      </c>
      <c r="E200" s="14">
        <v>2</v>
      </c>
      <c r="F200" s="13"/>
      <c r="G200" s="30"/>
      <c r="H200" s="14">
        <v>5</v>
      </c>
      <c r="I200" s="34">
        <f t="shared" si="13"/>
        <v>0</v>
      </c>
      <c r="J200" s="34">
        <f t="shared" si="9"/>
        <v>0</v>
      </c>
      <c r="K200" s="62"/>
      <c r="L200" s="44"/>
    </row>
    <row r="201" spans="1:12" ht="28" x14ac:dyDescent="0.35">
      <c r="A201" s="17" t="s">
        <v>527</v>
      </c>
      <c r="B201" s="13" t="s">
        <v>528</v>
      </c>
      <c r="C201" s="13" t="s">
        <v>529</v>
      </c>
      <c r="D201" s="13" t="s">
        <v>14</v>
      </c>
      <c r="E201" s="14">
        <v>3</v>
      </c>
      <c r="F201" s="13"/>
      <c r="G201" s="30"/>
      <c r="H201" s="14">
        <v>5</v>
      </c>
      <c r="I201" s="34">
        <f t="shared" si="13"/>
        <v>0</v>
      </c>
      <c r="J201" s="34">
        <f t="shared" si="9"/>
        <v>0</v>
      </c>
      <c r="K201" s="62"/>
      <c r="L201" s="44"/>
    </row>
    <row r="202" spans="1:12" ht="28" x14ac:dyDescent="0.35">
      <c r="A202" s="17" t="s">
        <v>530</v>
      </c>
      <c r="B202" s="13" t="s">
        <v>531</v>
      </c>
      <c r="C202" s="13" t="s">
        <v>532</v>
      </c>
      <c r="D202" s="13" t="s">
        <v>14</v>
      </c>
      <c r="E202" s="14">
        <v>1</v>
      </c>
      <c r="F202" s="13"/>
      <c r="G202" s="30"/>
      <c r="H202" s="14">
        <v>5</v>
      </c>
      <c r="I202" s="34">
        <f t="shared" si="13"/>
        <v>0</v>
      </c>
      <c r="J202" s="34">
        <f t="shared" si="9"/>
        <v>0</v>
      </c>
      <c r="K202" s="62"/>
      <c r="L202" s="44"/>
    </row>
    <row r="203" spans="1:12" ht="28" x14ac:dyDescent="0.35">
      <c r="A203" s="17" t="s">
        <v>533</v>
      </c>
      <c r="B203" s="13" t="s">
        <v>534</v>
      </c>
      <c r="C203" s="13" t="s">
        <v>535</v>
      </c>
      <c r="D203" s="13" t="s">
        <v>14</v>
      </c>
      <c r="E203" s="14">
        <v>5</v>
      </c>
      <c r="F203" s="13"/>
      <c r="G203" s="30"/>
      <c r="H203" s="14">
        <v>5</v>
      </c>
      <c r="I203" s="34">
        <f t="shared" si="13"/>
        <v>0</v>
      </c>
      <c r="J203" s="34">
        <f t="shared" si="9"/>
        <v>0</v>
      </c>
      <c r="K203" s="62"/>
      <c r="L203" s="44"/>
    </row>
    <row r="204" spans="1:12" ht="28" x14ac:dyDescent="0.35">
      <c r="A204" s="17" t="s">
        <v>536</v>
      </c>
      <c r="B204" s="13" t="s">
        <v>537</v>
      </c>
      <c r="C204" s="13" t="s">
        <v>538</v>
      </c>
      <c r="D204" s="13" t="s">
        <v>14</v>
      </c>
      <c r="E204" s="14">
        <v>6</v>
      </c>
      <c r="F204" s="13"/>
      <c r="G204" s="30"/>
      <c r="H204" s="14">
        <v>5</v>
      </c>
      <c r="I204" s="34">
        <f t="shared" si="13"/>
        <v>0</v>
      </c>
      <c r="J204" s="34">
        <f t="shared" si="9"/>
        <v>0</v>
      </c>
      <c r="K204" s="62"/>
      <c r="L204" s="44"/>
    </row>
    <row r="205" spans="1:12" ht="28" x14ac:dyDescent="0.35">
      <c r="A205" s="17" t="s">
        <v>539</v>
      </c>
      <c r="B205" s="12" t="s">
        <v>540</v>
      </c>
      <c r="C205" s="13" t="s">
        <v>541</v>
      </c>
      <c r="D205" s="13" t="s">
        <v>14</v>
      </c>
      <c r="E205" s="14">
        <v>3</v>
      </c>
      <c r="F205" s="13"/>
      <c r="G205" s="30"/>
      <c r="H205" s="14">
        <v>5</v>
      </c>
      <c r="I205" s="34">
        <f t="shared" si="13"/>
        <v>0</v>
      </c>
      <c r="J205" s="34">
        <f t="shared" si="9"/>
        <v>0</v>
      </c>
      <c r="K205" s="62"/>
      <c r="L205" s="44"/>
    </row>
    <row r="206" spans="1:12" ht="28" x14ac:dyDescent="0.35">
      <c r="A206" s="17" t="s">
        <v>542</v>
      </c>
      <c r="B206" s="12" t="s">
        <v>543</v>
      </c>
      <c r="C206" s="13" t="s">
        <v>544</v>
      </c>
      <c r="D206" s="13" t="s">
        <v>14</v>
      </c>
      <c r="E206" s="14">
        <v>3</v>
      </c>
      <c r="F206" s="13"/>
      <c r="G206" s="30"/>
      <c r="H206" s="14">
        <v>5</v>
      </c>
      <c r="I206" s="34">
        <f t="shared" si="13"/>
        <v>0</v>
      </c>
      <c r="J206" s="34">
        <f t="shared" si="9"/>
        <v>0</v>
      </c>
      <c r="K206" s="62"/>
      <c r="L206" s="44"/>
    </row>
    <row r="207" spans="1:12" ht="28" x14ac:dyDescent="0.35">
      <c r="A207" s="17" t="s">
        <v>545</v>
      </c>
      <c r="B207" s="12" t="s">
        <v>546</v>
      </c>
      <c r="C207" s="13" t="s">
        <v>547</v>
      </c>
      <c r="D207" s="13" t="s">
        <v>14</v>
      </c>
      <c r="E207" s="14">
        <v>6</v>
      </c>
      <c r="F207" s="13"/>
      <c r="G207" s="30"/>
      <c r="H207" s="14">
        <v>5</v>
      </c>
      <c r="I207" s="34">
        <f t="shared" si="13"/>
        <v>0</v>
      </c>
      <c r="J207" s="34">
        <f t="shared" si="9"/>
        <v>0</v>
      </c>
      <c r="K207" s="62"/>
      <c r="L207" s="44"/>
    </row>
    <row r="208" spans="1:12" x14ac:dyDescent="0.35">
      <c r="A208" s="22" t="s">
        <v>548</v>
      </c>
      <c r="B208" s="71" t="s">
        <v>372</v>
      </c>
      <c r="C208" s="72"/>
      <c r="D208" s="13"/>
      <c r="E208" s="14"/>
      <c r="F208" s="13"/>
      <c r="G208" s="30"/>
      <c r="H208" s="14"/>
      <c r="I208" s="34">
        <f t="shared" si="13"/>
        <v>0</v>
      </c>
      <c r="J208" s="34">
        <f t="shared" si="9"/>
        <v>0</v>
      </c>
      <c r="K208" s="62"/>
      <c r="L208" s="44"/>
    </row>
    <row r="209" spans="1:12" ht="28" x14ac:dyDescent="0.35">
      <c r="A209" s="17" t="s">
        <v>549</v>
      </c>
      <c r="B209" s="13" t="s">
        <v>550</v>
      </c>
      <c r="C209" s="13" t="s">
        <v>551</v>
      </c>
      <c r="D209" s="13" t="s">
        <v>14</v>
      </c>
      <c r="E209" s="14">
        <v>2</v>
      </c>
      <c r="F209" s="13"/>
      <c r="G209" s="30"/>
      <c r="H209" s="14">
        <v>5</v>
      </c>
      <c r="I209" s="34">
        <f t="shared" si="13"/>
        <v>0</v>
      </c>
      <c r="J209" s="34">
        <f t="shared" si="9"/>
        <v>0</v>
      </c>
      <c r="K209" s="62"/>
      <c r="L209" s="44"/>
    </row>
    <row r="210" spans="1:12" ht="28" x14ac:dyDescent="0.35">
      <c r="A210" s="17" t="s">
        <v>552</v>
      </c>
      <c r="B210" s="13" t="s">
        <v>553</v>
      </c>
      <c r="C210" s="13" t="s">
        <v>554</v>
      </c>
      <c r="D210" s="13" t="s">
        <v>14</v>
      </c>
      <c r="E210" s="14">
        <v>7</v>
      </c>
      <c r="F210" s="13"/>
      <c r="G210" s="30"/>
      <c r="H210" s="14">
        <v>5</v>
      </c>
      <c r="I210" s="34">
        <f t="shared" si="13"/>
        <v>0</v>
      </c>
      <c r="J210" s="34">
        <f t="shared" si="9"/>
        <v>0</v>
      </c>
      <c r="K210" s="62"/>
      <c r="L210" s="44"/>
    </row>
    <row r="211" spans="1:12" ht="28" x14ac:dyDescent="0.35">
      <c r="A211" s="17" t="s">
        <v>555</v>
      </c>
      <c r="B211" s="13" t="s">
        <v>556</v>
      </c>
      <c r="C211" s="13" t="s">
        <v>557</v>
      </c>
      <c r="D211" s="13" t="s">
        <v>14</v>
      </c>
      <c r="E211" s="14">
        <v>5</v>
      </c>
      <c r="F211" s="13"/>
      <c r="G211" s="30"/>
      <c r="H211" s="14">
        <v>5</v>
      </c>
      <c r="I211" s="34">
        <f t="shared" si="13"/>
        <v>0</v>
      </c>
      <c r="J211" s="34">
        <f t="shared" si="9"/>
        <v>0</v>
      </c>
      <c r="K211" s="62"/>
      <c r="L211" s="44"/>
    </row>
    <row r="212" spans="1:12" ht="28" x14ac:dyDescent="0.35">
      <c r="A212" s="17" t="s">
        <v>558</v>
      </c>
      <c r="B212" s="13" t="s">
        <v>559</v>
      </c>
      <c r="C212" s="13" t="s">
        <v>560</v>
      </c>
      <c r="D212" s="13" t="s">
        <v>14</v>
      </c>
      <c r="E212" s="14">
        <v>7</v>
      </c>
      <c r="F212" s="13"/>
      <c r="G212" s="30"/>
      <c r="H212" s="14">
        <v>5</v>
      </c>
      <c r="I212" s="34">
        <f t="shared" si="13"/>
        <v>0</v>
      </c>
      <c r="J212" s="34">
        <f t="shared" si="9"/>
        <v>0</v>
      </c>
      <c r="K212" s="62"/>
      <c r="L212" s="44"/>
    </row>
    <row r="213" spans="1:12" ht="28" x14ac:dyDescent="0.35">
      <c r="A213" s="17" t="s">
        <v>561</v>
      </c>
      <c r="B213" s="13" t="s">
        <v>562</v>
      </c>
      <c r="C213" s="13" t="s">
        <v>563</v>
      </c>
      <c r="D213" s="13" t="s">
        <v>14</v>
      </c>
      <c r="E213" s="14">
        <v>7</v>
      </c>
      <c r="F213" s="13"/>
      <c r="G213" s="30"/>
      <c r="H213" s="14">
        <v>5</v>
      </c>
      <c r="I213" s="34">
        <f t="shared" si="13"/>
        <v>0</v>
      </c>
      <c r="J213" s="34">
        <f t="shared" si="9"/>
        <v>0</v>
      </c>
      <c r="K213" s="62"/>
      <c r="L213" s="44"/>
    </row>
    <row r="214" spans="1:12" ht="28" x14ac:dyDescent="0.35">
      <c r="A214" s="17" t="s">
        <v>564</v>
      </c>
      <c r="B214" s="13" t="s">
        <v>565</v>
      </c>
      <c r="C214" s="13" t="s">
        <v>566</v>
      </c>
      <c r="D214" s="13" t="s">
        <v>14</v>
      </c>
      <c r="E214" s="14">
        <v>1</v>
      </c>
      <c r="F214" s="13"/>
      <c r="G214" s="30"/>
      <c r="H214" s="14">
        <v>5</v>
      </c>
      <c r="I214" s="34">
        <f t="shared" si="13"/>
        <v>0</v>
      </c>
      <c r="J214" s="34">
        <f t="shared" si="9"/>
        <v>0</v>
      </c>
      <c r="K214" s="62"/>
      <c r="L214" s="44"/>
    </row>
    <row r="215" spans="1:12" ht="28" x14ac:dyDescent="0.35">
      <c r="A215" s="17" t="s">
        <v>567</v>
      </c>
      <c r="B215" s="13" t="s">
        <v>568</v>
      </c>
      <c r="C215" s="13" t="s">
        <v>569</v>
      </c>
      <c r="D215" s="13" t="s">
        <v>14</v>
      </c>
      <c r="E215" s="14">
        <v>5</v>
      </c>
      <c r="F215" s="13"/>
      <c r="G215" s="30"/>
      <c r="H215" s="14">
        <v>5</v>
      </c>
      <c r="I215" s="34">
        <f t="shared" si="13"/>
        <v>0</v>
      </c>
      <c r="J215" s="34">
        <f t="shared" si="9"/>
        <v>0</v>
      </c>
      <c r="K215" s="62"/>
      <c r="L215" s="44"/>
    </row>
    <row r="216" spans="1:12" ht="28" x14ac:dyDescent="0.35">
      <c r="A216" s="17" t="s">
        <v>570</v>
      </c>
      <c r="B216" s="13" t="s">
        <v>571</v>
      </c>
      <c r="C216" s="13" t="s">
        <v>572</v>
      </c>
      <c r="D216" s="13" t="s">
        <v>14</v>
      </c>
      <c r="E216" s="14">
        <v>5</v>
      </c>
      <c r="F216" s="13"/>
      <c r="G216" s="30"/>
      <c r="H216" s="14">
        <v>5</v>
      </c>
      <c r="I216" s="34">
        <f t="shared" si="13"/>
        <v>0</v>
      </c>
      <c r="J216" s="34">
        <f t="shared" si="9"/>
        <v>0</v>
      </c>
      <c r="K216" s="62"/>
      <c r="L216" s="44"/>
    </row>
    <row r="217" spans="1:12" ht="28" x14ac:dyDescent="0.35">
      <c r="A217" s="17" t="s">
        <v>573</v>
      </c>
      <c r="B217" s="13" t="s">
        <v>574</v>
      </c>
      <c r="C217" s="13" t="s">
        <v>575</v>
      </c>
      <c r="D217" s="13" t="s">
        <v>14</v>
      </c>
      <c r="E217" s="14">
        <v>4</v>
      </c>
      <c r="F217" s="13"/>
      <c r="G217" s="30"/>
      <c r="H217" s="14">
        <v>5</v>
      </c>
      <c r="I217" s="34">
        <f t="shared" si="13"/>
        <v>0</v>
      </c>
      <c r="J217" s="34">
        <f t="shared" si="9"/>
        <v>0</v>
      </c>
      <c r="K217" s="62"/>
      <c r="L217" s="44"/>
    </row>
    <row r="218" spans="1:12" ht="28" x14ac:dyDescent="0.35">
      <c r="A218" s="17" t="s">
        <v>576</v>
      </c>
      <c r="B218" s="13" t="s">
        <v>577</v>
      </c>
      <c r="C218" s="13" t="s">
        <v>578</v>
      </c>
      <c r="D218" s="13" t="s">
        <v>14</v>
      </c>
      <c r="E218" s="14">
        <v>5</v>
      </c>
      <c r="F218" s="13"/>
      <c r="G218" s="30"/>
      <c r="H218" s="14">
        <v>5</v>
      </c>
      <c r="I218" s="34">
        <f t="shared" si="13"/>
        <v>0</v>
      </c>
      <c r="J218" s="34">
        <f t="shared" ref="J218:J280" si="14">I218*1.05</f>
        <v>0</v>
      </c>
      <c r="K218" s="62"/>
      <c r="L218" s="44"/>
    </row>
    <row r="219" spans="1:12" ht="28" x14ac:dyDescent="0.35">
      <c r="A219" s="17" t="s">
        <v>579</v>
      </c>
      <c r="B219" s="13" t="s">
        <v>580</v>
      </c>
      <c r="C219" s="13" t="s">
        <v>581</v>
      </c>
      <c r="D219" s="13" t="s">
        <v>14</v>
      </c>
      <c r="E219" s="14">
        <v>5</v>
      </c>
      <c r="F219" s="13"/>
      <c r="G219" s="30"/>
      <c r="H219" s="14">
        <v>5</v>
      </c>
      <c r="I219" s="34">
        <f t="shared" si="13"/>
        <v>0</v>
      </c>
      <c r="J219" s="34">
        <f t="shared" si="14"/>
        <v>0</v>
      </c>
      <c r="K219" s="62"/>
      <c r="L219" s="44"/>
    </row>
    <row r="220" spans="1:12" ht="28" x14ac:dyDescent="0.35">
      <c r="A220" s="17" t="s">
        <v>582</v>
      </c>
      <c r="B220" s="13" t="s">
        <v>583</v>
      </c>
      <c r="C220" s="13" t="s">
        <v>584</v>
      </c>
      <c r="D220" s="13" t="s">
        <v>14</v>
      </c>
      <c r="E220" s="14">
        <v>2</v>
      </c>
      <c r="F220" s="13"/>
      <c r="G220" s="30"/>
      <c r="H220" s="14">
        <v>5</v>
      </c>
      <c r="I220" s="34">
        <f t="shared" si="13"/>
        <v>0</v>
      </c>
      <c r="J220" s="34">
        <f t="shared" si="14"/>
        <v>0</v>
      </c>
      <c r="K220" s="62"/>
      <c r="L220" s="44"/>
    </row>
    <row r="221" spans="1:12" ht="28" x14ac:dyDescent="0.35">
      <c r="A221" s="17" t="s">
        <v>585</v>
      </c>
      <c r="B221" s="13" t="s">
        <v>586</v>
      </c>
      <c r="C221" s="13" t="s">
        <v>587</v>
      </c>
      <c r="D221" s="13" t="s">
        <v>14</v>
      </c>
      <c r="E221" s="14">
        <v>5</v>
      </c>
      <c r="F221" s="13"/>
      <c r="G221" s="30"/>
      <c r="H221" s="14">
        <v>5</v>
      </c>
      <c r="I221" s="34">
        <f t="shared" si="13"/>
        <v>0</v>
      </c>
      <c r="J221" s="34">
        <f t="shared" si="14"/>
        <v>0</v>
      </c>
      <c r="K221" s="62"/>
      <c r="L221" s="44"/>
    </row>
    <row r="222" spans="1:12" ht="28" x14ac:dyDescent="0.35">
      <c r="A222" s="17" t="s">
        <v>588</v>
      </c>
      <c r="B222" s="13" t="s">
        <v>589</v>
      </c>
      <c r="C222" s="13" t="s">
        <v>590</v>
      </c>
      <c r="D222" s="13" t="s">
        <v>14</v>
      </c>
      <c r="E222" s="14">
        <v>5</v>
      </c>
      <c r="F222" s="13"/>
      <c r="G222" s="30"/>
      <c r="H222" s="14">
        <v>5</v>
      </c>
      <c r="I222" s="34">
        <f t="shared" si="13"/>
        <v>0</v>
      </c>
      <c r="J222" s="34">
        <f t="shared" si="14"/>
        <v>0</v>
      </c>
      <c r="K222" s="62"/>
      <c r="L222" s="44"/>
    </row>
    <row r="223" spans="1:12" ht="28" x14ac:dyDescent="0.35">
      <c r="A223" s="17" t="s">
        <v>591</v>
      </c>
      <c r="B223" s="13" t="s">
        <v>592</v>
      </c>
      <c r="C223" s="13" t="s">
        <v>593</v>
      </c>
      <c r="D223" s="13" t="s">
        <v>14</v>
      </c>
      <c r="E223" s="14">
        <v>5</v>
      </c>
      <c r="F223" s="13"/>
      <c r="G223" s="30"/>
      <c r="H223" s="14">
        <v>5</v>
      </c>
      <c r="I223" s="34">
        <f t="shared" si="13"/>
        <v>0</v>
      </c>
      <c r="J223" s="34">
        <f t="shared" si="14"/>
        <v>0</v>
      </c>
      <c r="K223" s="62"/>
      <c r="L223" s="44"/>
    </row>
    <row r="224" spans="1:12" ht="28" x14ac:dyDescent="0.35">
      <c r="A224" s="17" t="s">
        <v>594</v>
      </c>
      <c r="B224" s="13" t="s">
        <v>595</v>
      </c>
      <c r="C224" s="13" t="s">
        <v>596</v>
      </c>
      <c r="D224" s="13" t="s">
        <v>14</v>
      </c>
      <c r="E224" s="14">
        <v>4</v>
      </c>
      <c r="F224" s="13"/>
      <c r="G224" s="30"/>
      <c r="H224" s="14">
        <v>5</v>
      </c>
      <c r="I224" s="34">
        <f t="shared" si="13"/>
        <v>0</v>
      </c>
      <c r="J224" s="34">
        <f t="shared" si="14"/>
        <v>0</v>
      </c>
      <c r="K224" s="62"/>
      <c r="L224" s="44"/>
    </row>
    <row r="225" spans="1:12" ht="28" x14ac:dyDescent="0.35">
      <c r="A225" s="17" t="s">
        <v>597</v>
      </c>
      <c r="B225" s="13" t="s">
        <v>598</v>
      </c>
      <c r="C225" s="13" t="s">
        <v>599</v>
      </c>
      <c r="D225" s="13" t="s">
        <v>14</v>
      </c>
      <c r="E225" s="14">
        <v>4</v>
      </c>
      <c r="F225" s="13"/>
      <c r="G225" s="30"/>
      <c r="H225" s="14">
        <v>5</v>
      </c>
      <c r="I225" s="34">
        <f t="shared" si="13"/>
        <v>0</v>
      </c>
      <c r="J225" s="34">
        <f t="shared" si="14"/>
        <v>0</v>
      </c>
      <c r="K225" s="62"/>
      <c r="L225" s="44"/>
    </row>
    <row r="226" spans="1:12" ht="28" x14ac:dyDescent="0.35">
      <c r="A226" s="17" t="s">
        <v>600</v>
      </c>
      <c r="B226" s="13" t="s">
        <v>601</v>
      </c>
      <c r="C226" s="13" t="s">
        <v>602</v>
      </c>
      <c r="D226" s="13" t="s">
        <v>14</v>
      </c>
      <c r="E226" s="14">
        <v>6</v>
      </c>
      <c r="F226" s="13"/>
      <c r="G226" s="30"/>
      <c r="H226" s="14">
        <v>5</v>
      </c>
      <c r="I226" s="34">
        <f t="shared" si="13"/>
        <v>0</v>
      </c>
      <c r="J226" s="34">
        <f t="shared" si="14"/>
        <v>0</v>
      </c>
      <c r="K226" s="62"/>
      <c r="L226" s="44"/>
    </row>
    <row r="227" spans="1:12" ht="28" x14ac:dyDescent="0.35">
      <c r="A227" s="17" t="s">
        <v>603</v>
      </c>
      <c r="B227" s="13" t="s">
        <v>604</v>
      </c>
      <c r="C227" s="13" t="s">
        <v>605</v>
      </c>
      <c r="D227" s="13" t="s">
        <v>14</v>
      </c>
      <c r="E227" s="14">
        <v>4</v>
      </c>
      <c r="F227" s="13"/>
      <c r="G227" s="30"/>
      <c r="H227" s="14">
        <v>5</v>
      </c>
      <c r="I227" s="34">
        <f t="shared" si="13"/>
        <v>0</v>
      </c>
      <c r="J227" s="34">
        <f t="shared" si="14"/>
        <v>0</v>
      </c>
      <c r="K227" s="62"/>
      <c r="L227" s="44"/>
    </row>
    <row r="228" spans="1:12" ht="28" x14ac:dyDescent="0.35">
      <c r="A228" s="17" t="s">
        <v>606</v>
      </c>
      <c r="B228" s="13" t="s">
        <v>607</v>
      </c>
      <c r="C228" s="13" t="s">
        <v>608</v>
      </c>
      <c r="D228" s="13" t="s">
        <v>14</v>
      </c>
      <c r="E228" s="14">
        <v>8</v>
      </c>
      <c r="F228" s="13"/>
      <c r="G228" s="30"/>
      <c r="H228" s="14">
        <v>5</v>
      </c>
      <c r="I228" s="34">
        <f t="shared" si="13"/>
        <v>0</v>
      </c>
      <c r="J228" s="34">
        <f t="shared" si="14"/>
        <v>0</v>
      </c>
      <c r="K228" s="62"/>
      <c r="L228" s="44"/>
    </row>
    <row r="229" spans="1:12" ht="28" x14ac:dyDescent="0.35">
      <c r="A229" s="17" t="s">
        <v>609</v>
      </c>
      <c r="B229" s="13" t="s">
        <v>607</v>
      </c>
      <c r="C229" s="13" t="s">
        <v>608</v>
      </c>
      <c r="D229" s="13" t="s">
        <v>14</v>
      </c>
      <c r="E229" s="14">
        <v>4</v>
      </c>
      <c r="F229" s="13"/>
      <c r="G229" s="30"/>
      <c r="H229" s="14">
        <v>5</v>
      </c>
      <c r="I229" s="34">
        <f t="shared" si="13"/>
        <v>0</v>
      </c>
      <c r="J229" s="34">
        <f t="shared" si="14"/>
        <v>0</v>
      </c>
      <c r="K229" s="62"/>
      <c r="L229" s="44"/>
    </row>
    <row r="230" spans="1:12" ht="28" x14ac:dyDescent="0.35">
      <c r="A230" s="17" t="s">
        <v>610</v>
      </c>
      <c r="B230" s="13" t="s">
        <v>611</v>
      </c>
      <c r="C230" s="13" t="s">
        <v>612</v>
      </c>
      <c r="D230" s="13" t="s">
        <v>14</v>
      </c>
      <c r="E230" s="14">
        <v>2</v>
      </c>
      <c r="F230" s="13"/>
      <c r="G230" s="30"/>
      <c r="H230" s="14">
        <v>5</v>
      </c>
      <c r="I230" s="34">
        <f t="shared" si="13"/>
        <v>0</v>
      </c>
      <c r="J230" s="34">
        <f t="shared" si="14"/>
        <v>0</v>
      </c>
      <c r="K230" s="62"/>
      <c r="L230" s="44"/>
    </row>
    <row r="231" spans="1:12" ht="28" x14ac:dyDescent="0.35">
      <c r="A231" s="17" t="s">
        <v>613</v>
      </c>
      <c r="B231" s="13" t="s">
        <v>607</v>
      </c>
      <c r="C231" s="13" t="s">
        <v>608</v>
      </c>
      <c r="D231" s="13" t="s">
        <v>14</v>
      </c>
      <c r="E231" s="14">
        <v>2</v>
      </c>
      <c r="F231" s="13"/>
      <c r="G231" s="30"/>
      <c r="H231" s="14">
        <v>5</v>
      </c>
      <c r="I231" s="34">
        <f t="shared" si="13"/>
        <v>0</v>
      </c>
      <c r="J231" s="34">
        <f t="shared" si="14"/>
        <v>0</v>
      </c>
      <c r="K231" s="62"/>
      <c r="L231" s="44"/>
    </row>
    <row r="232" spans="1:12" x14ac:dyDescent="0.35">
      <c r="A232" s="23" t="s">
        <v>614</v>
      </c>
      <c r="B232" s="71" t="s">
        <v>615</v>
      </c>
      <c r="C232" s="72"/>
      <c r="D232" s="13"/>
      <c r="E232" s="14"/>
      <c r="F232" s="13"/>
      <c r="G232" s="30"/>
      <c r="H232" s="14"/>
      <c r="I232" s="34"/>
      <c r="J232" s="34"/>
      <c r="K232" s="62"/>
      <c r="L232" s="44"/>
    </row>
    <row r="233" spans="1:12" ht="28" x14ac:dyDescent="0.35">
      <c r="A233" s="17" t="s">
        <v>616</v>
      </c>
      <c r="B233" s="13" t="s">
        <v>617</v>
      </c>
      <c r="C233" s="13" t="s">
        <v>618</v>
      </c>
      <c r="D233" s="13" t="s">
        <v>14</v>
      </c>
      <c r="E233" s="14">
        <v>1</v>
      </c>
      <c r="F233" s="13"/>
      <c r="G233" s="30"/>
      <c r="H233" s="14">
        <v>5</v>
      </c>
      <c r="I233" s="34">
        <f t="shared" ref="I233:I239" si="15">E233*G233</f>
        <v>0</v>
      </c>
      <c r="J233" s="34">
        <f t="shared" si="14"/>
        <v>0</v>
      </c>
      <c r="K233" s="62"/>
      <c r="L233" s="44"/>
    </row>
    <row r="234" spans="1:12" ht="28" x14ac:dyDescent="0.35">
      <c r="A234" s="17" t="s">
        <v>619</v>
      </c>
      <c r="B234" s="13" t="s">
        <v>620</v>
      </c>
      <c r="C234" s="13" t="s">
        <v>621</v>
      </c>
      <c r="D234" s="13" t="s">
        <v>14</v>
      </c>
      <c r="E234" s="14">
        <v>1</v>
      </c>
      <c r="F234" s="13"/>
      <c r="G234" s="30"/>
      <c r="H234" s="14">
        <v>5</v>
      </c>
      <c r="I234" s="34">
        <f t="shared" si="15"/>
        <v>0</v>
      </c>
      <c r="J234" s="34">
        <f t="shared" si="14"/>
        <v>0</v>
      </c>
      <c r="K234" s="62"/>
      <c r="L234" s="44"/>
    </row>
    <row r="235" spans="1:12" ht="28" x14ac:dyDescent="0.35">
      <c r="A235" s="17" t="s">
        <v>622</v>
      </c>
      <c r="B235" s="13" t="s">
        <v>623</v>
      </c>
      <c r="C235" s="13" t="s">
        <v>618</v>
      </c>
      <c r="D235" s="13" t="s">
        <v>14</v>
      </c>
      <c r="E235" s="14">
        <v>1</v>
      </c>
      <c r="F235" s="13"/>
      <c r="G235" s="30"/>
      <c r="H235" s="14">
        <v>5</v>
      </c>
      <c r="I235" s="34">
        <f t="shared" si="15"/>
        <v>0</v>
      </c>
      <c r="J235" s="34">
        <f t="shared" si="14"/>
        <v>0</v>
      </c>
      <c r="K235" s="62"/>
      <c r="L235" s="44"/>
    </row>
    <row r="236" spans="1:12" ht="28" x14ac:dyDescent="0.35">
      <c r="A236" s="17" t="s">
        <v>624</v>
      </c>
      <c r="B236" s="13" t="s">
        <v>625</v>
      </c>
      <c r="C236" s="13" t="s">
        <v>621</v>
      </c>
      <c r="D236" s="13" t="s">
        <v>14</v>
      </c>
      <c r="E236" s="14">
        <v>1</v>
      </c>
      <c r="F236" s="13"/>
      <c r="G236" s="30"/>
      <c r="H236" s="14">
        <v>5</v>
      </c>
      <c r="I236" s="34">
        <f t="shared" si="15"/>
        <v>0</v>
      </c>
      <c r="J236" s="34">
        <f t="shared" si="14"/>
        <v>0</v>
      </c>
      <c r="K236" s="62"/>
      <c r="L236" s="44"/>
    </row>
    <row r="237" spans="1:12" ht="28" x14ac:dyDescent="0.35">
      <c r="A237" s="17" t="s">
        <v>626</v>
      </c>
      <c r="B237" s="13" t="s">
        <v>627</v>
      </c>
      <c r="C237" s="13" t="s">
        <v>628</v>
      </c>
      <c r="D237" s="13" t="s">
        <v>14</v>
      </c>
      <c r="E237" s="14">
        <v>1</v>
      </c>
      <c r="F237" s="13"/>
      <c r="G237" s="30"/>
      <c r="H237" s="14">
        <v>5</v>
      </c>
      <c r="I237" s="34">
        <f t="shared" si="15"/>
        <v>0</v>
      </c>
      <c r="J237" s="34">
        <f t="shared" si="14"/>
        <v>0</v>
      </c>
      <c r="K237" s="62"/>
      <c r="L237" s="44"/>
    </row>
    <row r="238" spans="1:12" ht="28" x14ac:dyDescent="0.35">
      <c r="A238" s="17" t="s">
        <v>629</v>
      </c>
      <c r="B238" s="13" t="s">
        <v>630</v>
      </c>
      <c r="C238" s="13" t="s">
        <v>631</v>
      </c>
      <c r="D238" s="13" t="s">
        <v>14</v>
      </c>
      <c r="E238" s="14">
        <v>1</v>
      </c>
      <c r="F238" s="13"/>
      <c r="G238" s="30"/>
      <c r="H238" s="14">
        <v>5</v>
      </c>
      <c r="I238" s="34">
        <f t="shared" si="15"/>
        <v>0</v>
      </c>
      <c r="J238" s="34">
        <f t="shared" si="14"/>
        <v>0</v>
      </c>
      <c r="K238" s="62"/>
      <c r="L238" s="44"/>
    </row>
    <row r="239" spans="1:12" ht="42" x14ac:dyDescent="0.35">
      <c r="A239" s="17" t="s">
        <v>632</v>
      </c>
      <c r="B239" s="13" t="s">
        <v>633</v>
      </c>
      <c r="C239" s="13" t="s">
        <v>628</v>
      </c>
      <c r="D239" s="13" t="s">
        <v>14</v>
      </c>
      <c r="E239" s="14">
        <v>1</v>
      </c>
      <c r="F239" s="13"/>
      <c r="G239" s="30"/>
      <c r="H239" s="14">
        <v>5</v>
      </c>
      <c r="I239" s="34">
        <f t="shared" si="15"/>
        <v>0</v>
      </c>
      <c r="J239" s="34">
        <f t="shared" si="14"/>
        <v>0</v>
      </c>
      <c r="K239" s="62"/>
      <c r="L239" s="44"/>
    </row>
    <row r="240" spans="1:12" ht="42" x14ac:dyDescent="0.35">
      <c r="A240" s="21" t="s">
        <v>634</v>
      </c>
      <c r="B240" s="24" t="s">
        <v>635</v>
      </c>
      <c r="C240" s="25" t="s">
        <v>636</v>
      </c>
      <c r="D240" s="13"/>
      <c r="E240" s="14"/>
      <c r="F240" s="13"/>
      <c r="G240" s="30"/>
      <c r="H240" s="14"/>
      <c r="I240" s="34"/>
      <c r="J240" s="34"/>
      <c r="K240" s="62"/>
      <c r="L240" s="44"/>
    </row>
    <row r="241" spans="1:12" x14ac:dyDescent="0.35">
      <c r="A241" s="17" t="s">
        <v>637</v>
      </c>
      <c r="B241" s="13" t="s">
        <v>638</v>
      </c>
      <c r="C241" s="13" t="s">
        <v>639</v>
      </c>
      <c r="D241" s="13" t="s">
        <v>14</v>
      </c>
      <c r="E241" s="14">
        <v>5</v>
      </c>
      <c r="F241" s="13"/>
      <c r="G241" s="30"/>
      <c r="H241" s="14">
        <v>5</v>
      </c>
      <c r="I241" s="34">
        <f t="shared" ref="I241:I254" si="16">E241*G241</f>
        <v>0</v>
      </c>
      <c r="J241" s="34">
        <f t="shared" si="14"/>
        <v>0</v>
      </c>
      <c r="K241" s="62"/>
      <c r="L241" s="44"/>
    </row>
    <row r="242" spans="1:12" x14ac:dyDescent="0.35">
      <c r="A242" s="17" t="s">
        <v>640</v>
      </c>
      <c r="B242" s="13" t="s">
        <v>641</v>
      </c>
      <c r="C242" s="13" t="s">
        <v>642</v>
      </c>
      <c r="D242" s="13" t="s">
        <v>14</v>
      </c>
      <c r="E242" s="14">
        <v>10</v>
      </c>
      <c r="F242" s="13"/>
      <c r="G242" s="30"/>
      <c r="H242" s="14">
        <v>5</v>
      </c>
      <c r="I242" s="34">
        <f t="shared" si="16"/>
        <v>0</v>
      </c>
      <c r="J242" s="34">
        <f t="shared" si="14"/>
        <v>0</v>
      </c>
      <c r="K242" s="62"/>
      <c r="L242" s="44"/>
    </row>
    <row r="243" spans="1:12" x14ac:dyDescent="0.35">
      <c r="A243" s="17" t="s">
        <v>643</v>
      </c>
      <c r="B243" s="13" t="s">
        <v>644</v>
      </c>
      <c r="C243" s="13" t="s">
        <v>639</v>
      </c>
      <c r="D243" s="13" t="s">
        <v>14</v>
      </c>
      <c r="E243" s="14">
        <v>7</v>
      </c>
      <c r="F243" s="13"/>
      <c r="G243" s="30"/>
      <c r="H243" s="14">
        <v>5</v>
      </c>
      <c r="I243" s="34">
        <f t="shared" si="16"/>
        <v>0</v>
      </c>
      <c r="J243" s="34">
        <f t="shared" si="14"/>
        <v>0</v>
      </c>
      <c r="K243" s="62"/>
      <c r="L243" s="44"/>
    </row>
    <row r="244" spans="1:12" x14ac:dyDescent="0.35">
      <c r="A244" s="17" t="s">
        <v>645</v>
      </c>
      <c r="B244" s="13" t="s">
        <v>646</v>
      </c>
      <c r="C244" s="13" t="s">
        <v>647</v>
      </c>
      <c r="D244" s="13" t="s">
        <v>14</v>
      </c>
      <c r="E244" s="14">
        <v>10</v>
      </c>
      <c r="F244" s="13"/>
      <c r="G244" s="30"/>
      <c r="H244" s="14">
        <v>5</v>
      </c>
      <c r="I244" s="34">
        <f t="shared" si="16"/>
        <v>0</v>
      </c>
      <c r="J244" s="34">
        <f t="shared" si="14"/>
        <v>0</v>
      </c>
      <c r="K244" s="62"/>
      <c r="L244" s="44"/>
    </row>
    <row r="245" spans="1:12" x14ac:dyDescent="0.35">
      <c r="A245" s="17" t="s">
        <v>648</v>
      </c>
      <c r="B245" s="13" t="s">
        <v>649</v>
      </c>
      <c r="C245" s="13" t="s">
        <v>650</v>
      </c>
      <c r="D245" s="13" t="s">
        <v>14</v>
      </c>
      <c r="E245" s="14">
        <v>10</v>
      </c>
      <c r="F245" s="13"/>
      <c r="G245" s="30"/>
      <c r="H245" s="14">
        <v>5</v>
      </c>
      <c r="I245" s="34">
        <f t="shared" si="16"/>
        <v>0</v>
      </c>
      <c r="J245" s="34">
        <f t="shared" si="14"/>
        <v>0</v>
      </c>
      <c r="K245" s="62"/>
      <c r="L245" s="44"/>
    </row>
    <row r="246" spans="1:12" ht="28" x14ac:dyDescent="0.35">
      <c r="A246" s="17" t="s">
        <v>651</v>
      </c>
      <c r="B246" s="13" t="s">
        <v>652</v>
      </c>
      <c r="C246" s="13" t="s">
        <v>653</v>
      </c>
      <c r="D246" s="13" t="s">
        <v>14</v>
      </c>
      <c r="E246" s="14">
        <v>7</v>
      </c>
      <c r="F246" s="13"/>
      <c r="G246" s="30"/>
      <c r="H246" s="14">
        <v>5</v>
      </c>
      <c r="I246" s="34">
        <f t="shared" si="16"/>
        <v>0</v>
      </c>
      <c r="J246" s="34">
        <f t="shared" si="14"/>
        <v>0</v>
      </c>
      <c r="K246" s="62"/>
      <c r="L246" s="44"/>
    </row>
    <row r="247" spans="1:12" ht="28" x14ac:dyDescent="0.35">
      <c r="A247" s="17" t="s">
        <v>654</v>
      </c>
      <c r="B247" s="13" t="s">
        <v>655</v>
      </c>
      <c r="C247" s="13" t="s">
        <v>656</v>
      </c>
      <c r="D247" s="13" t="s">
        <v>14</v>
      </c>
      <c r="E247" s="14">
        <v>10</v>
      </c>
      <c r="F247" s="13"/>
      <c r="G247" s="30"/>
      <c r="H247" s="14">
        <v>5</v>
      </c>
      <c r="I247" s="34">
        <f t="shared" si="16"/>
        <v>0</v>
      </c>
      <c r="J247" s="34">
        <f t="shared" si="14"/>
        <v>0</v>
      </c>
      <c r="K247" s="62"/>
      <c r="L247" s="44"/>
    </row>
    <row r="248" spans="1:12" ht="28" x14ac:dyDescent="0.35">
      <c r="A248" s="17" t="s">
        <v>657</v>
      </c>
      <c r="B248" s="13" t="s">
        <v>658</v>
      </c>
      <c r="C248" s="13" t="s">
        <v>659</v>
      </c>
      <c r="D248" s="13" t="s">
        <v>14</v>
      </c>
      <c r="E248" s="14">
        <v>6</v>
      </c>
      <c r="F248" s="13"/>
      <c r="G248" s="30"/>
      <c r="H248" s="14">
        <v>5</v>
      </c>
      <c r="I248" s="34">
        <f t="shared" si="16"/>
        <v>0</v>
      </c>
      <c r="J248" s="34">
        <f t="shared" si="14"/>
        <v>0</v>
      </c>
      <c r="K248" s="62"/>
      <c r="L248" s="44"/>
    </row>
    <row r="249" spans="1:12" ht="28" x14ac:dyDescent="0.35">
      <c r="A249" s="17" t="s">
        <v>660</v>
      </c>
      <c r="B249" s="13" t="s">
        <v>661</v>
      </c>
      <c r="C249" s="13" t="s">
        <v>656</v>
      </c>
      <c r="D249" s="13" t="s">
        <v>14</v>
      </c>
      <c r="E249" s="14">
        <v>6</v>
      </c>
      <c r="F249" s="13"/>
      <c r="G249" s="30"/>
      <c r="H249" s="14">
        <v>5</v>
      </c>
      <c r="I249" s="34">
        <f t="shared" si="16"/>
        <v>0</v>
      </c>
      <c r="J249" s="34">
        <f t="shared" si="14"/>
        <v>0</v>
      </c>
      <c r="K249" s="62"/>
      <c r="L249" s="44"/>
    </row>
    <row r="250" spans="1:12" ht="28" x14ac:dyDescent="0.35">
      <c r="A250" s="17" t="s">
        <v>662</v>
      </c>
      <c r="B250" s="13" t="s">
        <v>658</v>
      </c>
      <c r="C250" s="13" t="s">
        <v>663</v>
      </c>
      <c r="D250" s="13" t="s">
        <v>14</v>
      </c>
      <c r="E250" s="14">
        <v>10</v>
      </c>
      <c r="F250" s="13"/>
      <c r="G250" s="30"/>
      <c r="H250" s="14">
        <v>5</v>
      </c>
      <c r="I250" s="34">
        <f t="shared" si="16"/>
        <v>0</v>
      </c>
      <c r="J250" s="34">
        <f t="shared" si="14"/>
        <v>0</v>
      </c>
      <c r="K250" s="62"/>
      <c r="L250" s="44"/>
    </row>
    <row r="251" spans="1:12" ht="28" x14ac:dyDescent="0.35">
      <c r="A251" s="17" t="s">
        <v>664</v>
      </c>
      <c r="B251" s="13" t="s">
        <v>665</v>
      </c>
      <c r="C251" s="13" t="s">
        <v>666</v>
      </c>
      <c r="D251" s="13" t="s">
        <v>14</v>
      </c>
      <c r="E251" s="14">
        <v>7</v>
      </c>
      <c r="F251" s="13"/>
      <c r="G251" s="30"/>
      <c r="H251" s="14">
        <v>5</v>
      </c>
      <c r="I251" s="34">
        <f t="shared" si="16"/>
        <v>0</v>
      </c>
      <c r="J251" s="34">
        <f t="shared" si="14"/>
        <v>0</v>
      </c>
      <c r="K251" s="62"/>
      <c r="L251" s="44"/>
    </row>
    <row r="252" spans="1:12" ht="28" x14ac:dyDescent="0.35">
      <c r="A252" s="17" t="s">
        <v>667</v>
      </c>
      <c r="B252" s="13" t="s">
        <v>668</v>
      </c>
      <c r="C252" s="13" t="s">
        <v>669</v>
      </c>
      <c r="D252" s="13" t="s">
        <v>14</v>
      </c>
      <c r="E252" s="14">
        <v>7</v>
      </c>
      <c r="F252" s="13"/>
      <c r="G252" s="30"/>
      <c r="H252" s="14">
        <v>5</v>
      </c>
      <c r="I252" s="34">
        <f t="shared" si="16"/>
        <v>0</v>
      </c>
      <c r="J252" s="34">
        <f t="shared" si="14"/>
        <v>0</v>
      </c>
      <c r="K252" s="62"/>
      <c r="L252" s="44"/>
    </row>
    <row r="253" spans="1:12" ht="28" x14ac:dyDescent="0.35">
      <c r="A253" s="17" t="s">
        <v>670</v>
      </c>
      <c r="B253" s="13" t="s">
        <v>671</v>
      </c>
      <c r="C253" s="13" t="s">
        <v>642</v>
      </c>
      <c r="D253" s="13" t="s">
        <v>14</v>
      </c>
      <c r="E253" s="14">
        <v>15</v>
      </c>
      <c r="F253" s="13"/>
      <c r="G253" s="30"/>
      <c r="H253" s="14">
        <v>5</v>
      </c>
      <c r="I253" s="34">
        <f t="shared" si="16"/>
        <v>0</v>
      </c>
      <c r="J253" s="34">
        <f t="shared" si="14"/>
        <v>0</v>
      </c>
      <c r="K253" s="62"/>
      <c r="L253" s="44"/>
    </row>
    <row r="254" spans="1:12" ht="28" x14ac:dyDescent="0.35">
      <c r="A254" s="17" t="s">
        <v>672</v>
      </c>
      <c r="B254" s="13" t="s">
        <v>673</v>
      </c>
      <c r="C254" s="13" t="s">
        <v>674</v>
      </c>
      <c r="D254" s="13" t="s">
        <v>14</v>
      </c>
      <c r="E254" s="14">
        <v>2</v>
      </c>
      <c r="F254" s="13"/>
      <c r="G254" s="30"/>
      <c r="H254" s="14">
        <v>5</v>
      </c>
      <c r="I254" s="34">
        <f t="shared" si="16"/>
        <v>0</v>
      </c>
      <c r="J254" s="34">
        <f t="shared" si="14"/>
        <v>0</v>
      </c>
      <c r="K254" s="62"/>
      <c r="L254" s="44"/>
    </row>
    <row r="255" spans="1:12" x14ac:dyDescent="0.35">
      <c r="A255" s="21" t="s">
        <v>675</v>
      </c>
      <c r="B255" s="69" t="s">
        <v>676</v>
      </c>
      <c r="C255" s="70"/>
      <c r="D255" s="13"/>
      <c r="E255" s="14"/>
      <c r="F255" s="13"/>
      <c r="G255" s="30"/>
      <c r="H255" s="14"/>
      <c r="I255" s="34"/>
      <c r="J255" s="34"/>
      <c r="K255" s="62"/>
      <c r="L255" s="44"/>
    </row>
    <row r="256" spans="1:12" ht="42" x14ac:dyDescent="0.35">
      <c r="A256" s="17" t="s">
        <v>677</v>
      </c>
      <c r="B256" s="13" t="s">
        <v>678</v>
      </c>
      <c r="C256" s="13" t="s">
        <v>679</v>
      </c>
      <c r="D256" s="13" t="s">
        <v>14</v>
      </c>
      <c r="E256" s="14">
        <v>1</v>
      </c>
      <c r="F256" s="13"/>
      <c r="G256" s="31"/>
      <c r="H256" s="10">
        <v>21</v>
      </c>
      <c r="I256" s="33">
        <f t="shared" ref="I256:I264" si="17">E256*G256</f>
        <v>0</v>
      </c>
      <c r="J256" s="33">
        <f>I256*1.21</f>
        <v>0</v>
      </c>
      <c r="K256" s="62"/>
      <c r="L256" s="44"/>
    </row>
    <row r="257" spans="1:12" ht="42" x14ac:dyDescent="0.35">
      <c r="A257" s="17" t="s">
        <v>680</v>
      </c>
      <c r="B257" s="13" t="s">
        <v>681</v>
      </c>
      <c r="C257" s="13" t="s">
        <v>682</v>
      </c>
      <c r="D257" s="13" t="s">
        <v>14</v>
      </c>
      <c r="E257" s="14">
        <v>1</v>
      </c>
      <c r="F257" s="13"/>
      <c r="G257" s="31"/>
      <c r="H257" s="10">
        <v>21</v>
      </c>
      <c r="I257" s="33">
        <f t="shared" si="17"/>
        <v>0</v>
      </c>
      <c r="J257" s="33">
        <f t="shared" ref="J257:J264" si="18">I257*1.21</f>
        <v>0</v>
      </c>
      <c r="K257" s="62"/>
      <c r="L257" s="44"/>
    </row>
    <row r="258" spans="1:12" ht="28" x14ac:dyDescent="0.35">
      <c r="A258" s="17" t="s">
        <v>683</v>
      </c>
      <c r="B258" s="13" t="s">
        <v>678</v>
      </c>
      <c r="C258" s="13" t="s">
        <v>684</v>
      </c>
      <c r="D258" s="13" t="s">
        <v>14</v>
      </c>
      <c r="E258" s="14">
        <v>1</v>
      </c>
      <c r="F258" s="13"/>
      <c r="G258" s="31"/>
      <c r="H258" s="10">
        <v>21</v>
      </c>
      <c r="I258" s="33">
        <f t="shared" si="17"/>
        <v>0</v>
      </c>
      <c r="J258" s="33">
        <f t="shared" si="18"/>
        <v>0</v>
      </c>
      <c r="K258" s="62"/>
      <c r="L258" s="44"/>
    </row>
    <row r="259" spans="1:12" ht="42" x14ac:dyDescent="0.35">
      <c r="A259" s="17" t="s">
        <v>685</v>
      </c>
      <c r="B259" s="12" t="s">
        <v>681</v>
      </c>
      <c r="C259" s="13" t="s">
        <v>686</v>
      </c>
      <c r="D259" s="13" t="s">
        <v>14</v>
      </c>
      <c r="E259" s="14">
        <v>1</v>
      </c>
      <c r="F259" s="13"/>
      <c r="G259" s="31"/>
      <c r="H259" s="10">
        <v>21</v>
      </c>
      <c r="I259" s="33">
        <f t="shared" si="17"/>
        <v>0</v>
      </c>
      <c r="J259" s="33">
        <f t="shared" si="18"/>
        <v>0</v>
      </c>
      <c r="K259" s="62"/>
      <c r="L259" s="44"/>
    </row>
    <row r="260" spans="1:12" x14ac:dyDescent="0.35">
      <c r="A260" s="17" t="s">
        <v>687</v>
      </c>
      <c r="B260" s="12" t="s">
        <v>688</v>
      </c>
      <c r="C260" s="13" t="s">
        <v>689</v>
      </c>
      <c r="D260" s="13" t="s">
        <v>14</v>
      </c>
      <c r="E260" s="14">
        <v>1</v>
      </c>
      <c r="F260" s="13"/>
      <c r="G260" s="31"/>
      <c r="H260" s="10">
        <v>21</v>
      </c>
      <c r="I260" s="33">
        <f t="shared" si="17"/>
        <v>0</v>
      </c>
      <c r="J260" s="33">
        <f t="shared" si="18"/>
        <v>0</v>
      </c>
      <c r="K260" s="62"/>
      <c r="L260" s="44"/>
    </row>
    <row r="261" spans="1:12" ht="28" x14ac:dyDescent="0.35">
      <c r="A261" s="21" t="s">
        <v>690</v>
      </c>
      <c r="B261" s="15" t="s">
        <v>691</v>
      </c>
      <c r="C261" s="13" t="s">
        <v>692</v>
      </c>
      <c r="D261" s="13" t="s">
        <v>14</v>
      </c>
      <c r="E261" s="14">
        <v>3</v>
      </c>
      <c r="F261" s="13"/>
      <c r="G261" s="31"/>
      <c r="H261" s="10">
        <v>21</v>
      </c>
      <c r="I261" s="33">
        <f t="shared" si="17"/>
        <v>0</v>
      </c>
      <c r="J261" s="33">
        <f t="shared" si="18"/>
        <v>0</v>
      </c>
      <c r="K261" s="62"/>
      <c r="L261" s="44"/>
    </row>
    <row r="262" spans="1:12" ht="28" x14ac:dyDescent="0.35">
      <c r="A262" s="21" t="s">
        <v>693</v>
      </c>
      <c r="B262" s="15" t="s">
        <v>694</v>
      </c>
      <c r="C262" s="13" t="s">
        <v>695</v>
      </c>
      <c r="D262" s="13" t="s">
        <v>14</v>
      </c>
      <c r="E262" s="14">
        <v>2</v>
      </c>
      <c r="F262" s="13"/>
      <c r="G262" s="31"/>
      <c r="H262" s="10">
        <v>21</v>
      </c>
      <c r="I262" s="33">
        <f t="shared" si="17"/>
        <v>0</v>
      </c>
      <c r="J262" s="33">
        <f t="shared" si="18"/>
        <v>0</v>
      </c>
      <c r="K262" s="62"/>
      <c r="L262" s="44"/>
    </row>
    <row r="263" spans="1:12" x14ac:dyDescent="0.35">
      <c r="A263" s="21" t="s">
        <v>696</v>
      </c>
      <c r="B263" s="8" t="s">
        <v>697</v>
      </c>
      <c r="C263" s="13" t="s">
        <v>698</v>
      </c>
      <c r="D263" s="13" t="s">
        <v>14</v>
      </c>
      <c r="E263" s="14">
        <v>4</v>
      </c>
      <c r="F263" s="13"/>
      <c r="G263" s="31"/>
      <c r="H263" s="10">
        <v>21</v>
      </c>
      <c r="I263" s="33">
        <f t="shared" si="17"/>
        <v>0</v>
      </c>
      <c r="J263" s="33">
        <f t="shared" si="18"/>
        <v>0</v>
      </c>
      <c r="K263" s="62"/>
      <c r="L263" s="44"/>
    </row>
    <row r="264" spans="1:12" ht="42" x14ac:dyDescent="0.35">
      <c r="A264" s="21" t="s">
        <v>699</v>
      </c>
      <c r="B264" s="8" t="s">
        <v>700</v>
      </c>
      <c r="C264" s="13" t="s">
        <v>701</v>
      </c>
      <c r="D264" s="13" t="s">
        <v>14</v>
      </c>
      <c r="E264" s="14">
        <v>1</v>
      </c>
      <c r="F264" s="13"/>
      <c r="G264" s="31"/>
      <c r="H264" s="10">
        <v>21</v>
      </c>
      <c r="I264" s="33">
        <f t="shared" si="17"/>
        <v>0</v>
      </c>
      <c r="J264" s="33">
        <f t="shared" si="18"/>
        <v>0</v>
      </c>
      <c r="K264" s="62"/>
      <c r="L264" s="44"/>
    </row>
    <row r="265" spans="1:12" ht="28" x14ac:dyDescent="0.35">
      <c r="A265" s="21" t="s">
        <v>702</v>
      </c>
      <c r="B265" s="15" t="s">
        <v>703</v>
      </c>
      <c r="C265" s="13" t="s">
        <v>704</v>
      </c>
      <c r="D265" s="13"/>
      <c r="E265" s="14"/>
      <c r="F265" s="13"/>
      <c r="G265" s="30"/>
      <c r="H265" s="14"/>
      <c r="I265" s="34"/>
      <c r="J265" s="34"/>
      <c r="K265" s="62"/>
      <c r="L265" s="44"/>
    </row>
    <row r="266" spans="1:12" x14ac:dyDescent="0.35">
      <c r="A266" s="17" t="s">
        <v>705</v>
      </c>
      <c r="B266" s="13" t="s">
        <v>706</v>
      </c>
      <c r="C266" s="13" t="s">
        <v>707</v>
      </c>
      <c r="D266" s="13" t="s">
        <v>14</v>
      </c>
      <c r="E266" s="14">
        <v>40</v>
      </c>
      <c r="F266" s="13"/>
      <c r="G266" s="30"/>
      <c r="H266" s="14">
        <v>5</v>
      </c>
      <c r="I266" s="34">
        <f t="shared" ref="I266:I272" si="19">E266*G266</f>
        <v>0</v>
      </c>
      <c r="J266" s="34">
        <f t="shared" si="14"/>
        <v>0</v>
      </c>
      <c r="K266" s="62"/>
      <c r="L266" s="44"/>
    </row>
    <row r="267" spans="1:12" x14ac:dyDescent="0.35">
      <c r="A267" s="17" t="s">
        <v>708</v>
      </c>
      <c r="B267" s="13" t="s">
        <v>709</v>
      </c>
      <c r="C267" s="13" t="s">
        <v>710</v>
      </c>
      <c r="D267" s="13" t="s">
        <v>14</v>
      </c>
      <c r="E267" s="14">
        <v>20</v>
      </c>
      <c r="F267" s="13"/>
      <c r="G267" s="30"/>
      <c r="H267" s="14">
        <v>5</v>
      </c>
      <c r="I267" s="34">
        <f t="shared" si="19"/>
        <v>0</v>
      </c>
      <c r="J267" s="34">
        <f t="shared" si="14"/>
        <v>0</v>
      </c>
      <c r="K267" s="62"/>
      <c r="L267" s="44"/>
    </row>
    <row r="268" spans="1:12" x14ac:dyDescent="0.35">
      <c r="A268" s="17" t="s">
        <v>711</v>
      </c>
      <c r="B268" s="13" t="s">
        <v>712</v>
      </c>
      <c r="C268" s="13" t="s">
        <v>713</v>
      </c>
      <c r="D268" s="13" t="s">
        <v>14</v>
      </c>
      <c r="E268" s="14">
        <v>4</v>
      </c>
      <c r="F268" s="13"/>
      <c r="G268" s="30"/>
      <c r="H268" s="14">
        <v>5</v>
      </c>
      <c r="I268" s="34">
        <f t="shared" si="19"/>
        <v>0</v>
      </c>
      <c r="J268" s="34">
        <f t="shared" si="14"/>
        <v>0</v>
      </c>
      <c r="K268" s="62"/>
      <c r="L268" s="44"/>
    </row>
    <row r="269" spans="1:12" x14ac:dyDescent="0.35">
      <c r="A269" s="17" t="s">
        <v>714</v>
      </c>
      <c r="B269" s="13" t="s">
        <v>715</v>
      </c>
      <c r="C269" s="13" t="s">
        <v>707</v>
      </c>
      <c r="D269" s="13" t="s">
        <v>14</v>
      </c>
      <c r="E269" s="14">
        <v>1</v>
      </c>
      <c r="F269" s="13"/>
      <c r="G269" s="30"/>
      <c r="H269" s="14">
        <v>5</v>
      </c>
      <c r="I269" s="34">
        <f t="shared" si="19"/>
        <v>0</v>
      </c>
      <c r="J269" s="34">
        <f t="shared" si="14"/>
        <v>0</v>
      </c>
      <c r="K269" s="62"/>
      <c r="L269" s="44"/>
    </row>
    <row r="270" spans="1:12" x14ac:dyDescent="0.35">
      <c r="A270" s="17" t="s">
        <v>716</v>
      </c>
      <c r="B270" s="13" t="s">
        <v>717</v>
      </c>
      <c r="C270" s="13" t="s">
        <v>710</v>
      </c>
      <c r="D270" s="13" t="s">
        <v>14</v>
      </c>
      <c r="E270" s="14">
        <v>1</v>
      </c>
      <c r="F270" s="13"/>
      <c r="G270" s="30"/>
      <c r="H270" s="14">
        <v>5</v>
      </c>
      <c r="I270" s="34">
        <f t="shared" si="19"/>
        <v>0</v>
      </c>
      <c r="J270" s="34">
        <f t="shared" si="14"/>
        <v>0</v>
      </c>
      <c r="K270" s="62"/>
      <c r="L270" s="44"/>
    </row>
    <row r="271" spans="1:12" x14ac:dyDescent="0.35">
      <c r="A271" s="17" t="s">
        <v>718</v>
      </c>
      <c r="B271" s="13" t="s">
        <v>719</v>
      </c>
      <c r="C271" s="13" t="s">
        <v>713</v>
      </c>
      <c r="D271" s="13" t="s">
        <v>14</v>
      </c>
      <c r="E271" s="14">
        <v>1</v>
      </c>
      <c r="F271" s="13"/>
      <c r="G271" s="30"/>
      <c r="H271" s="14">
        <v>5</v>
      </c>
      <c r="I271" s="34">
        <f t="shared" si="19"/>
        <v>0</v>
      </c>
      <c r="J271" s="34">
        <f t="shared" si="14"/>
        <v>0</v>
      </c>
      <c r="K271" s="62"/>
      <c r="L271" s="44"/>
    </row>
    <row r="272" spans="1:12" ht="28" x14ac:dyDescent="0.35">
      <c r="A272" s="21" t="s">
        <v>720</v>
      </c>
      <c r="B272" s="15" t="s">
        <v>721</v>
      </c>
      <c r="C272" s="13" t="s">
        <v>722</v>
      </c>
      <c r="D272" s="13" t="s">
        <v>14</v>
      </c>
      <c r="E272" s="14">
        <v>2</v>
      </c>
      <c r="F272" s="13"/>
      <c r="G272" s="31"/>
      <c r="H272" s="10">
        <v>21</v>
      </c>
      <c r="I272" s="33">
        <f t="shared" si="19"/>
        <v>0</v>
      </c>
      <c r="J272" s="33">
        <f>I272*1.21</f>
        <v>0</v>
      </c>
      <c r="K272" s="63"/>
      <c r="L272" s="44"/>
    </row>
    <row r="273" spans="1:12" x14ac:dyDescent="0.35">
      <c r="A273" s="53" t="s">
        <v>723</v>
      </c>
      <c r="B273" s="54"/>
      <c r="C273" s="54"/>
      <c r="D273" s="54"/>
      <c r="E273" s="54"/>
      <c r="F273" s="54"/>
      <c r="G273" s="54"/>
      <c r="H273" s="54"/>
      <c r="I273" s="33">
        <f>SUM(I120:I272)</f>
        <v>0</v>
      </c>
      <c r="J273" s="33">
        <f>SUM(J120:J272)</f>
        <v>0</v>
      </c>
      <c r="K273" s="43"/>
      <c r="L273" s="45">
        <v>101560.97</v>
      </c>
    </row>
    <row r="274" spans="1:12" x14ac:dyDescent="0.35">
      <c r="A274" s="17" t="s">
        <v>724</v>
      </c>
      <c r="B274" s="13" t="s">
        <v>725</v>
      </c>
      <c r="C274" s="13" t="s">
        <v>726</v>
      </c>
      <c r="D274" s="13" t="s">
        <v>14</v>
      </c>
      <c r="E274" s="14">
        <v>50</v>
      </c>
      <c r="F274" s="13"/>
      <c r="G274" s="30"/>
      <c r="H274" s="14">
        <v>5</v>
      </c>
      <c r="I274" s="34">
        <f t="shared" ref="I274:I280" si="20">E274*G274</f>
        <v>0</v>
      </c>
      <c r="J274" s="34">
        <f t="shared" si="14"/>
        <v>0</v>
      </c>
      <c r="K274" s="28"/>
      <c r="L274" s="45">
        <v>1837.5</v>
      </c>
    </row>
    <row r="275" spans="1:12" x14ac:dyDescent="0.35">
      <c r="A275" s="17" t="s">
        <v>727</v>
      </c>
      <c r="B275" s="13" t="s">
        <v>728</v>
      </c>
      <c r="C275" s="13" t="s">
        <v>729</v>
      </c>
      <c r="D275" s="13" t="s">
        <v>14</v>
      </c>
      <c r="E275" s="14">
        <v>20000</v>
      </c>
      <c r="F275" s="13"/>
      <c r="G275" s="30"/>
      <c r="H275" s="14">
        <v>5</v>
      </c>
      <c r="I275" s="34">
        <f t="shared" si="20"/>
        <v>0</v>
      </c>
      <c r="J275" s="34">
        <f t="shared" si="14"/>
        <v>0</v>
      </c>
      <c r="K275" s="28"/>
      <c r="L275" s="46">
        <v>3360</v>
      </c>
    </row>
    <row r="276" spans="1:12" ht="409.5" x14ac:dyDescent="0.35">
      <c r="A276" s="17" t="s">
        <v>730</v>
      </c>
      <c r="B276" s="13" t="s">
        <v>731</v>
      </c>
      <c r="C276" s="13" t="s">
        <v>732</v>
      </c>
      <c r="D276" s="13" t="s">
        <v>14</v>
      </c>
      <c r="E276" s="14">
        <v>1100</v>
      </c>
      <c r="F276" s="13" t="s">
        <v>763</v>
      </c>
      <c r="G276" s="30">
        <v>20.98</v>
      </c>
      <c r="H276" s="14">
        <v>5</v>
      </c>
      <c r="I276" s="34">
        <f t="shared" si="20"/>
        <v>23078</v>
      </c>
      <c r="J276" s="34">
        <f t="shared" si="14"/>
        <v>24231.9</v>
      </c>
      <c r="K276" s="13" t="s">
        <v>761</v>
      </c>
      <c r="L276" s="46">
        <v>24255</v>
      </c>
    </row>
    <row r="277" spans="1:12" ht="378" x14ac:dyDescent="0.35">
      <c r="A277" s="17" t="s">
        <v>733</v>
      </c>
      <c r="B277" s="13" t="s">
        <v>734</v>
      </c>
      <c r="C277" s="13" t="s">
        <v>735</v>
      </c>
      <c r="D277" s="13" t="s">
        <v>14</v>
      </c>
      <c r="E277" s="14">
        <v>1000</v>
      </c>
      <c r="F277" s="13" t="s">
        <v>764</v>
      </c>
      <c r="G277" s="30">
        <v>13.48</v>
      </c>
      <c r="H277" s="14">
        <v>5</v>
      </c>
      <c r="I277" s="34">
        <f t="shared" si="20"/>
        <v>13480</v>
      </c>
      <c r="J277" s="34">
        <f t="shared" si="14"/>
        <v>14154</v>
      </c>
      <c r="K277" s="13" t="s">
        <v>762</v>
      </c>
      <c r="L277" s="46">
        <v>14175</v>
      </c>
    </row>
    <row r="278" spans="1:12" ht="28" x14ac:dyDescent="0.35">
      <c r="A278" s="17" t="s">
        <v>736</v>
      </c>
      <c r="B278" s="12" t="s">
        <v>737</v>
      </c>
      <c r="C278" s="13" t="s">
        <v>738</v>
      </c>
      <c r="D278" s="13" t="s">
        <v>14</v>
      </c>
      <c r="E278" s="14">
        <v>60</v>
      </c>
      <c r="F278" s="13"/>
      <c r="G278" s="30"/>
      <c r="H278" s="14">
        <v>5</v>
      </c>
      <c r="I278" s="34">
        <f t="shared" si="20"/>
        <v>0</v>
      </c>
      <c r="J278" s="34">
        <f t="shared" si="14"/>
        <v>0</v>
      </c>
      <c r="K278" s="28"/>
      <c r="L278" s="46">
        <v>7723.17</v>
      </c>
    </row>
    <row r="279" spans="1:12" ht="98" x14ac:dyDescent="0.35">
      <c r="A279" s="17" t="s">
        <v>739</v>
      </c>
      <c r="B279" s="12" t="s">
        <v>740</v>
      </c>
      <c r="C279" s="13" t="s">
        <v>741</v>
      </c>
      <c r="D279" s="13" t="s">
        <v>14</v>
      </c>
      <c r="E279" s="14">
        <v>60</v>
      </c>
      <c r="F279" s="13"/>
      <c r="G279" s="30"/>
      <c r="H279" s="14">
        <v>5</v>
      </c>
      <c r="I279" s="34">
        <f t="shared" si="20"/>
        <v>0</v>
      </c>
      <c r="J279" s="34">
        <f t="shared" si="14"/>
        <v>0</v>
      </c>
      <c r="K279" s="28"/>
      <c r="L279" s="46">
        <v>69300</v>
      </c>
    </row>
    <row r="280" spans="1:12" ht="377.25" customHeight="1" x14ac:dyDescent="0.35">
      <c r="A280" s="17" t="s">
        <v>742</v>
      </c>
      <c r="B280" s="13" t="s">
        <v>749</v>
      </c>
      <c r="C280" s="13" t="s">
        <v>748</v>
      </c>
      <c r="D280" s="13" t="s">
        <v>743</v>
      </c>
      <c r="E280" s="14">
        <v>80</v>
      </c>
      <c r="F280" s="13"/>
      <c r="G280" s="30"/>
      <c r="H280" s="14">
        <v>5</v>
      </c>
      <c r="I280" s="34">
        <f t="shared" si="20"/>
        <v>0</v>
      </c>
      <c r="J280" s="34">
        <f t="shared" si="14"/>
        <v>0</v>
      </c>
      <c r="K280" s="28"/>
      <c r="L280" s="46">
        <v>109740.12</v>
      </c>
    </row>
    <row r="281" spans="1:12" x14ac:dyDescent="0.35">
      <c r="C281" s="73"/>
      <c r="D281" s="73"/>
      <c r="E281" s="73"/>
      <c r="F281" s="73"/>
      <c r="G281" s="73"/>
      <c r="H281" s="73"/>
      <c r="I281" s="35"/>
      <c r="J281" s="35"/>
      <c r="L281" s="50"/>
    </row>
    <row r="282" spans="1:12" x14ac:dyDescent="0.35">
      <c r="A282" s="60"/>
      <c r="B282" s="60"/>
      <c r="C282" s="60"/>
      <c r="D282" s="60"/>
      <c r="E282" s="60"/>
      <c r="F282" s="60"/>
      <c r="G282" s="60"/>
      <c r="H282" s="60"/>
      <c r="I282" s="60"/>
      <c r="J282" s="60"/>
      <c r="K282" s="60"/>
    </row>
    <row r="283" spans="1:12" x14ac:dyDescent="0.35">
      <c r="A283" s="60"/>
      <c r="B283" s="60"/>
      <c r="C283" s="60"/>
      <c r="D283" s="60"/>
      <c r="E283" s="60"/>
      <c r="F283" s="60"/>
      <c r="G283" s="60"/>
      <c r="H283" s="60"/>
      <c r="I283" s="60"/>
      <c r="J283" s="60"/>
      <c r="K283" s="60"/>
    </row>
    <row r="284" spans="1:12" x14ac:dyDescent="0.35">
      <c r="A284" s="60"/>
      <c r="B284" s="60"/>
      <c r="C284" s="60"/>
      <c r="D284" s="60"/>
      <c r="E284" s="60"/>
      <c r="F284" s="60"/>
      <c r="G284" s="60"/>
      <c r="H284" s="60"/>
      <c r="I284" s="60"/>
      <c r="J284" s="60"/>
      <c r="K284" s="60"/>
    </row>
    <row r="285" spans="1:12" x14ac:dyDescent="0.35">
      <c r="A285" s="60"/>
      <c r="B285" s="60"/>
      <c r="C285" s="60"/>
      <c r="D285" s="60"/>
      <c r="E285" s="60"/>
      <c r="F285" s="60"/>
      <c r="G285" s="60"/>
      <c r="H285" s="60"/>
      <c r="I285" s="60"/>
      <c r="J285" s="60"/>
      <c r="K285" s="60"/>
    </row>
    <row r="286" spans="1:12" x14ac:dyDescent="0.35">
      <c r="A286" s="60"/>
      <c r="B286" s="60"/>
      <c r="C286" s="60"/>
      <c r="D286" s="60"/>
      <c r="E286" s="60"/>
      <c r="F286" s="60"/>
      <c r="G286" s="60"/>
      <c r="H286" s="60"/>
      <c r="I286" s="60"/>
      <c r="J286" s="60"/>
      <c r="K286" s="60"/>
    </row>
    <row r="287" spans="1:12" x14ac:dyDescent="0.35">
      <c r="A287" s="60"/>
      <c r="B287" s="60"/>
      <c r="C287" s="60"/>
      <c r="D287" s="60"/>
      <c r="E287" s="60"/>
      <c r="F287" s="60"/>
      <c r="G287" s="60"/>
      <c r="H287" s="60"/>
      <c r="I287" s="60"/>
      <c r="J287" s="60"/>
      <c r="K287" s="60"/>
    </row>
    <row r="288" spans="1:12" x14ac:dyDescent="0.35">
      <c r="A288" s="60"/>
      <c r="B288" s="60"/>
      <c r="C288" s="60"/>
      <c r="D288" s="60"/>
      <c r="E288" s="60"/>
      <c r="F288" s="60"/>
      <c r="G288" s="60"/>
      <c r="H288" s="60"/>
      <c r="I288" s="60"/>
      <c r="J288" s="60"/>
      <c r="K288" s="60"/>
    </row>
    <row r="289" spans="1:11" x14ac:dyDescent="0.35">
      <c r="A289" s="60"/>
      <c r="B289" s="60"/>
      <c r="C289" s="60"/>
      <c r="D289" s="60"/>
      <c r="E289" s="60"/>
      <c r="F289" s="60"/>
      <c r="G289" s="60"/>
      <c r="H289" s="60"/>
      <c r="I289" s="60"/>
      <c r="J289" s="60"/>
      <c r="K289" s="60"/>
    </row>
  </sheetData>
  <mergeCells count="36">
    <mergeCell ref="K95:K97"/>
    <mergeCell ref="K103:K105"/>
    <mergeCell ref="K108:K114"/>
    <mergeCell ref="K117:K272"/>
    <mergeCell ref="A273:H273"/>
    <mergeCell ref="C281:H281"/>
    <mergeCell ref="B162:C162"/>
    <mergeCell ref="B163:C163"/>
    <mergeCell ref="B170:C170"/>
    <mergeCell ref="B183:C183"/>
    <mergeCell ref="B190:C190"/>
    <mergeCell ref="A282:K289"/>
    <mergeCell ref="B155:C155"/>
    <mergeCell ref="A98:H98"/>
    <mergeCell ref="C103:C105"/>
    <mergeCell ref="A106:H106"/>
    <mergeCell ref="C108:C114"/>
    <mergeCell ref="A115:H115"/>
    <mergeCell ref="B118:C118"/>
    <mergeCell ref="B119:C119"/>
    <mergeCell ref="B124:C124"/>
    <mergeCell ref="B131:C131"/>
    <mergeCell ref="B137:C137"/>
    <mergeCell ref="B146:C146"/>
    <mergeCell ref="B208:C208"/>
    <mergeCell ref="B232:C232"/>
    <mergeCell ref="B255:C255"/>
    <mergeCell ref="A91:H91"/>
    <mergeCell ref="A5:H5"/>
    <mergeCell ref="A7:H7"/>
    <mergeCell ref="A8:F8"/>
    <mergeCell ref="A9:H9"/>
    <mergeCell ref="B13:C13"/>
    <mergeCell ref="A11:K11"/>
    <mergeCell ref="A10:K10"/>
    <mergeCell ref="K13:K90"/>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Ramunas Austys</cp:lastModifiedBy>
  <cp:lastPrinted>2020-09-14T19:14:08Z</cp:lastPrinted>
  <dcterms:created xsi:type="dcterms:W3CDTF">2020-09-14T19:01:17Z</dcterms:created>
  <dcterms:modified xsi:type="dcterms:W3CDTF">2020-11-18T07:23:47Z</dcterms:modified>
</cp:coreProperties>
</file>