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ecosprendimai-my.sharepoint.com/personal/ainis_ecosprendimai_lt/Documents/CVP pirkimai/Lesto/2023/Pirkimas  684042 - (2023-ESO-674) Movos 08-28/CVP IS Pirkimo dokumentai 674/Pridavimui/Galutinis/"/>
    </mc:Choice>
  </mc:AlternateContent>
  <xr:revisionPtr revIDLastSave="0" documentId="8_{0B396F1F-3626-4049-AA76-072A64BC310B}" xr6:coauthVersionLast="47" xr6:coauthVersionMax="47" xr10:uidLastSave="{00000000-0000-0000-0000-000000000000}"/>
  <bookViews>
    <workbookView xWindow="-120" yWindow="-120" windowWidth="29040" windowHeight="15840" xr2:uid="{7ED5B242-B7B5-4199-94D0-0613FDC0CCEA}"/>
  </bookViews>
  <sheets>
    <sheet name="Sheet1" sheetId="1" r:id="rId1"/>
  </sheets>
  <definedNames>
    <definedName name="_xlnm._FilterDatabase" localSheetId="0" hidden="1">Sheet1!$C$1:$I$1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60" i="1"/>
  <c r="I50" i="1"/>
  <c r="I45" i="1"/>
  <c r="I36" i="1"/>
  <c r="I41" i="1"/>
  <c r="I42" i="1"/>
  <c r="I33" i="1"/>
  <c r="I32" i="1"/>
  <c r="I31" i="1"/>
  <c r="I30" i="1"/>
  <c r="I29" i="1"/>
  <c r="I11" i="1"/>
  <c r="I10" i="1"/>
  <c r="I9" i="1"/>
  <c r="I8" i="1"/>
  <c r="I7" i="1"/>
  <c r="I6" i="1"/>
  <c r="I5" i="1"/>
  <c r="I4" i="1"/>
  <c r="I3" i="1"/>
  <c r="I2" i="1" l="1"/>
  <c r="I65" i="1" l="1"/>
</calcChain>
</file>

<file path=xl/sharedStrings.xml><?xml version="1.0" encoding="utf-8"?>
<sst xmlns="http://schemas.openxmlformats.org/spreadsheetml/2006/main" count="190" uniqueCount="75">
  <si>
    <t>12 kV ir 24 kV kabelių pereinamosios movos</t>
  </si>
  <si>
    <t>Pereinamosios movos tipas</t>
  </si>
  <si>
    <t>Pereinamoji mova su varžtiniais sujungikliais skirta 3-gyslį 10 kV 70 mm², 95 mm², 120 mm² alyvinį kabelį viename apvalkale sujungti su 3-gysliu 24 kV 120 mm² kabeliu plastikine izoliacija vieliniu ekranu.</t>
  </si>
  <si>
    <t>Pastaba: Movos komplekte turi būti 3 fazėms reikalingos medžiagos</t>
  </si>
  <si>
    <t>Pereinamoji mova su varžtiniais sujungikliais skirta 3-gyslį 10 kV 120 mm² alyvinį kabelį viename apvalkale sujungti su 1-gysliu 24 kV 120 mm² kabeliu plastikine izoliacija vieliniu ekranu.</t>
  </si>
  <si>
    <t>Pereinamoji mova su varžtiniais sujungikliais skirta 3-gyslį 10 kV 185 mm², 240 mm² alyvinį kabelį viename apvalkale sujungti su 1-gysliu 24 kV 240 mm² kabeliu plastikine izoliacija vieliniu ekranu.</t>
  </si>
  <si>
    <t>Jungiamoji mova su varžtiniais sujungikliais skirta 3-gyslį 10 kV 95 mm², 120 mm² viename apvalkale su plastikine izoliacija vieliniu ekranu kabelį sujungti su 3‑gysliu 24 kV 120 mm² kabeliu plastikine izoliacija vieliniu ekranu.</t>
  </si>
  <si>
    <t>Jungiamoji mova su varžtiniais sujungikliais skirta 3-gyslį 10 kV 185 mm², 240 mm² viename apvalkale su plastikine izoliacija vieliniu ekranu kabelį sujungti su 3‑gysliu 24 kV 240 mm² kabeliu plastikine izoliacija vieliniu ekranu.</t>
  </si>
  <si>
    <t>Jungiamoji mova su varžtiniais sujungikliais skirta 1-gyslį 10 kV 95 mm², 120 mm² su plastikine izoliacija kabelį sujungti su 1‑gysliu 24 kV 120 mm² kabeliu plastikine izoliacija vieliniu ekranu.</t>
  </si>
  <si>
    <t>Jungiamoji mova su varžtiniais sujungikliais skirta 1-gyslį 10 kV 150 mm², 185 mm², 240 mm² su plastikine izoliacija kabelį sujungti su 1‑gysliu 24 kV 240 mm² kabeliu plastikine izoliacija vieliniu ekranu.</t>
  </si>
  <si>
    <t>Jungiamoji mova su varžtiniais sujungikliais skirta 1-gyslį 10 kV 500 mm² su plastikine izoliacija kabelį sujungti su 1‑gysliu 24 kV 500 mm² kabeliu plastikine izoliacija vieliniu ekranu.</t>
  </si>
  <si>
    <t>Jungiamoji mova su varžtiniais sujungikliais skirta 1-gyslį 10 kV 120 mm² plastikine izoliacija ir aliuminio folijos ekranu kabelį (AHXAMK-W) sujungti su 1‑gysliu 24 kV 120 mm² kabeliu plastikine izoliacija vieliniu ekranu.</t>
  </si>
  <si>
    <t>Pastaba: AHXAMK-W movos komplekte turi būti 3 fazėms visos reikalingos medžiagos (nelituojama įžeminimo armatūra ir tt.)</t>
  </si>
  <si>
    <t>Jungiamoji mova su varžtiniais sujungikliais skirta 1-gyslį 10 kV 240 mm² plastikine izoliacija ir aliuminio folijos ekranu kabelį (AHXAMK-W) sujungti su 1‑gysliu 24 kV 240 mm² kabeliu plastikine izoliacija vieliniu ekranu.</t>
  </si>
  <si>
    <t>12 kV ir 24 kv viengyslių ir trigyslių kabelių su XLPE izoliacija jungiamosios movos</t>
  </si>
  <si>
    <t>Kategorija</t>
  </si>
  <si>
    <t>Pastaba</t>
  </si>
  <si>
    <t>24 kV viengyslių ir trigyslių kabelių su XLPE izoliacija galinės movos</t>
  </si>
  <si>
    <t>Galinė lauko tipo mova su varžtiniais antgaliais 1-gysliui 24 kV 70 mm², 95 mm², 120 mm², 150 mm² kabeliui su plastikine izoliacija ir vieliniu ekranu.</t>
  </si>
  <si>
    <t>Galinė vidaus tipo mova su varžtiniais antgaliais 1-gysliui 24 kV 70 mm², 95 mm², 120 mm², 150 mm² kabeliui su plastikine izoliacija ir vieliniu ekranu.</t>
  </si>
  <si>
    <t>Galinė lauko tipo mova su varžtiniais antgaliais 1-gysliui 24 kV 185 mm², 240 mm² kabeliui su plastikine izoliacija ir vieliniu ekranu.</t>
  </si>
  <si>
    <t>Galinė vidaus tipo mova su varžtiniais antgaliais 1-gysliui 24 kV 185 mm², 240 mm² kabeliui su plastikine izoliacija ir vieliniu ekranu.</t>
  </si>
  <si>
    <t>Galinė vidaus tipo mova su varžtiniais antgaliais 1-gysliui 24 kV 500 mm² kabeliui su plastikine izoliacija ir vieliniu ekranu.</t>
  </si>
  <si>
    <t>Galinė lauko tipo mova su varžtiniais antgaliais 3-gysliui 24 kV 50 mm², 70 mm², 95 mm² kabeliui viename apvalkale su plastikine izoliacija ir vieliniu ekranu</t>
  </si>
  <si>
    <t>Pastabos: 
- termosusitraukiančių movų gyslų ilgis 1200 mm;
- šalto arba hibridinio montavimo movų ilgis nuo antgalio apačios iki hermetizuojančios pirštinės apatinės dalies =(1000÷1200) mm.</t>
  </si>
  <si>
    <t>Galinė vidaus tipo mova su varžtiniais antgaliais 3-gysliui 24 kV 50 mm², 70 mm², 95 mm² kabeliui viename apvalkale su plastikine izoliacija ir vieliniu ekranu.</t>
  </si>
  <si>
    <t>Pastaba: 
- termosusitraukiančių movų gyslų ilgis 450 mm;
- šalto arba hibridinio montavimo movų ilgis nuo antgalio apačios iki hermetizuojančios pirštinės apatinės dalies ≤ 600 mm.</t>
  </si>
  <si>
    <t>Galinė lauko tipo mova su varžtiniais antgaliais 3-gysliui 24 kV 120 mm², 150 mm² kabeliui viename apvalkale su plastikine izoliacija ir vieliniu ekranu.</t>
  </si>
  <si>
    <t>Pastaba: 
- termosusitraukiančių movų gyslų ilgis 1200 mm;
- šalto arba hibridinio montavimo movų ilgis nuo antgalio apačios iki hermetizuojančios pirštinės apatinės dalies =(1000÷1200) mm</t>
  </si>
  <si>
    <t>Galinė vidaus tipo mova su varžtiniais antgaliais 3-gysliui 24 kV 120 mm², 150 mm² kabeliui viename apvalkale su plastikine izoliacija ir vieliniu ekranu.</t>
  </si>
  <si>
    <t>Galinė lauko tipo mova su varžtiniais antgaliais 3-gysliui kabeliui 24 kV 185 mm², 240 mm² viename apvalkale su plastikine izoliacija ir vieliniu ekranu.</t>
  </si>
  <si>
    <t>Galinė vidaus tipo mova su varžtiniais antgaliais 3-gysliui 24 kV 185 mm², 240 mm² kabeliui viename apvalkale su plastikine izoliacija ir vieliniu ekranu</t>
  </si>
  <si>
    <t>Pereinamoji mova su varžtiniais sujungikliais skirta 3-gyslį 0,4 kV 25 mm², 35 mm² 50 mm² ir 70 mm² alyvinį kabelį sujungti su 4-gysliu atitinkamu 0,4 kV 35 mm², 70 mm² kabeliu plastikine izoliacija.</t>
  </si>
  <si>
    <t>Pastaba: Movos komplekte turi būti visoms fazėms reikalingos medžiagos</t>
  </si>
  <si>
    <t>Pereinamoji mova su varžtiniais sujungikliais skirta 3-gyslį 0,4 kV 95 mm², 120 mm² ir 150 mm² alyvinį kabelį sujungti su 4-gysliu atitinkamu 0,4 kV 95 mm², 150 mm² kabeliu plastikine izoliacija.</t>
  </si>
  <si>
    <t>Pereinamoji mova su varžtiniais sujungikliais skirta 3-gyslį 0,4 kV 185 mm² ir 240 mm² alyvinį kabelį sujungti su 4-gysliu 0,4 kV 240 mm² kabeliu plastikine izoliacija.</t>
  </si>
  <si>
    <t>Pereinamoji mova su varžtiniais sujungikliais skirta 4-gyslį 0,4 kV 25 mm², 35 mm² 50 mm² ir 70 mm² alyvinį kabelį sujungti su 4-gysliu atitinkamu 0,4 kV 35 mm², 70 mm² kabeliu plastikine izoliacija.</t>
  </si>
  <si>
    <t>Pereinamoji mova su varžtiniais sujungikliais skirta 4-gyslį 0,4 kV 95 mm², 120 mm² ir 150 mm² alyvinį kabelį sujungti su 4-gysliu atitinkamu 0,4 kV 95 mm², 150 mm² kabeliu plastikine izoliacija.</t>
  </si>
  <si>
    <t>Pereinamoji mova su varžtiniais sujungikliais skirta 4-gyslį 0,4 kV 185 mm² ir 240 mm² alyvinį kabelį sujungti su 4-gysliu 0,4 kV 240 mm² kabeliu plastikine izoliacija.</t>
  </si>
  <si>
    <t>Įtampa</t>
  </si>
  <si>
    <t>12 - 24 kV</t>
  </si>
  <si>
    <t>0,4 kV</t>
  </si>
  <si>
    <t>Pereinamosios movos 0,4 kV kabeliams</t>
  </si>
  <si>
    <t>Jungiamoji mova su varžtiniais sujungikliais skirta 4-gyslį 0,4 kV 10 mm², 16 mm², plastikinį kabelį sujungti su 4-gysliu atitinkamu 0,4 kV 16 mm² kabeliu plastikine izoliacija.</t>
  </si>
  <si>
    <t>Pastaba: Movos komplekte turi būti visoms fazėms reikalingos medžiagos.</t>
  </si>
  <si>
    <t>Jungiamoji mova su varžtiniais sujungikliais skirta 4-gyslį 0,4 kV 25 mm², 35 mm² ir 50 mm² plastikinį kabelį sujungti su 4-gysliu atitinkamu 0,4 kV 35 mm² ir 70 mm² kabeliu plastikine izoliacija.</t>
  </si>
  <si>
    <t>Jungiamoji mova su varžtiniais sujungikliais skirta 4-gyslį 0,4 kV 70 mm², 95 mm², 120 mm² ir 150 mm² plastikinį kabelį sujungti su 4-gysliu atitinkamu 0,4 kV 95 mm² ir 150 mm² kabeliu plastikine izoliacija.</t>
  </si>
  <si>
    <t>Jungiamoji mova su varžtiniais sujungikliais skirta 4-gyslį 0,4 kV 185 mm² ir 240 mm² plastikinį kabelį sujungti su 4-gysliu 0,4 kV 240 mm² kabeliu plastikine izoliacija.</t>
  </si>
  <si>
    <t>Jungiamosios movos 0,4 kV kabeliams</t>
  </si>
  <si>
    <t>Galinės vidaus tipo movos 0,4 kV kabeliams</t>
  </si>
  <si>
    <t>Vidaus tipo galinė mova su varžtiniais sujungikliais skirta 4-gysliams 0,4 kV 10 mm² ir 16 mm², plastikiniams kabeliams.</t>
  </si>
  <si>
    <t>Vidaus tipo galinė mova su varžtiniais sujungikliais skirta 4-gysliams 0,4 kV 25 mm², 35 mm² ir 50 mm² plastikiniams kabeliams.</t>
  </si>
  <si>
    <t>Vidaus tipo galinė mova su varžtiniais sujungikliais skirta 4-gysliams 0,4 kV 70 mm², 95 mm², 120 mm² ir 150 mm² plastikiniams kabeliams.</t>
  </si>
  <si>
    <t>Vidaus tipo galinė mova su varžtiniais sujungikliais skirta 4-gysliams 0,4 kV 185 mm² ir 240 mm² plastikiniams kabeliams.</t>
  </si>
  <si>
    <t>Galinės lauko tipo movos 0,4 kV kabeliams</t>
  </si>
  <si>
    <t>Lauko tipo galinė mova su varžtiniais sujungikliais skirta 4-gysliams 0,4 kV 10 mm² ir 16 mm², plastikiniams kabeliams.</t>
  </si>
  <si>
    <t>Lauko tipo galinė mova su varžtiniais sujungikliais skirta 4-gysliams 0,4 kV 25 mm², 35 mm² ir 50 mm² plastikiniams kabeliams.</t>
  </si>
  <si>
    <t>Lauko tipo galinė mova su varžtiniais sujungikliais skirta 4-gysliams 0,4 kV 70 mm², 95 mm², 120 mm² ir 150 mm² plastikiniams kabeliams.</t>
  </si>
  <si>
    <t>Lauko tipo galinė mova su varžtiniais sujungikliais skirta 4-gysliams 0,4 kV 185 mm² ir 240 mm² plastikiniams kabeliams.</t>
  </si>
  <si>
    <t xml:space="preserve">Preliminarus Kiekis, kompl. </t>
  </si>
  <si>
    <t>Min įsipareigojimas išpirkti per pirmus sutarties metus komplektų</t>
  </si>
  <si>
    <t>Įkainis komplekto</t>
  </si>
  <si>
    <t>Pastaba: Nurodomos komplektuojamosios dalys su kainomis (su galimybę movas susikomplektuoti patiems):</t>
  </si>
  <si>
    <t>Termosusitraukiantis plonasienis vamzdelis  atsparus UV poveikiui (juodas) (4 m);</t>
  </si>
  <si>
    <t>Termosusitraukiantis storasienis vamzdelis su klijais (juodas) (1 m);</t>
  </si>
  <si>
    <t>Varžtiniai antgaliai (4 vnt.);</t>
  </si>
  <si>
    <t xml:space="preserve">	
	Termosusitraukianti pirštinė su klijais (1 vnt.).</t>
  </si>
  <si>
    <t>Pastaba: Nurodomos komplektuojamosios dalys su kainomis su galimybe movas susikomplektuoti patiems:</t>
  </si>
  <si>
    <t>Komplektuojančios medžiagos įkainis</t>
  </si>
  <si>
    <t>Varžtiniai antgaliai (4 vnt.).</t>
  </si>
  <si>
    <t>Termosusitraukianti pirštinė su klijais (1 vnt.).</t>
  </si>
  <si>
    <t xml:space="preserve"> Pastaba: Nurodomos komplektuojamosios dalys su kainomis (su galimybę movas susikomplektuoti patiems):</t>
  </si>
  <si>
    <t xml:space="preserve">
Termosusitraukianti pirštinė su klijais (1 vnt.).</t>
  </si>
  <si>
    <t xml:space="preserve">Eil. Nr. </t>
  </si>
  <si>
    <t>Pasiūlymo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</si>
</sst>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" fillId="0" borderId="1" xfId="0" applyNumberFormat="1" applyFon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/>
    </xf>
    <xf numFmtId="164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338D-A7AF-4EB1-87EA-C967A46C2337}">
  <dimension ref="A1:J67"/>
  <sheetViews>
    <sheetView tabSelected="1" topLeftCell="B1" zoomScale="85" zoomScaleNormal="85" workbookViewId="0">
      <selection activeCell="I2" sqref="I2"/>
    </sheetView>
  </sheetViews>
  <sheetFormatPr defaultRowHeight="15" x14ac:dyDescent="0.25"/>
  <cols>
    <col min="1" max="1" width="9.140625" style="13"/>
    <col min="2" max="2" width="9.140625" style="6"/>
    <col min="3" max="3" width="38.5703125" customWidth="1"/>
    <col min="4" max="4" width="66.7109375" style="11" customWidth="1"/>
    <col min="5" max="5" width="53.28515625" style="1" customWidth="1"/>
    <col min="6" max="6" width="16.42578125" style="13" customWidth="1"/>
    <col min="7" max="7" width="24.28515625" style="17" customWidth="1"/>
    <col min="8" max="8" width="22.5703125" style="7" bestFit="1" customWidth="1"/>
    <col min="9" max="9" width="24.42578125" style="6" customWidth="1"/>
  </cols>
  <sheetData>
    <row r="1" spans="1:10" s="1" customFormat="1" ht="62.25" customHeight="1" x14ac:dyDescent="0.25">
      <c r="A1" s="9" t="s">
        <v>73</v>
      </c>
      <c r="B1" s="4" t="s">
        <v>39</v>
      </c>
      <c r="C1" s="2" t="s">
        <v>15</v>
      </c>
      <c r="D1" s="9" t="s">
        <v>1</v>
      </c>
      <c r="E1" s="2" t="s">
        <v>16</v>
      </c>
      <c r="F1" s="9" t="s">
        <v>59</v>
      </c>
      <c r="G1" s="15" t="s">
        <v>60</v>
      </c>
      <c r="H1" s="5" t="s">
        <v>68</v>
      </c>
      <c r="I1" s="4" t="s">
        <v>61</v>
      </c>
    </row>
    <row r="2" spans="1:10" ht="45" x14ac:dyDescent="0.25">
      <c r="A2" s="12">
        <v>1</v>
      </c>
      <c r="B2" s="14" t="s">
        <v>40</v>
      </c>
      <c r="C2" s="3" t="s">
        <v>0</v>
      </c>
      <c r="D2" s="10" t="s">
        <v>2</v>
      </c>
      <c r="E2" s="2" t="s">
        <v>3</v>
      </c>
      <c r="F2" s="12">
        <v>300</v>
      </c>
      <c r="G2" s="16">
        <v>210</v>
      </c>
      <c r="H2" s="43">
        <v>206.01</v>
      </c>
      <c r="I2" s="44">
        <f>H2</f>
        <v>206.01</v>
      </c>
    </row>
    <row r="3" spans="1:10" ht="45" x14ac:dyDescent="0.25">
      <c r="A3" s="12">
        <v>2</v>
      </c>
      <c r="B3" s="14" t="s">
        <v>40</v>
      </c>
      <c r="C3" s="3" t="s">
        <v>0</v>
      </c>
      <c r="D3" s="10" t="s">
        <v>4</v>
      </c>
      <c r="E3" s="2" t="s">
        <v>3</v>
      </c>
      <c r="F3" s="12">
        <v>40</v>
      </c>
      <c r="G3" s="16">
        <v>21</v>
      </c>
      <c r="H3" s="43">
        <v>218.71</v>
      </c>
      <c r="I3" s="44">
        <f>H3</f>
        <v>218.71</v>
      </c>
    </row>
    <row r="4" spans="1:10" ht="45" x14ac:dyDescent="0.25">
      <c r="A4" s="12">
        <v>3</v>
      </c>
      <c r="B4" s="14" t="s">
        <v>40</v>
      </c>
      <c r="C4" s="3" t="s">
        <v>0</v>
      </c>
      <c r="D4" s="10" t="s">
        <v>5</v>
      </c>
      <c r="E4" s="2" t="s">
        <v>3</v>
      </c>
      <c r="F4" s="12">
        <v>140</v>
      </c>
      <c r="G4" s="16">
        <v>130</v>
      </c>
      <c r="H4" s="43">
        <v>228.87</v>
      </c>
      <c r="I4" s="44">
        <f>H4</f>
        <v>228.87</v>
      </c>
    </row>
    <row r="5" spans="1:10" ht="60" x14ac:dyDescent="0.25">
      <c r="A5" s="12">
        <v>4</v>
      </c>
      <c r="B5" s="14" t="s">
        <v>40</v>
      </c>
      <c r="C5" s="2" t="s">
        <v>14</v>
      </c>
      <c r="D5" s="10" t="s">
        <v>6</v>
      </c>
      <c r="E5" s="2" t="s">
        <v>3</v>
      </c>
      <c r="F5" s="12">
        <v>30</v>
      </c>
      <c r="G5" s="15">
        <v>14</v>
      </c>
      <c r="H5" s="45">
        <v>129.79</v>
      </c>
      <c r="I5" s="44">
        <f>H5</f>
        <v>129.79</v>
      </c>
    </row>
    <row r="6" spans="1:10" ht="60" x14ac:dyDescent="0.25">
      <c r="A6" s="12">
        <v>5</v>
      </c>
      <c r="B6" s="14" t="s">
        <v>40</v>
      </c>
      <c r="C6" s="2" t="s">
        <v>14</v>
      </c>
      <c r="D6" s="10" t="s">
        <v>7</v>
      </c>
      <c r="E6" s="2" t="s">
        <v>3</v>
      </c>
      <c r="F6" s="12">
        <v>10</v>
      </c>
      <c r="G6" s="15">
        <v>5</v>
      </c>
      <c r="H6" s="45">
        <v>167.33</v>
      </c>
      <c r="I6" s="44">
        <f>H6</f>
        <v>167.33</v>
      </c>
    </row>
    <row r="7" spans="1:10" ht="45" x14ac:dyDescent="0.25">
      <c r="A7" s="12">
        <v>6</v>
      </c>
      <c r="B7" s="14" t="s">
        <v>40</v>
      </c>
      <c r="C7" s="2" t="s">
        <v>14</v>
      </c>
      <c r="D7" s="10" t="s">
        <v>8</v>
      </c>
      <c r="E7" s="2" t="s">
        <v>3</v>
      </c>
      <c r="F7" s="12">
        <v>10</v>
      </c>
      <c r="G7" s="15">
        <v>7</v>
      </c>
      <c r="H7" s="46">
        <v>141.57</v>
      </c>
      <c r="I7" s="44">
        <f>H7</f>
        <v>141.57</v>
      </c>
      <c r="J7" s="22"/>
    </row>
    <row r="8" spans="1:10" ht="45" x14ac:dyDescent="0.25">
      <c r="A8" s="12">
        <v>7</v>
      </c>
      <c r="B8" s="14" t="s">
        <v>40</v>
      </c>
      <c r="C8" s="2" t="s">
        <v>14</v>
      </c>
      <c r="D8" s="10" t="s">
        <v>9</v>
      </c>
      <c r="E8" s="2" t="s">
        <v>3</v>
      </c>
      <c r="F8" s="9">
        <v>20</v>
      </c>
      <c r="G8" s="15">
        <v>12</v>
      </c>
      <c r="H8" s="46">
        <v>161.16</v>
      </c>
      <c r="I8" s="44">
        <f>H8</f>
        <v>161.16</v>
      </c>
      <c r="J8" s="22"/>
    </row>
    <row r="9" spans="1:10" ht="45" x14ac:dyDescent="0.25">
      <c r="A9" s="12">
        <v>8</v>
      </c>
      <c r="B9" s="14" t="s">
        <v>40</v>
      </c>
      <c r="C9" s="2" t="s">
        <v>14</v>
      </c>
      <c r="D9" s="10" t="s">
        <v>10</v>
      </c>
      <c r="E9" s="2" t="s">
        <v>3</v>
      </c>
      <c r="F9" s="9">
        <v>10</v>
      </c>
      <c r="G9" s="15">
        <v>5</v>
      </c>
      <c r="H9" s="46">
        <v>382.5</v>
      </c>
      <c r="I9" s="44">
        <f>H9</f>
        <v>382.5</v>
      </c>
      <c r="J9" s="22"/>
    </row>
    <row r="10" spans="1:10" ht="60" x14ac:dyDescent="0.25">
      <c r="A10" s="12">
        <v>9</v>
      </c>
      <c r="B10" s="14" t="s">
        <v>40</v>
      </c>
      <c r="C10" s="2" t="s">
        <v>14</v>
      </c>
      <c r="D10" s="10" t="s">
        <v>11</v>
      </c>
      <c r="E10" s="2" t="s">
        <v>12</v>
      </c>
      <c r="F10" s="9">
        <v>10</v>
      </c>
      <c r="G10" s="15">
        <v>5</v>
      </c>
      <c r="H10" s="46">
        <v>189.45</v>
      </c>
      <c r="I10" s="44">
        <f>H10</f>
        <v>189.45</v>
      </c>
      <c r="J10" s="22"/>
    </row>
    <row r="11" spans="1:10" ht="60" x14ac:dyDescent="0.25">
      <c r="A11" s="12">
        <v>10</v>
      </c>
      <c r="B11" s="14" t="s">
        <v>40</v>
      </c>
      <c r="C11" s="2" t="s">
        <v>14</v>
      </c>
      <c r="D11" s="10" t="s">
        <v>13</v>
      </c>
      <c r="E11" s="2" t="s">
        <v>12</v>
      </c>
      <c r="F11" s="9">
        <v>10</v>
      </c>
      <c r="G11" s="15">
        <v>5</v>
      </c>
      <c r="H11" s="46">
        <v>209.04000000000002</v>
      </c>
      <c r="I11" s="44">
        <f>H11</f>
        <v>209.04000000000002</v>
      </c>
      <c r="J11" s="22"/>
    </row>
    <row r="12" spans="1:10" ht="45" x14ac:dyDescent="0.25">
      <c r="A12" s="12">
        <v>11</v>
      </c>
      <c r="B12" s="14" t="s">
        <v>40</v>
      </c>
      <c r="C12" s="3" t="s">
        <v>17</v>
      </c>
      <c r="D12" s="10" t="s">
        <v>18</v>
      </c>
      <c r="E12" s="2" t="s">
        <v>3</v>
      </c>
      <c r="F12" s="9">
        <v>6</v>
      </c>
      <c r="G12" s="16">
        <v>3</v>
      </c>
      <c r="H12" s="47">
        <v>76.599999999999994</v>
      </c>
      <c r="I12" s="47">
        <v>76.599999999999994</v>
      </c>
    </row>
    <row r="13" spans="1:10" ht="45" x14ac:dyDescent="0.25">
      <c r="A13" s="12">
        <v>12</v>
      </c>
      <c r="B13" s="14" t="s">
        <v>40</v>
      </c>
      <c r="C13" s="3" t="s">
        <v>17</v>
      </c>
      <c r="D13" s="10" t="s">
        <v>19</v>
      </c>
      <c r="E13" s="2" t="s">
        <v>3</v>
      </c>
      <c r="F13" s="9">
        <v>15</v>
      </c>
      <c r="G13" s="16">
        <v>8</v>
      </c>
      <c r="H13" s="43">
        <v>70.209999999999994</v>
      </c>
      <c r="I13" s="43">
        <v>70.209999999999994</v>
      </c>
    </row>
    <row r="14" spans="1:10" ht="30" x14ac:dyDescent="0.25">
      <c r="A14" s="12">
        <v>13</v>
      </c>
      <c r="B14" s="14" t="s">
        <v>40</v>
      </c>
      <c r="C14" s="3" t="s">
        <v>17</v>
      </c>
      <c r="D14" s="10" t="s">
        <v>20</v>
      </c>
      <c r="E14" s="2" t="s">
        <v>3</v>
      </c>
      <c r="F14" s="9">
        <v>10</v>
      </c>
      <c r="G14" s="16">
        <v>4</v>
      </c>
      <c r="H14" s="43">
        <v>90.43</v>
      </c>
      <c r="I14" s="43">
        <v>90.43</v>
      </c>
    </row>
    <row r="15" spans="1:10" ht="30" x14ac:dyDescent="0.25">
      <c r="A15" s="12">
        <v>14</v>
      </c>
      <c r="B15" s="14" t="s">
        <v>40</v>
      </c>
      <c r="C15" s="3" t="s">
        <v>17</v>
      </c>
      <c r="D15" s="10" t="s">
        <v>21</v>
      </c>
      <c r="E15" s="2" t="s">
        <v>3</v>
      </c>
      <c r="F15" s="9">
        <v>10</v>
      </c>
      <c r="G15" s="16">
        <v>5</v>
      </c>
      <c r="H15" s="43">
        <v>74.47</v>
      </c>
      <c r="I15" s="43">
        <v>74.47</v>
      </c>
    </row>
    <row r="16" spans="1:10" ht="30" x14ac:dyDescent="0.25">
      <c r="A16" s="12">
        <v>15</v>
      </c>
      <c r="B16" s="14" t="s">
        <v>40</v>
      </c>
      <c r="C16" s="3" t="s">
        <v>17</v>
      </c>
      <c r="D16" s="10" t="s">
        <v>22</v>
      </c>
      <c r="E16" s="2" t="s">
        <v>3</v>
      </c>
      <c r="F16" s="9">
        <v>6</v>
      </c>
      <c r="G16" s="16">
        <v>3</v>
      </c>
      <c r="H16" s="43">
        <v>256.91000000000003</v>
      </c>
      <c r="I16" s="43">
        <v>256.91000000000003</v>
      </c>
    </row>
    <row r="17" spans="1:10" ht="75" x14ac:dyDescent="0.25">
      <c r="A17" s="12">
        <v>16</v>
      </c>
      <c r="B17" s="14" t="s">
        <v>40</v>
      </c>
      <c r="C17" s="3" t="s">
        <v>17</v>
      </c>
      <c r="D17" s="10" t="s">
        <v>23</v>
      </c>
      <c r="E17" s="2" t="s">
        <v>24</v>
      </c>
      <c r="F17" s="9">
        <v>6</v>
      </c>
      <c r="G17" s="16">
        <v>3</v>
      </c>
      <c r="H17" s="43">
        <v>87.23</v>
      </c>
      <c r="I17" s="43">
        <v>87.23</v>
      </c>
    </row>
    <row r="18" spans="1:10" ht="75" x14ac:dyDescent="0.25">
      <c r="A18" s="12">
        <v>17</v>
      </c>
      <c r="B18" s="14" t="s">
        <v>40</v>
      </c>
      <c r="C18" s="3" t="s">
        <v>17</v>
      </c>
      <c r="D18" s="10" t="s">
        <v>25</v>
      </c>
      <c r="E18" s="2" t="s">
        <v>26</v>
      </c>
      <c r="F18" s="9">
        <v>6</v>
      </c>
      <c r="G18" s="16">
        <v>5</v>
      </c>
      <c r="H18" s="43">
        <v>70.209999999999994</v>
      </c>
      <c r="I18" s="43">
        <v>70.209999999999994</v>
      </c>
    </row>
    <row r="19" spans="1:10" ht="75" x14ac:dyDescent="0.25">
      <c r="A19" s="12">
        <v>18</v>
      </c>
      <c r="B19" s="14" t="s">
        <v>40</v>
      </c>
      <c r="C19" s="3" t="s">
        <v>17</v>
      </c>
      <c r="D19" s="10" t="s">
        <v>27</v>
      </c>
      <c r="E19" s="2" t="s">
        <v>28</v>
      </c>
      <c r="F19" s="9">
        <v>6</v>
      </c>
      <c r="G19" s="16">
        <v>3</v>
      </c>
      <c r="H19" s="43">
        <v>98.94</v>
      </c>
      <c r="I19" s="43">
        <v>98.94</v>
      </c>
    </row>
    <row r="20" spans="1:10" ht="75" x14ac:dyDescent="0.25">
      <c r="A20" s="12">
        <v>19</v>
      </c>
      <c r="B20" s="14" t="s">
        <v>40</v>
      </c>
      <c r="C20" s="3" t="s">
        <v>17</v>
      </c>
      <c r="D20" s="10" t="s">
        <v>29</v>
      </c>
      <c r="E20" s="2" t="s">
        <v>26</v>
      </c>
      <c r="F20" s="9">
        <v>26</v>
      </c>
      <c r="G20" s="16">
        <v>13</v>
      </c>
      <c r="H20" s="43">
        <v>78.72</v>
      </c>
      <c r="I20" s="43">
        <v>78.72</v>
      </c>
    </row>
    <row r="21" spans="1:10" ht="75" x14ac:dyDescent="0.25">
      <c r="A21" s="12">
        <v>20</v>
      </c>
      <c r="B21" s="14" t="s">
        <v>40</v>
      </c>
      <c r="C21" s="3" t="s">
        <v>17</v>
      </c>
      <c r="D21" s="10" t="s">
        <v>30</v>
      </c>
      <c r="E21" s="2" t="s">
        <v>28</v>
      </c>
      <c r="F21" s="9">
        <v>6</v>
      </c>
      <c r="G21" s="16">
        <v>3</v>
      </c>
      <c r="H21" s="43">
        <v>98.94</v>
      </c>
      <c r="I21" s="43">
        <v>98.94</v>
      </c>
    </row>
    <row r="22" spans="1:10" ht="75" x14ac:dyDescent="0.25">
      <c r="A22" s="12">
        <v>21</v>
      </c>
      <c r="B22" s="14" t="s">
        <v>40</v>
      </c>
      <c r="C22" s="3" t="s">
        <v>17</v>
      </c>
      <c r="D22" s="10" t="s">
        <v>31</v>
      </c>
      <c r="E22" s="2" t="s">
        <v>26</v>
      </c>
      <c r="F22" s="9">
        <v>15</v>
      </c>
      <c r="G22" s="16">
        <v>5</v>
      </c>
      <c r="H22" s="43">
        <v>78.72</v>
      </c>
      <c r="I22" s="43">
        <v>78.72</v>
      </c>
    </row>
    <row r="23" spans="1:10" ht="45" x14ac:dyDescent="0.25">
      <c r="A23" s="12">
        <v>22</v>
      </c>
      <c r="B23" s="14" t="s">
        <v>41</v>
      </c>
      <c r="C23" s="3" t="s">
        <v>42</v>
      </c>
      <c r="D23" s="10" t="s">
        <v>32</v>
      </c>
      <c r="E23" s="2" t="s">
        <v>33</v>
      </c>
      <c r="F23" s="9">
        <v>30</v>
      </c>
      <c r="G23" s="16">
        <v>15</v>
      </c>
      <c r="H23" s="43">
        <v>74.11</v>
      </c>
      <c r="I23" s="43">
        <v>74.11</v>
      </c>
    </row>
    <row r="24" spans="1:10" ht="45" x14ac:dyDescent="0.25">
      <c r="A24" s="12">
        <v>23</v>
      </c>
      <c r="B24" s="14" t="s">
        <v>41</v>
      </c>
      <c r="C24" s="3" t="s">
        <v>42</v>
      </c>
      <c r="D24" s="10" t="s">
        <v>34</v>
      </c>
      <c r="E24" s="2" t="s">
        <v>33</v>
      </c>
      <c r="F24" s="9">
        <v>250</v>
      </c>
      <c r="G24" s="16">
        <v>120</v>
      </c>
      <c r="H24" s="43">
        <v>77.69</v>
      </c>
      <c r="I24" s="43">
        <v>77.69</v>
      </c>
    </row>
    <row r="25" spans="1:10" ht="45" x14ac:dyDescent="0.25">
      <c r="A25" s="12">
        <v>24</v>
      </c>
      <c r="B25" s="14" t="s">
        <v>41</v>
      </c>
      <c r="C25" s="3" t="s">
        <v>42</v>
      </c>
      <c r="D25" s="10" t="s">
        <v>35</v>
      </c>
      <c r="E25" s="2" t="s">
        <v>33</v>
      </c>
      <c r="F25" s="9">
        <v>20</v>
      </c>
      <c r="G25" s="16">
        <v>8</v>
      </c>
      <c r="H25" s="43">
        <v>99.19</v>
      </c>
      <c r="I25" s="43">
        <v>99.19</v>
      </c>
    </row>
    <row r="26" spans="1:10" ht="45" x14ac:dyDescent="0.25">
      <c r="A26" s="12">
        <v>25</v>
      </c>
      <c r="B26" s="14" t="s">
        <v>41</v>
      </c>
      <c r="C26" s="3" t="s">
        <v>42</v>
      </c>
      <c r="D26" s="10" t="s">
        <v>36</v>
      </c>
      <c r="E26" s="2" t="s">
        <v>33</v>
      </c>
      <c r="F26" s="9">
        <v>16</v>
      </c>
      <c r="G26" s="16">
        <v>4</v>
      </c>
      <c r="H26" s="43">
        <v>77.69</v>
      </c>
      <c r="I26" s="43">
        <v>77.69</v>
      </c>
    </row>
    <row r="27" spans="1:10" ht="45" x14ac:dyDescent="0.25">
      <c r="A27" s="12">
        <v>26</v>
      </c>
      <c r="B27" s="14" t="s">
        <v>41</v>
      </c>
      <c r="C27" s="3" t="s">
        <v>42</v>
      </c>
      <c r="D27" s="10" t="s">
        <v>37</v>
      </c>
      <c r="E27" s="2" t="s">
        <v>33</v>
      </c>
      <c r="F27" s="9">
        <v>70</v>
      </c>
      <c r="G27" s="16">
        <v>30</v>
      </c>
      <c r="H27" s="43">
        <v>99.19</v>
      </c>
      <c r="I27" s="43">
        <v>99.19</v>
      </c>
    </row>
    <row r="28" spans="1:10" ht="45" x14ac:dyDescent="0.25">
      <c r="A28" s="12">
        <v>27</v>
      </c>
      <c r="B28" s="14" t="s">
        <v>41</v>
      </c>
      <c r="C28" s="3" t="s">
        <v>42</v>
      </c>
      <c r="D28" s="10" t="s">
        <v>38</v>
      </c>
      <c r="E28" s="2" t="s">
        <v>33</v>
      </c>
      <c r="F28" s="9">
        <v>8</v>
      </c>
      <c r="G28" s="16">
        <v>3</v>
      </c>
      <c r="H28" s="43">
        <v>111.7</v>
      </c>
      <c r="I28" s="43">
        <v>111.7</v>
      </c>
    </row>
    <row r="29" spans="1:10" ht="45" x14ac:dyDescent="0.25">
      <c r="A29" s="12">
        <v>28</v>
      </c>
      <c r="B29" s="14" t="s">
        <v>41</v>
      </c>
      <c r="C29" s="3" t="s">
        <v>48</v>
      </c>
      <c r="D29" s="10" t="s">
        <v>43</v>
      </c>
      <c r="E29" s="2" t="s">
        <v>44</v>
      </c>
      <c r="F29" s="9">
        <v>17</v>
      </c>
      <c r="G29" s="16">
        <v>4</v>
      </c>
      <c r="H29" s="48">
        <v>14.21</v>
      </c>
      <c r="I29" s="44">
        <f>H29</f>
        <v>14.21</v>
      </c>
      <c r="J29" s="23"/>
    </row>
    <row r="30" spans="1:10" ht="45" x14ac:dyDescent="0.25">
      <c r="A30" s="12">
        <v>29</v>
      </c>
      <c r="B30" s="14" t="s">
        <v>41</v>
      </c>
      <c r="C30" s="3" t="s">
        <v>48</v>
      </c>
      <c r="D30" s="10" t="s">
        <v>45</v>
      </c>
      <c r="E30" s="2" t="s">
        <v>44</v>
      </c>
      <c r="F30" s="9">
        <v>100</v>
      </c>
      <c r="G30" s="16">
        <v>35</v>
      </c>
      <c r="H30" s="48">
        <v>24.26</v>
      </c>
      <c r="I30" s="44">
        <f>H30</f>
        <v>24.26</v>
      </c>
      <c r="J30" s="23"/>
    </row>
    <row r="31" spans="1:10" ht="45" x14ac:dyDescent="0.25">
      <c r="A31" s="12">
        <v>30</v>
      </c>
      <c r="B31" s="14" t="s">
        <v>41</v>
      </c>
      <c r="C31" s="3" t="s">
        <v>48</v>
      </c>
      <c r="D31" s="10" t="s">
        <v>46</v>
      </c>
      <c r="E31" s="2" t="s">
        <v>44</v>
      </c>
      <c r="F31" s="9">
        <v>250</v>
      </c>
      <c r="G31" s="16">
        <v>140</v>
      </c>
      <c r="H31" s="48">
        <v>29.27</v>
      </c>
      <c r="I31" s="44">
        <f>H31</f>
        <v>29.27</v>
      </c>
      <c r="J31" s="23"/>
    </row>
    <row r="32" spans="1:10" ht="45" x14ac:dyDescent="0.25">
      <c r="A32" s="12">
        <v>31</v>
      </c>
      <c r="B32" s="14" t="s">
        <v>41</v>
      </c>
      <c r="C32" s="3" t="s">
        <v>48</v>
      </c>
      <c r="D32" s="10" t="s">
        <v>47</v>
      </c>
      <c r="E32" s="2" t="s">
        <v>44</v>
      </c>
      <c r="F32" s="9">
        <v>50</v>
      </c>
      <c r="G32" s="16">
        <v>26</v>
      </c>
      <c r="H32" s="48">
        <v>48.74</v>
      </c>
      <c r="I32" s="44">
        <f>H32</f>
        <v>48.74</v>
      </c>
      <c r="J32" s="23"/>
    </row>
    <row r="33" spans="1:10" ht="30" x14ac:dyDescent="0.25">
      <c r="A33" s="25">
        <v>32</v>
      </c>
      <c r="B33" s="25" t="s">
        <v>41</v>
      </c>
      <c r="C33" s="25" t="s">
        <v>49</v>
      </c>
      <c r="D33" s="28" t="s">
        <v>50</v>
      </c>
      <c r="E33" s="2" t="s">
        <v>67</v>
      </c>
      <c r="F33" s="34">
        <v>10</v>
      </c>
      <c r="G33" s="37">
        <v>3</v>
      </c>
      <c r="H33" s="19"/>
      <c r="I33" s="49">
        <f>H34+H35</f>
        <v>14.67</v>
      </c>
    </row>
    <row r="34" spans="1:10" ht="30" x14ac:dyDescent="0.25">
      <c r="A34" s="26"/>
      <c r="B34" s="26"/>
      <c r="C34" s="26"/>
      <c r="D34" s="29"/>
      <c r="E34" s="2" t="s">
        <v>64</v>
      </c>
      <c r="F34" s="35"/>
      <c r="G34" s="38"/>
      <c r="H34" s="44">
        <v>1.39</v>
      </c>
      <c r="I34" s="50"/>
    </row>
    <row r="35" spans="1:10" x14ac:dyDescent="0.25">
      <c r="A35" s="26"/>
      <c r="B35" s="26"/>
      <c r="C35" s="26"/>
      <c r="D35" s="29"/>
      <c r="E35" s="2" t="s">
        <v>69</v>
      </c>
      <c r="F35" s="35"/>
      <c r="G35" s="38"/>
      <c r="H35" s="44">
        <v>13.28</v>
      </c>
      <c r="I35" s="50"/>
      <c r="J35" s="23"/>
    </row>
    <row r="36" spans="1:10" ht="30" x14ac:dyDescent="0.25">
      <c r="A36" s="25">
        <v>33</v>
      </c>
      <c r="B36" s="25" t="s">
        <v>41</v>
      </c>
      <c r="C36" s="25" t="s">
        <v>49</v>
      </c>
      <c r="D36" s="28" t="s">
        <v>51</v>
      </c>
      <c r="E36" s="2" t="s">
        <v>67</v>
      </c>
      <c r="F36" s="34">
        <v>80</v>
      </c>
      <c r="G36" s="37">
        <v>26</v>
      </c>
      <c r="H36" s="19"/>
      <c r="I36" s="49">
        <f>H37+H38</f>
        <v>16.98</v>
      </c>
    </row>
    <row r="37" spans="1:10" ht="30" x14ac:dyDescent="0.25">
      <c r="A37" s="26"/>
      <c r="B37" s="26"/>
      <c r="C37" s="26"/>
      <c r="D37" s="29"/>
      <c r="E37" s="2" t="s">
        <v>64</v>
      </c>
      <c r="F37" s="35"/>
      <c r="G37" s="38"/>
      <c r="H37" s="44">
        <v>1.73</v>
      </c>
      <c r="I37" s="50"/>
    </row>
    <row r="38" spans="1:10" x14ac:dyDescent="0.25">
      <c r="A38" s="27"/>
      <c r="B38" s="27"/>
      <c r="C38" s="27"/>
      <c r="D38" s="30"/>
      <c r="E38" s="2" t="s">
        <v>69</v>
      </c>
      <c r="F38" s="36"/>
      <c r="G38" s="39"/>
      <c r="H38" s="44">
        <v>15.25</v>
      </c>
      <c r="I38" s="51"/>
      <c r="J38" s="23"/>
    </row>
    <row r="39" spans="1:10" ht="30" x14ac:dyDescent="0.25">
      <c r="A39" s="25">
        <v>34</v>
      </c>
      <c r="B39" s="25" t="s">
        <v>41</v>
      </c>
      <c r="C39" s="25" t="s">
        <v>49</v>
      </c>
      <c r="D39" s="28" t="s">
        <v>52</v>
      </c>
      <c r="E39" s="2" t="s">
        <v>67</v>
      </c>
      <c r="F39" s="34">
        <v>250</v>
      </c>
      <c r="G39" s="37">
        <v>125</v>
      </c>
      <c r="H39" s="19"/>
      <c r="I39" s="20"/>
    </row>
    <row r="40" spans="1:10" ht="30" x14ac:dyDescent="0.25">
      <c r="A40" s="26"/>
      <c r="B40" s="26"/>
      <c r="C40" s="26"/>
      <c r="D40" s="29"/>
      <c r="E40" s="2" t="s">
        <v>64</v>
      </c>
      <c r="F40" s="35"/>
      <c r="G40" s="38"/>
      <c r="H40" s="44">
        <v>2.5099999999999998</v>
      </c>
      <c r="I40" s="20"/>
    </row>
    <row r="41" spans="1:10" x14ac:dyDescent="0.25">
      <c r="A41" s="27"/>
      <c r="B41" s="27"/>
      <c r="C41" s="27"/>
      <c r="D41" s="30"/>
      <c r="E41" s="2" t="s">
        <v>69</v>
      </c>
      <c r="F41" s="36"/>
      <c r="G41" s="39"/>
      <c r="H41" s="44">
        <v>25</v>
      </c>
      <c r="I41" s="44">
        <f>H40+H41</f>
        <v>27.509999999999998</v>
      </c>
      <c r="J41" s="23"/>
    </row>
    <row r="42" spans="1:10" ht="30" x14ac:dyDescent="0.25">
      <c r="A42" s="25">
        <v>35</v>
      </c>
      <c r="B42" s="25" t="s">
        <v>41</v>
      </c>
      <c r="C42" s="25" t="s">
        <v>49</v>
      </c>
      <c r="D42" s="28" t="s">
        <v>53</v>
      </c>
      <c r="E42" s="2" t="s">
        <v>67</v>
      </c>
      <c r="F42" s="34">
        <v>60</v>
      </c>
      <c r="G42" s="37">
        <v>26</v>
      </c>
      <c r="H42" s="19"/>
      <c r="I42" s="49">
        <f>H43+H44</f>
        <v>35.729999999999997</v>
      </c>
    </row>
    <row r="43" spans="1:10" ht="30" x14ac:dyDescent="0.25">
      <c r="A43" s="26"/>
      <c r="B43" s="26"/>
      <c r="C43" s="26"/>
      <c r="D43" s="29"/>
      <c r="E43" s="2" t="s">
        <v>64</v>
      </c>
      <c r="F43" s="35"/>
      <c r="G43" s="38"/>
      <c r="H43" s="44">
        <v>2.73</v>
      </c>
      <c r="I43" s="50"/>
    </row>
    <row r="44" spans="1:10" x14ac:dyDescent="0.25">
      <c r="A44" s="27"/>
      <c r="B44" s="27"/>
      <c r="C44" s="27"/>
      <c r="D44" s="30"/>
      <c r="E44" s="2" t="s">
        <v>69</v>
      </c>
      <c r="F44" s="36"/>
      <c r="G44" s="39"/>
      <c r="H44" s="44">
        <v>33</v>
      </c>
      <c r="I44" s="51"/>
      <c r="J44" s="23"/>
    </row>
    <row r="45" spans="1:10" ht="30" x14ac:dyDescent="0.25">
      <c r="A45" s="25">
        <v>36</v>
      </c>
      <c r="B45" s="25" t="s">
        <v>41</v>
      </c>
      <c r="C45" s="25" t="s">
        <v>54</v>
      </c>
      <c r="D45" s="28" t="s">
        <v>55</v>
      </c>
      <c r="E45" s="2" t="s">
        <v>71</v>
      </c>
      <c r="F45" s="34">
        <v>5</v>
      </c>
      <c r="G45" s="37">
        <v>2</v>
      </c>
      <c r="H45" s="19"/>
      <c r="I45" s="49">
        <f>SUM(H46:H49)</f>
        <v>16.5</v>
      </c>
    </row>
    <row r="46" spans="1:10" ht="30" x14ac:dyDescent="0.25">
      <c r="A46" s="26"/>
      <c r="B46" s="26"/>
      <c r="C46" s="26"/>
      <c r="D46" s="29"/>
      <c r="E46" s="2" t="s">
        <v>63</v>
      </c>
      <c r="F46" s="35"/>
      <c r="G46" s="38"/>
      <c r="H46" s="44">
        <v>0.44</v>
      </c>
      <c r="I46" s="50"/>
    </row>
    <row r="47" spans="1:10" ht="30" x14ac:dyDescent="0.25">
      <c r="A47" s="26"/>
      <c r="B47" s="26"/>
      <c r="C47" s="26"/>
      <c r="D47" s="29"/>
      <c r="E47" s="2" t="s">
        <v>64</v>
      </c>
      <c r="F47" s="35"/>
      <c r="G47" s="38"/>
      <c r="H47" s="44">
        <v>1.39</v>
      </c>
      <c r="I47" s="50"/>
    </row>
    <row r="48" spans="1:10" x14ac:dyDescent="0.25">
      <c r="A48" s="26"/>
      <c r="B48" s="26"/>
      <c r="C48" s="26"/>
      <c r="D48" s="29"/>
      <c r="E48" s="2" t="s">
        <v>65</v>
      </c>
      <c r="F48" s="35"/>
      <c r="G48" s="38"/>
      <c r="H48" s="44">
        <v>13.28</v>
      </c>
      <c r="I48" s="50"/>
      <c r="J48" s="23"/>
    </row>
    <row r="49" spans="1:10" ht="20.25" customHeight="1" x14ac:dyDescent="0.25">
      <c r="A49" s="27"/>
      <c r="B49" s="27"/>
      <c r="C49" s="27"/>
      <c r="D49" s="30"/>
      <c r="E49" s="2" t="s">
        <v>72</v>
      </c>
      <c r="F49" s="36"/>
      <c r="G49" s="39"/>
      <c r="H49" s="44">
        <v>1.39</v>
      </c>
      <c r="I49" s="51"/>
    </row>
    <row r="50" spans="1:10" ht="30" x14ac:dyDescent="0.25">
      <c r="A50" s="25">
        <v>37</v>
      </c>
      <c r="B50" s="25" t="s">
        <v>41</v>
      </c>
      <c r="C50" s="25" t="s">
        <v>54</v>
      </c>
      <c r="D50" s="28" t="s">
        <v>56</v>
      </c>
      <c r="E50" s="2" t="s">
        <v>62</v>
      </c>
      <c r="F50" s="34">
        <v>14</v>
      </c>
      <c r="G50" s="37">
        <v>4</v>
      </c>
      <c r="H50" s="19"/>
      <c r="I50" s="49">
        <f>SUM(H51:H54)</f>
        <v>18.810000000000002</v>
      </c>
    </row>
    <row r="51" spans="1:10" ht="30" x14ac:dyDescent="0.25">
      <c r="A51" s="26"/>
      <c r="B51" s="26"/>
      <c r="C51" s="26"/>
      <c r="D51" s="29"/>
      <c r="E51" s="2" t="s">
        <v>63</v>
      </c>
      <c r="F51" s="35"/>
      <c r="G51" s="38"/>
      <c r="H51" s="44">
        <v>0.44</v>
      </c>
      <c r="I51" s="50"/>
    </row>
    <row r="52" spans="1:10" ht="30" x14ac:dyDescent="0.25">
      <c r="A52" s="26"/>
      <c r="B52" s="26"/>
      <c r="C52" s="26"/>
      <c r="D52" s="29"/>
      <c r="E52" s="2" t="s">
        <v>64</v>
      </c>
      <c r="F52" s="35"/>
      <c r="G52" s="38"/>
      <c r="H52" s="44">
        <v>1.73</v>
      </c>
      <c r="I52" s="50"/>
    </row>
    <row r="53" spans="1:10" x14ac:dyDescent="0.25">
      <c r="A53" s="26"/>
      <c r="B53" s="26"/>
      <c r="C53" s="26"/>
      <c r="D53" s="29"/>
      <c r="E53" s="2" t="s">
        <v>65</v>
      </c>
      <c r="F53" s="35"/>
      <c r="G53" s="38"/>
      <c r="H53" s="44">
        <v>15.25</v>
      </c>
      <c r="I53" s="50"/>
      <c r="J53" s="23"/>
    </row>
    <row r="54" spans="1:10" x14ac:dyDescent="0.25">
      <c r="A54" s="27"/>
      <c r="B54" s="27"/>
      <c r="C54" s="27"/>
      <c r="D54" s="30"/>
      <c r="E54" s="2" t="s">
        <v>70</v>
      </c>
      <c r="F54" s="36"/>
      <c r="G54" s="39"/>
      <c r="H54" s="44">
        <v>1.39</v>
      </c>
      <c r="I54" s="51"/>
    </row>
    <row r="55" spans="1:10" ht="30" x14ac:dyDescent="0.25">
      <c r="A55" s="25">
        <v>38</v>
      </c>
      <c r="B55" s="40" t="s">
        <v>41</v>
      </c>
      <c r="C55" s="40" t="s">
        <v>54</v>
      </c>
      <c r="D55" s="28" t="s">
        <v>57</v>
      </c>
      <c r="E55" s="2" t="s">
        <v>62</v>
      </c>
      <c r="F55" s="34">
        <v>20</v>
      </c>
      <c r="G55" s="37">
        <v>10</v>
      </c>
      <c r="H55" s="19"/>
      <c r="I55" s="49">
        <f>SUM(H56:H59)</f>
        <v>30.79</v>
      </c>
    </row>
    <row r="56" spans="1:10" ht="30" x14ac:dyDescent="0.25">
      <c r="A56" s="26"/>
      <c r="B56" s="41"/>
      <c r="C56" s="41"/>
      <c r="D56" s="29"/>
      <c r="E56" s="2" t="s">
        <v>63</v>
      </c>
      <c r="F56" s="35"/>
      <c r="G56" s="38"/>
      <c r="H56" s="44">
        <v>0.82</v>
      </c>
      <c r="I56" s="50"/>
    </row>
    <row r="57" spans="1:10" ht="27" customHeight="1" x14ac:dyDescent="0.25">
      <c r="A57" s="26"/>
      <c r="B57" s="41"/>
      <c r="C57" s="41"/>
      <c r="D57" s="29"/>
      <c r="E57" s="2" t="s">
        <v>64</v>
      </c>
      <c r="F57" s="35"/>
      <c r="G57" s="38"/>
      <c r="H57" s="44">
        <v>2.5099999999999998</v>
      </c>
      <c r="I57" s="50"/>
    </row>
    <row r="58" spans="1:10" ht="18.75" customHeight="1" x14ac:dyDescent="0.25">
      <c r="A58" s="26"/>
      <c r="B58" s="41"/>
      <c r="C58" s="41"/>
      <c r="D58" s="29"/>
      <c r="E58" s="2" t="s">
        <v>65</v>
      </c>
      <c r="F58" s="35"/>
      <c r="G58" s="38"/>
      <c r="H58" s="44">
        <v>25</v>
      </c>
      <c r="I58" s="50"/>
      <c r="J58" s="23"/>
    </row>
    <row r="59" spans="1:10" x14ac:dyDescent="0.25">
      <c r="A59" s="27"/>
      <c r="B59" s="42"/>
      <c r="C59" s="42"/>
      <c r="D59" s="30"/>
      <c r="E59" s="2" t="s">
        <v>70</v>
      </c>
      <c r="F59" s="36"/>
      <c r="G59" s="39"/>
      <c r="H59" s="44">
        <v>2.46</v>
      </c>
      <c r="I59" s="51"/>
    </row>
    <row r="60" spans="1:10" ht="30" x14ac:dyDescent="0.25">
      <c r="A60" s="25">
        <v>39</v>
      </c>
      <c r="B60" s="25" t="s">
        <v>41</v>
      </c>
      <c r="C60" s="25" t="s">
        <v>54</v>
      </c>
      <c r="D60" s="28" t="s">
        <v>58</v>
      </c>
      <c r="E60" s="8" t="s">
        <v>62</v>
      </c>
      <c r="F60" s="34">
        <v>7</v>
      </c>
      <c r="G60" s="31">
        <v>2</v>
      </c>
      <c r="H60" s="19"/>
      <c r="I60" s="49">
        <f>SUM(H61:H64)</f>
        <v>40.799999999999997</v>
      </c>
    </row>
    <row r="61" spans="1:10" ht="30" x14ac:dyDescent="0.25">
      <c r="A61" s="26"/>
      <c r="B61" s="26"/>
      <c r="C61" s="26"/>
      <c r="D61" s="29"/>
      <c r="E61" s="8" t="s">
        <v>63</v>
      </c>
      <c r="F61" s="35"/>
      <c r="G61" s="32"/>
      <c r="H61" s="44">
        <v>1.27</v>
      </c>
      <c r="I61" s="50"/>
    </row>
    <row r="62" spans="1:10" ht="30" x14ac:dyDescent="0.25">
      <c r="A62" s="26"/>
      <c r="B62" s="26"/>
      <c r="C62" s="26"/>
      <c r="D62" s="29"/>
      <c r="E62" s="8" t="s">
        <v>64</v>
      </c>
      <c r="F62" s="35"/>
      <c r="G62" s="32"/>
      <c r="H62" s="44">
        <v>2.73</v>
      </c>
      <c r="I62" s="50"/>
    </row>
    <row r="63" spans="1:10" ht="17.25" customHeight="1" x14ac:dyDescent="0.25">
      <c r="A63" s="26"/>
      <c r="B63" s="26"/>
      <c r="C63" s="26"/>
      <c r="D63" s="29"/>
      <c r="E63" s="8" t="s">
        <v>65</v>
      </c>
      <c r="F63" s="35"/>
      <c r="G63" s="32"/>
      <c r="H63" s="44">
        <v>33</v>
      </c>
      <c r="I63" s="50"/>
      <c r="J63" s="23"/>
    </row>
    <row r="64" spans="1:10" ht="21" customHeight="1" x14ac:dyDescent="0.25">
      <c r="A64" s="27"/>
      <c r="B64" s="27"/>
      <c r="C64" s="27"/>
      <c r="D64" s="30"/>
      <c r="E64" s="8" t="s">
        <v>66</v>
      </c>
      <c r="F64" s="36"/>
      <c r="G64" s="33"/>
      <c r="H64" s="52">
        <v>3.8</v>
      </c>
      <c r="I64" s="50"/>
    </row>
    <row r="65" spans="8:9" ht="30" x14ac:dyDescent="0.25">
      <c r="H65" s="18" t="s">
        <v>74</v>
      </c>
      <c r="I65" s="21">
        <f>SUM(I2:I64)</f>
        <v>3973.65</v>
      </c>
    </row>
    <row r="66" spans="8:9" x14ac:dyDescent="0.25">
      <c r="I66" s="24"/>
    </row>
    <row r="67" spans="8:9" x14ac:dyDescent="0.25">
      <c r="I67" s="24"/>
    </row>
  </sheetData>
  <autoFilter ref="C1:I1" xr:uid="{77B8338D-A7AF-4EB1-87EA-C967A46C2337}"/>
  <mergeCells count="55">
    <mergeCell ref="A60:A64"/>
    <mergeCell ref="B39:B41"/>
    <mergeCell ref="C39:C41"/>
    <mergeCell ref="D39:D41"/>
    <mergeCell ref="F39:F41"/>
    <mergeCell ref="D45:D49"/>
    <mergeCell ref="C45:C49"/>
    <mergeCell ref="B45:B49"/>
    <mergeCell ref="D55:D59"/>
    <mergeCell ref="C55:C59"/>
    <mergeCell ref="B55:B59"/>
    <mergeCell ref="A39:A41"/>
    <mergeCell ref="A42:A44"/>
    <mergeCell ref="A45:A49"/>
    <mergeCell ref="A50:A54"/>
    <mergeCell ref="A55:A59"/>
    <mergeCell ref="G39:G41"/>
    <mergeCell ref="A33:A35"/>
    <mergeCell ref="B36:B38"/>
    <mergeCell ref="C36:C38"/>
    <mergeCell ref="D36:D38"/>
    <mergeCell ref="A36:A38"/>
    <mergeCell ref="F36:F38"/>
    <mergeCell ref="G36:G38"/>
    <mergeCell ref="B33:B35"/>
    <mergeCell ref="C33:C35"/>
    <mergeCell ref="D33:D35"/>
    <mergeCell ref="F33:F35"/>
    <mergeCell ref="G33:G35"/>
    <mergeCell ref="F50:F54"/>
    <mergeCell ref="G50:G54"/>
    <mergeCell ref="D50:D54"/>
    <mergeCell ref="B50:B54"/>
    <mergeCell ref="C50:C54"/>
    <mergeCell ref="C42:C44"/>
    <mergeCell ref="B42:B44"/>
    <mergeCell ref="D42:D44"/>
    <mergeCell ref="F42:F44"/>
    <mergeCell ref="G42:G44"/>
    <mergeCell ref="I33:I35"/>
    <mergeCell ref="B60:B64"/>
    <mergeCell ref="C60:C64"/>
    <mergeCell ref="D60:D64"/>
    <mergeCell ref="G60:G64"/>
    <mergeCell ref="I60:I64"/>
    <mergeCell ref="F60:F64"/>
    <mergeCell ref="I36:I38"/>
    <mergeCell ref="F55:F59"/>
    <mergeCell ref="G55:G59"/>
    <mergeCell ref="I55:I59"/>
    <mergeCell ref="F45:F49"/>
    <mergeCell ref="G45:G49"/>
    <mergeCell ref="I42:I44"/>
    <mergeCell ref="I50:I54"/>
    <mergeCell ref="I45:I49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Ainis Raila</cp:lastModifiedBy>
  <dcterms:created xsi:type="dcterms:W3CDTF">2023-03-13T13:39:34Z</dcterms:created>
  <dcterms:modified xsi:type="dcterms:W3CDTF">2023-10-09T14:04:11Z</dcterms:modified>
</cp:coreProperties>
</file>