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mc:AlternateContent xmlns:mc="http://schemas.openxmlformats.org/markup-compatibility/2006">
    <mc:Choice Requires="x15">
      <x15ac:absPath xmlns:x15ac="http://schemas.microsoft.com/office/spreadsheetml/2010/11/ac" url="\\ap\bendras\users\v.sobolevskiene\Desktop\PIRKIMAI\2024\Odontologinės priemonės\Pasiūlymai\Unidentas\Pasiūlymas v\"/>
    </mc:Choice>
  </mc:AlternateContent>
  <xr:revisionPtr revIDLastSave="0" documentId="13_ncr:1_{E7A473AF-F8A4-49D2-946F-4137E4A3E363}" xr6:coauthVersionLast="47" xr6:coauthVersionMax="47" xr10:uidLastSave="{00000000-0000-0000-0000-000000000000}"/>
  <bookViews>
    <workbookView xWindow="28680" yWindow="-120" windowWidth="29040" windowHeight="15840" xr2:uid="{00000000-000D-0000-FFFF-FFFF00000000}"/>
  </bookViews>
  <sheets>
    <sheet name="techninė specifikacija" sheetId="12" r:id="rId1"/>
  </sheets>
  <definedNames>
    <definedName name="_xlnm._FilterDatabase" localSheetId="0" hidden="1">'techninė specifikacija'!#REF!</definedName>
    <definedName name="_xlnm.Print_Area" localSheetId="0">'techninė specifikacija'!$A$1:$L$301</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67" i="12" l="1"/>
  <c r="K17" i="12"/>
  <c r="L17" i="12"/>
  <c r="K18" i="12"/>
  <c r="L18" i="12"/>
  <c r="K19" i="12"/>
  <c r="L19" i="12"/>
  <c r="K20" i="12"/>
  <c r="L20" i="12"/>
  <c r="K21" i="12"/>
  <c r="L21" i="12"/>
  <c r="K22" i="12"/>
  <c r="L22" i="12"/>
  <c r="K23" i="12"/>
  <c r="L23" i="12"/>
  <c r="K24" i="12"/>
  <c r="L24" i="12"/>
  <c r="K25" i="12"/>
  <c r="L25" i="12"/>
  <c r="K26" i="12"/>
  <c r="L26" i="12"/>
  <c r="K27" i="12"/>
  <c r="L27" i="12"/>
  <c r="K28" i="12"/>
  <c r="L28" i="12"/>
  <c r="K29" i="12"/>
  <c r="L29" i="12"/>
  <c r="K32" i="12"/>
  <c r="L32" i="12"/>
  <c r="K33" i="12"/>
  <c r="L33" i="12"/>
  <c r="K36" i="12"/>
  <c r="L36" i="12"/>
  <c r="L39" i="12" s="1"/>
  <c r="K37" i="12"/>
  <c r="L37" i="12"/>
  <c r="K38" i="12"/>
  <c r="L38" i="12"/>
  <c r="K41" i="12"/>
  <c r="K43" i="12" s="1"/>
  <c r="L41" i="12"/>
  <c r="L43" i="12" s="1"/>
  <c r="K42" i="12"/>
  <c r="L42" i="12"/>
  <c r="K45" i="12"/>
  <c r="L45" i="12"/>
  <c r="K55" i="12"/>
  <c r="K57" i="12" s="1"/>
  <c r="L55" i="12"/>
  <c r="K56" i="12"/>
  <c r="L56" i="12"/>
  <c r="L57" i="12" s="1"/>
  <c r="K59" i="12"/>
  <c r="L59" i="12"/>
  <c r="K61" i="12"/>
  <c r="L61" i="12"/>
  <c r="K65" i="12"/>
  <c r="L65" i="12"/>
  <c r="K66" i="12"/>
  <c r="L66" i="12"/>
  <c r="K71" i="12"/>
  <c r="L71" i="12"/>
  <c r="L73" i="12" s="1"/>
  <c r="K72" i="12"/>
  <c r="L72" i="12"/>
  <c r="K77" i="12"/>
  <c r="L77" i="12"/>
  <c r="K79" i="12"/>
  <c r="L79" i="12"/>
  <c r="K81" i="12"/>
  <c r="L81" i="12"/>
  <c r="K83" i="12"/>
  <c r="L83" i="12"/>
  <c r="K87" i="12"/>
  <c r="K89" i="12" s="1"/>
  <c r="L87" i="12"/>
  <c r="K88" i="12"/>
  <c r="L88" i="12"/>
  <c r="K91" i="12"/>
  <c r="L91" i="12"/>
  <c r="K93" i="12"/>
  <c r="K95" i="12" s="1"/>
  <c r="L93" i="12"/>
  <c r="L95" i="12" s="1"/>
  <c r="K94" i="12"/>
  <c r="L94" i="12"/>
  <c r="K97" i="12"/>
  <c r="L97" i="12"/>
  <c r="L99" i="12" s="1"/>
  <c r="K98" i="12"/>
  <c r="L98" i="12"/>
  <c r="K101" i="12"/>
  <c r="L101" i="12"/>
  <c r="K102" i="12"/>
  <c r="L102" i="12"/>
  <c r="K103" i="12"/>
  <c r="L103" i="12"/>
  <c r="K104" i="12"/>
  <c r="K106" i="12" s="1"/>
  <c r="L104" i="12"/>
  <c r="K105" i="12"/>
  <c r="L105" i="12"/>
  <c r="K108" i="12"/>
  <c r="L108" i="12"/>
  <c r="K110" i="12"/>
  <c r="L110" i="12"/>
  <c r="K112" i="12"/>
  <c r="L112" i="12"/>
  <c r="K119" i="12"/>
  <c r="L119" i="12"/>
  <c r="K121" i="12"/>
  <c r="L121" i="12"/>
  <c r="K123" i="12"/>
  <c r="L123" i="12"/>
  <c r="K124" i="12"/>
  <c r="L124" i="12"/>
  <c r="K127" i="12"/>
  <c r="L127" i="12"/>
  <c r="L129" i="12" s="1"/>
  <c r="K128" i="12"/>
  <c r="L128" i="12"/>
  <c r="K131" i="12"/>
  <c r="L131" i="12"/>
  <c r="K133" i="12"/>
  <c r="L133" i="12"/>
  <c r="L142" i="12"/>
  <c r="K144" i="12"/>
  <c r="L144" i="12"/>
  <c r="K145" i="12"/>
  <c r="L145" i="12"/>
  <c r="K146" i="12"/>
  <c r="L146" i="12"/>
  <c r="K147" i="12"/>
  <c r="L147" i="12"/>
  <c r="K148" i="12"/>
  <c r="L148" i="12"/>
  <c r="K149" i="12"/>
  <c r="L149" i="12"/>
  <c r="K150" i="12"/>
  <c r="L150" i="12"/>
  <c r="K158" i="12"/>
  <c r="K160" i="12" s="1"/>
  <c r="L158" i="12"/>
  <c r="L160" i="12" s="1"/>
  <c r="K159" i="12"/>
  <c r="L159" i="12"/>
  <c r="K162" i="12"/>
  <c r="L162" i="12"/>
  <c r="K163" i="12"/>
  <c r="L163" i="12"/>
  <c r="K164" i="12"/>
  <c r="L164" i="12"/>
  <c r="K165" i="12"/>
  <c r="L165" i="12"/>
  <c r="K166" i="12"/>
  <c r="L166" i="12"/>
  <c r="K167" i="12"/>
  <c r="L167" i="12"/>
  <c r="K168" i="12"/>
  <c r="L168" i="12"/>
  <c r="K169" i="12"/>
  <c r="L169" i="12"/>
  <c r="K170" i="12"/>
  <c r="L170" i="12"/>
  <c r="K171" i="12"/>
  <c r="L171" i="12"/>
  <c r="K172" i="12"/>
  <c r="L172" i="12"/>
  <c r="K173" i="12"/>
  <c r="L173" i="12"/>
  <c r="K174" i="12"/>
  <c r="L174" i="12"/>
  <c r="K175" i="12"/>
  <c r="L175" i="12"/>
  <c r="K176" i="12"/>
  <c r="L176" i="12"/>
  <c r="K177" i="12"/>
  <c r="L177" i="12"/>
  <c r="K178" i="12"/>
  <c r="L178" i="12"/>
  <c r="K179" i="12"/>
  <c r="L179" i="12"/>
  <c r="K180" i="12"/>
  <c r="L180" i="12"/>
  <c r="K181" i="12"/>
  <c r="L181" i="12"/>
  <c r="K182" i="12"/>
  <c r="L182" i="12"/>
  <c r="K183" i="12"/>
  <c r="L183" i="12"/>
  <c r="K184" i="12"/>
  <c r="L184" i="12"/>
  <c r="K187" i="12"/>
  <c r="L187" i="12"/>
  <c r="L194" i="12" s="1"/>
  <c r="K188" i="12"/>
  <c r="L188" i="12"/>
  <c r="K189" i="12"/>
  <c r="L189" i="12"/>
  <c r="K190" i="12"/>
  <c r="L190" i="12"/>
  <c r="K191" i="12"/>
  <c r="L191" i="12"/>
  <c r="K192" i="12"/>
  <c r="L192" i="12"/>
  <c r="K193" i="12"/>
  <c r="L193" i="12"/>
  <c r="K196" i="12"/>
  <c r="L196" i="12"/>
  <c r="K198" i="12"/>
  <c r="K201" i="12" s="1"/>
  <c r="L198" i="12"/>
  <c r="K199" i="12"/>
  <c r="L199" i="12"/>
  <c r="K200" i="12"/>
  <c r="L200" i="12"/>
  <c r="K203" i="12"/>
  <c r="L203" i="12"/>
  <c r="K214" i="12"/>
  <c r="L214" i="12"/>
  <c r="K216" i="12"/>
  <c r="L216" i="12"/>
  <c r="K218" i="12"/>
  <c r="L218" i="12"/>
  <c r="K220" i="12"/>
  <c r="L220" i="12"/>
  <c r="K222" i="12"/>
  <c r="L222" i="12"/>
  <c r="K226" i="12"/>
  <c r="L226" i="12"/>
  <c r="K228" i="12"/>
  <c r="L228" i="12"/>
  <c r="K229" i="12"/>
  <c r="L229" i="12"/>
  <c r="K230" i="12"/>
  <c r="L230" i="12"/>
  <c r="K231" i="12"/>
  <c r="L231" i="12"/>
  <c r="K234" i="12"/>
  <c r="L234" i="12"/>
  <c r="K236" i="12"/>
  <c r="L236" i="12"/>
  <c r="K238" i="12"/>
  <c r="L238" i="12"/>
  <c r="K240" i="12"/>
  <c r="L240" i="12"/>
  <c r="K242" i="12"/>
  <c r="L242" i="12"/>
  <c r="K244" i="12"/>
  <c r="L244" i="12"/>
  <c r="K246" i="12"/>
  <c r="L246" i="12"/>
  <c r="K248" i="12"/>
  <c r="L248" i="12"/>
  <c r="K249" i="12"/>
  <c r="L249" i="12"/>
  <c r="K250" i="12"/>
  <c r="L250" i="12"/>
  <c r="K251" i="12"/>
  <c r="L251" i="12"/>
  <c r="K252" i="12"/>
  <c r="L252" i="12"/>
  <c r="K253" i="12"/>
  <c r="L253" i="12"/>
  <c r="K254" i="12"/>
  <c r="L254" i="12"/>
  <c r="K255" i="12"/>
  <c r="L255" i="12"/>
  <c r="K256" i="12"/>
  <c r="L256" i="12"/>
  <c r="K261" i="12"/>
  <c r="K263" i="12" s="1"/>
  <c r="L261" i="12"/>
  <c r="L263" i="12" s="1"/>
  <c r="K262" i="12"/>
  <c r="L262" i="12"/>
  <c r="K267" i="12"/>
  <c r="L267" i="12"/>
  <c r="K269" i="12"/>
  <c r="L269" i="12"/>
  <c r="K273" i="12"/>
  <c r="L273" i="12"/>
  <c r="L280" i="12" s="1"/>
  <c r="K274" i="12"/>
  <c r="L274" i="12"/>
  <c r="K275" i="12"/>
  <c r="L275" i="12"/>
  <c r="K276" i="12"/>
  <c r="L276" i="12"/>
  <c r="K277" i="12"/>
  <c r="L277" i="12"/>
  <c r="K278" i="12"/>
  <c r="L278" i="12"/>
  <c r="K279" i="12"/>
  <c r="L279" i="12"/>
  <c r="K282" i="12"/>
  <c r="L282" i="12"/>
  <c r="K284" i="12"/>
  <c r="L284" i="12"/>
  <c r="K286" i="12"/>
  <c r="L286" i="12"/>
  <c r="K288" i="12"/>
  <c r="L288" i="12"/>
  <c r="K290" i="12"/>
  <c r="L290" i="12"/>
  <c r="K292" i="12"/>
  <c r="L292" i="12"/>
  <c r="K8" i="12"/>
  <c r="L8" i="12"/>
  <c r="K9" i="12"/>
  <c r="L9" i="12"/>
  <c r="L7" i="12"/>
  <c r="K7" i="12"/>
  <c r="L30" i="12" l="1"/>
  <c r="K280" i="12"/>
  <c r="K151" i="12"/>
  <c r="K129" i="12"/>
  <c r="K73" i="12"/>
  <c r="L151" i="12"/>
  <c r="L106" i="12"/>
  <c r="L89" i="12"/>
  <c r="K194" i="12"/>
  <c r="L67" i="12"/>
  <c r="L34" i="12"/>
  <c r="K99" i="12"/>
  <c r="K34" i="12"/>
  <c r="L138" i="12"/>
  <c r="K138" i="12"/>
  <c r="L257" i="12"/>
  <c r="K257" i="12"/>
  <c r="L232" i="12"/>
  <c r="K232" i="12"/>
  <c r="L210" i="12"/>
  <c r="K210" i="12"/>
  <c r="L156" i="12"/>
  <c r="K156" i="12"/>
  <c r="K142" i="12"/>
  <c r="L125" i="12"/>
  <c r="K125" i="12"/>
  <c r="L117" i="12"/>
  <c r="K117" i="12"/>
  <c r="K39" i="12"/>
  <c r="K30" i="12"/>
  <c r="L15" i="12"/>
  <c r="K15" i="12"/>
  <c r="L10" i="12"/>
  <c r="L201" i="12"/>
  <c r="K185" i="12"/>
  <c r="L185" i="12"/>
  <c r="K10" i="12"/>
</calcChain>
</file>

<file path=xl/sharedStrings.xml><?xml version="1.0" encoding="utf-8"?>
<sst xmlns="http://schemas.openxmlformats.org/spreadsheetml/2006/main" count="883" uniqueCount="670">
  <si>
    <t>Pirkimo sąlygų 1 priedas</t>
  </si>
  <si>
    <t>Odontologinių, plombinių medžiagų, instrumentų ir kitų pagalbinių priemonių pirkimas</t>
  </si>
  <si>
    <t>TECHNINĖ SPECIFIKACIJA</t>
  </si>
  <si>
    <t xml:space="preserve">Pirkimo dalies
Nr.
</t>
  </si>
  <si>
    <t>Prekės pavadinimas</t>
  </si>
  <si>
    <t>Reikalavimai (techninės charakteristikos)</t>
  </si>
  <si>
    <r>
      <t xml:space="preserve">Siūlomos prekės charakteristikos ir nuoroda į pateiktus siūlomos prekės techninių charakteristikų aprašymus (originalius prekių katalogus, ar jų dalis, ar kitus lygiaverčius dokumentus, kuriose aprašomos siūlomos prekės) , nurodant aprašymo ir/ar katalogo pavadinimą, numerį, puslapį, kuriame aprašomas prekės atitikimas keliamiems reikalavimams </t>
    </r>
    <r>
      <rPr>
        <b/>
        <i/>
        <sz val="11"/>
        <rFont val="Times New Roman"/>
        <family val="1"/>
        <charset val="186"/>
      </rPr>
      <t>(užpildo tiekėjas)</t>
    </r>
  </si>
  <si>
    <r>
      <t>Siūlomos prekės pavadinimas ir/ar prekės kodas ir gamintojas</t>
    </r>
    <r>
      <rPr>
        <b/>
        <i/>
        <sz val="11"/>
        <rFont val="Times New Roman"/>
        <family val="1"/>
        <charset val="186"/>
      </rPr>
      <t xml:space="preserve"> (užpildo tiekėjas)</t>
    </r>
  </si>
  <si>
    <t>Mato vnt.</t>
  </si>
  <si>
    <t>Preliminarus kiekis</t>
  </si>
  <si>
    <t>Mato vnt. įkainis Eur be PVM</t>
  </si>
  <si>
    <t>PVM dydis proc.</t>
  </si>
  <si>
    <t>Mato vnt. įkainis Eur su PVM</t>
  </si>
  <si>
    <t>Bendra kaina Eur be PVM</t>
  </si>
  <si>
    <t>Bendra kaina Eur su PVM</t>
  </si>
  <si>
    <t>Maksimali pirkimui skirta lėšų suma, Eur be PVM</t>
  </si>
  <si>
    <t>1 PIRKIMO DALIS „ANESTETIKAI"</t>
  </si>
  <si>
    <t>1.1.</t>
  </si>
  <si>
    <t>Anestetikas su epinefrinu po 1,8 ± 0,1 ml</t>
  </si>
  <si>
    <t>Reikalavimai: viename užtaise (1,8 ml± 0,1 ml) yra 72 mg artikaino hidrochlorido ir 0,018 mg epinefrino (tartrato pavidalu ).Viename mililitre yra 40 mg artikaino hidrochlorido ir 0,01 mg epinefrino (tartrato) pavidalu. Natrio chloridas, natrio metabisulfitas, vandenilio chlorido rūgštis, natrio hidroksidas, injekcinis vanduo.
Skirtas lokalios nejautros (infiltracinės ir laidinės nejautros) sukėlimas gydant dantis.
Vartojamas  sudėtingų procedūrų, kurioms reikalinga ilgalaikė nejautra, metu. Pakuotėje 50 karpulių.</t>
  </si>
  <si>
    <t>karp.</t>
  </si>
  <si>
    <t>1.2.</t>
  </si>
  <si>
    <t>Anestetikas su epinefrinu 50 karpulių po 1,8 ml ± 0,1 ml</t>
  </si>
  <si>
    <t>Reikalavimai: viename užtaise (1,8 ml± 0,1 ml) yra 72 mg artikaino hidrochlorido ir 0,009 mg epinefrino (tartrato pavidalu ).Viename mililitre yra 40 mg artikaino hidrochlorido ir 0,005 mg epinefrino (tartrato) pavidalu. Natrio chloridas, natrio metabisulfitas, vandenilio chlorido rūgštis, natrio hidroksidas, injekcinis vanduo. Skirtas lokalios nejautros (infiltracinės ir laidinės) sukėlimams nesudėtingų odontologinių procedūrų metu.</t>
  </si>
  <si>
    <t>1.3.</t>
  </si>
  <si>
    <t>Anestetikas be epinefrino 50 karpulių po 1,7 ml ± 0,1  ml</t>
  </si>
  <si>
    <t xml:space="preserve">Reikalavimai: viename užtaise ( 1,7 ml± 0,1  ml) yra 30 mg mepivakaino hidrochlorido. Pagalbinės medžiagos: natrio chloridas, natrio hidroksidas (pH koreguoti), injekcinis vanduo. </t>
  </si>
  <si>
    <t>2 PIRKIMO DALIS „KARPULINIAI ŠVIRKŠTAI IR JIEMS SKIRTOS ADATOS"</t>
  </si>
  <si>
    <r>
      <t>2.1</t>
    </r>
    <r>
      <rPr>
        <sz val="11"/>
        <color rgb="FF000000"/>
        <rFont val="Times New Roman"/>
        <family val="1"/>
        <charset val="186"/>
      </rPr>
      <t>.</t>
    </r>
  </si>
  <si>
    <t>Karpuliniai švirkštai</t>
  </si>
  <si>
    <t>Reikalavimai:  Specialios konstrukcijos, pagaminta iš blizgaus, storo metalo, daugkartinio naudojimo, atsparus dezinfekcijai ir sterilizacijai. Su dviejų tipų keičiamais antgaliais. Įpakavimas: po 1 vnt.</t>
  </si>
  <si>
    <t>vnt.</t>
  </si>
  <si>
    <t>2.2.</t>
  </si>
  <si>
    <t>Karpulinės adatos</t>
  </si>
  <si>
    <t>Reikalavimai: dydžiai 03x25mm, sterilios, vienkartinės, universalios, lengvai užsukamos ir nuimamos. Pakuotėje po 100 vnt.</t>
  </si>
  <si>
    <t>pak.</t>
  </si>
  <si>
    <t>2.3.</t>
  </si>
  <si>
    <r>
      <t xml:space="preserve">Reikalavimai: dydžiai 04x34 mm </t>
    </r>
    <r>
      <rPr>
        <sz val="11"/>
        <rFont val="Times New Roman"/>
        <family val="1"/>
        <charset val="186"/>
      </rPr>
      <t>± 4mm</t>
    </r>
    <r>
      <rPr>
        <sz val="11"/>
        <color rgb="FF000000"/>
        <rFont val="Times New Roman"/>
        <family val="1"/>
        <charset val="186"/>
      </rPr>
      <t>, sterilios, vienkartinės, universalios, lengvai užsukamos ir nuimamos. Pakuotėje po 100 vnt.</t>
    </r>
  </si>
  <si>
    <t>3 PIRKIMO DALIS. "DANTŲ ŠAKNŲ KANALŲ PLATINTOJAI"</t>
  </si>
  <si>
    <t>3.1.</t>
  </si>
  <si>
    <t>Dantų šaknų kanalų platintojai ( K - file)</t>
  </si>
  <si>
    <t xml:space="preserve">Reikalavimai: dydžiai: 006, 008, 010, 045, 050, 055, 060, 070, 080. Ilgiai 21/25/28/31 mm., rankiniai, supakuoti steriliai, keturkampio formos pjūvio. Pagaminti iš nerūdijančio plieno arba lygiaverčio su silikonine rankenėle ir stoperiu. Įpakuoti steriliai po 6 vnt. plokštelėje. Daugkartinio naudojimo. </t>
  </si>
  <si>
    <t>plokšt.</t>
  </si>
  <si>
    <t>3.2.</t>
  </si>
  <si>
    <t>Dantų šaknų kanalų platintojai ( K - file) Nr. 15-40</t>
  </si>
  <si>
    <t>Reikalavimai: dydžiai: 015-040, ilgiai 21/25/28/31 mm., rankiniai, supakuoti steriliai, keturkampio formos pjūvio. Pagaminti iš nerūdijančio plieno arba lygiaverčio su silikonine rankenėle ir stoperiu. Įpakuoti steriliai po 6 vnt. plokštelėje. Daugkartinio naudojimo.</t>
  </si>
  <si>
    <t>3.3.</t>
  </si>
  <si>
    <t>Dantų šaknų kanalų platintojai (K-flexofile)</t>
  </si>
  <si>
    <t>Reikalavimai: dydžiai: 015, 020, 025, 030, 035, 040. Ilgiai: 18/21/25/3l mm. rankiniai, supakuoti steriliai, keturkampio formos pjūvio. Pagaminti iš nerūdijančio plieno arba lygiaverčio, su silikonine rankenėle ir stoperiu. Įpakuoti steriliai po 6 vnt. plokštelėje. Daugkartinio naudojimo.</t>
  </si>
  <si>
    <t>3.4.</t>
  </si>
  <si>
    <t>Dantų šaknų kanalų platintojai (K-flexofile) Nr. 15-40</t>
  </si>
  <si>
    <t xml:space="preserve">Reikalavimai: dydžiai: 015-040, ilgiai: 18/21/25/3l mm., rankiniai, supakuoti steriliai, keturkampio formos pjūvio. Pagaminti iš nerūdijančio plieno arba lygiaverčio, su silikonine rankenėle ir stoperiu. Įpakuoti steriliai po 6 vnt. plokštelėje. </t>
  </si>
  <si>
    <t>3.5.</t>
  </si>
  <si>
    <t>Dantų šaknų kanalų platintojai (K-fileNiTiflex)</t>
  </si>
  <si>
    <t>Reikalavimai: dydžiai: 015, 020, 025, 030, 040, ilgiai: 21/25mm. Pagaminta iš nikelio titano lydinio arba lygiaverčio, padidinto lankstumo ir silikonine rankenėle. Įpakuota po 6 vnt. dėžutėje. Daugkartinio naudojimo.</t>
  </si>
  <si>
    <t>dėž.</t>
  </si>
  <si>
    <t>3.6.</t>
  </si>
  <si>
    <t>Dantų šaknų kanalų platintojai (K-fileNiTiflex) Nr. 15-40</t>
  </si>
  <si>
    <t>Reikalavimai: dydžiai: 015-040, ilgiai: 21/25mm. Pagaminta iš nikelio titano lydinio arba lygiaverčio, padidinto lankstumo, su plastikine rankenėle ir silikoniniu stoperiu. Įpakuota po 6 vnt. dėžutėje. Daugkartinio naudojimo.</t>
  </si>
  <si>
    <t>3.7.</t>
  </si>
  <si>
    <t>Dantų šaknų kanalų platintojai (Hedstromfile)</t>
  </si>
  <si>
    <t>Reikalavimai: dydžiai: 015, 020, 025, 030, 035, 040. Ilgiai: 21/25/28/31 mm. Rankiniai, vienkartiniai, supakuoti steriliai, keturkampio formos pjūvio. Pagaminti iš nerūdijančio plieno arba lygiaverčio, su silikonine rankenėle ir stoperiu. Įpakuoti steriliai po 6 vnt. plokštelėje. Daugkartinio naudojimo.</t>
  </si>
  <si>
    <t>3.8.</t>
  </si>
  <si>
    <t>Dantų šaknų kanalų platintojai (C-file+)</t>
  </si>
  <si>
    <t>Reikalavimai: dydžiai: 006, 008, 010, 015, 020;  ilgiai: 18/21/25 mm. Pagaminta iš nerūdijančio plieno, skirti kalcifikuotiems ir sunkiai praeinantiems  kanalams, su plastikine rankenėle, su silikoniniu stoperiu. Įpakuoti steriliai po 6 vnt. plokštelėje. Daugkartinio naudojimo.</t>
  </si>
  <si>
    <t>3.9.</t>
  </si>
  <si>
    <t>Dantų šaknų kanalų platintojai (Senseus Profinder)</t>
  </si>
  <si>
    <t>Reikalavimai: dydžiai: 010, 013, 017; ilgis 18/21/25mm. Skirti kanalų ieškojimui, aštrūs, su silikoninėmis rankenėlėmis ir stoperiu. Įpakuoti steriliai po 6 vnt. plokštelėje. Daugkartinio naudojimo.</t>
  </si>
  <si>
    <t>3.10.</t>
  </si>
  <si>
    <t>Dantų šaknų kanalų platintojai (Senseus Flexoreamer)</t>
  </si>
  <si>
    <t>Reikalavimai:  dydžiai: 008, 010, 015, ilgis 21/25/3lmm, skirti  kanalų ieškojimui ir platinimui. Pagaminti iš nerūdijančio plieno arba lygiaverčio, su silikonine rankenėle ir stoperiu. Įpakuoti steriliai po 6 vnt. plokštelėje. Daugkartinio naudojimo.</t>
  </si>
  <si>
    <t>3.11.</t>
  </si>
  <si>
    <t>Dantų šaknų kanalų platintojai (SenseusFlexofile)</t>
  </si>
  <si>
    <t>Reikalavimai: dydžiai: 006, 008, 010. Ilgis 21/25/31 mm. Skirti kanalų ieškojimui  ir platinimui. Pagaminti iš nerūdijančio plieno arba lygiaverčio ir silikonine rankenėle, su stoperiu. Įpakuoti steriliai po 6 vnt. plokštelėje. Daugkartinio naudojimo.</t>
  </si>
  <si>
    <t>3.12.</t>
  </si>
  <si>
    <t>Dantų šaknų kanalų platintojai (SenseusHedstroem)</t>
  </si>
  <si>
    <t>Reikalavimai:  dydžiai: 008, 010, 015. Ilgis 21/25/31mm, skirti kanalų ieškojimui ir platinimui. Pagaminti iš nerūdijančio plieno arba lygiaverčio, su silikonine rankenėle ir stoperiu. Įpakuoti steriliai po 6 vnt. plokštelėje. Daugkartinio naudojimo.</t>
  </si>
  <si>
    <t>3.13.</t>
  </si>
  <si>
    <t>Gutaperčos kondensoriai</t>
  </si>
  <si>
    <t xml:space="preserve">Reikalavimai: rankiniai, pagaminti iš nerūdijančio plieno arba lygiaverčio su plastmasine rankenėle, spalvinis žymėjimas, dydžiai A - geltonas, B - raudonas, C -mėlynas, D - žalias arba lygiavertis. Darbiniai ilgiai: 21 mm, 25 mm. </t>
  </si>
  <si>
    <t>4 PIRKIMO DALIS. „POPIERINIAI KAIŠČIAI“</t>
  </si>
  <si>
    <t>4.1.</t>
  </si>
  <si>
    <t>Popieriniai kaiščiai</t>
  </si>
  <si>
    <t>Reikalavimai: dydžiai: 015, 020, 025, 030, 035, 040, 045. Skirti kanalų sausinimui, standartizuoti, turi spalvinį žymėjimą. Įpakuota po 200 ± 20 vnt. dėžutėje.</t>
  </si>
  <si>
    <t>4.2.</t>
  </si>
  <si>
    <t>Reikalavimai: rinkiniai nuo 015 - 040 ir 045 - 080 dydžio. Skirti kanalų sausinimui, standartizuoti, turi spalvinį žymėjimą. Įpakuota po 200 ± 20 vnt. dėžutėje.</t>
  </si>
  <si>
    <t>5 PIRKIMO DALIS. „GUTAPERČOS KAIŠČIAI“</t>
  </si>
  <si>
    <t>5.1.</t>
  </si>
  <si>
    <t>Gutaperčos kaiščiai pagrindiniai</t>
  </si>
  <si>
    <t>Reikalavimai: dydžiai: 015–080. Skirti kanalo užpildymui, standartizuoti, turintys spalvinį žymėjimą. Supakuoti po 120 ±10vnt. dėžutėje.</t>
  </si>
  <si>
    <t>5.2.</t>
  </si>
  <si>
    <t>Gutaperčos kaiščiai pagalbiniai</t>
  </si>
  <si>
    <t xml:space="preserve">Reikalavimai: žymėjimas raidėmis XF, FF, MF, F, FM  spalvinis žymėjimas arba lygiavertis. Įpakuota po 120 ± 10 vnt. dėžutėje.
</t>
  </si>
  <si>
    <t>5.3.</t>
  </si>
  <si>
    <t xml:space="preserve">Reikalavimai: žymėjimas raidėmis A; B; C; D. Įpakuota dėžutėse po 120 ±10 vnt. 
Nurodyta laikymo temp. iki 30 ⁰ C.
</t>
  </si>
  <si>
    <t>6 PIRKIMO DALIS. „ENDODONTINĖS LIEPSNELĖS IR PLATINTOJAI“</t>
  </si>
  <si>
    <t>6.1.</t>
  </si>
  <si>
    <t>Endodontinės liepsnelės</t>
  </si>
  <si>
    <r>
      <t>Reikalavimai: Reikalavimai: sterilizuojami, įpakuoti dėžutėje</t>
    </r>
    <r>
      <rPr>
        <sz val="11"/>
        <color rgb="FFFF0000"/>
        <rFont val="Times New Roman"/>
        <family val="1"/>
        <charset val="186"/>
      </rPr>
      <t>.</t>
    </r>
    <r>
      <rPr>
        <sz val="11"/>
        <color rgb="FF000000"/>
        <rFont val="Times New Roman"/>
        <family val="1"/>
        <charset val="186"/>
      </rPr>
      <t xml:space="preserve"> Ilgis 28 mm, 32 mm. Dydžiai N°1 Ø 0.50 mm, N°2 Ø 0.70 mm, N°3 Ø 0.90 mm,  N°4 Ø 1.10 mm, N°5 Ø 1.30 mm, N°6 Ø 1.50 mm.</t>
    </r>
  </si>
  <si>
    <t>6.2.</t>
  </si>
  <si>
    <t>Endodontiniai platintojai</t>
  </si>
  <si>
    <t>7 PIRKIMO DALIS. „MEDŽIAGA ŠAKNŲ KANALŲ PLOMBAVIMUI (SILERIS)“</t>
  </si>
  <si>
    <t>7.</t>
  </si>
  <si>
    <t xml:space="preserve">Medžiaga šaknų kanalų
plombavimui (sileris)
</t>
  </si>
  <si>
    <t>Sudėtis: bazė - epoksidinė oligomerinė guma, etileno glikolio salicilatai, kalcio fosfatas, bismuto  subkarbonatas, cirkonio  oksidas. Katalizatorius  - poliaminobenzoatas, tritanolaminas, kalcio fosfatas, bismuto subkarbonatas, cirkonio oksidas, kalcio oksidas. 
Dvigubas 13,5 ± 0,5 g. švirkštas: bazė 9 ±1 g., katalizatorius 4,5 ±1 g. Konsistencija: pasta-pasta. Sumaišius pasta-pasta darbinis laikas ne mažiau 35 min., visiško sukietėjimo laikas ne mažiau 45 min.</t>
  </si>
  <si>
    <t>8 PIRKIMO DALIS. „LAIKINAS UŽPILDYMAS NAUDOJAMAS ENDODONTIJOJE IRM ARBA JAM LYGIAVERTIS“</t>
  </si>
  <si>
    <t>8.</t>
  </si>
  <si>
    <t>Laikinas užpildas naudojamas endodontijoje IRM arba jam lygiavertis</t>
  </si>
  <si>
    <t>Reikalavimai: cinko oksidoeugenolinis cementas, tinkantis laikinam plombavimui iki 1 metų, ją galima naudoti ir kaip pamušalą. Rinkinyje: miltelių - 40 ±5 g; skysčio -15 ±5 ml; Sudėtis:1g miltelių sudaro: 0,8 g cinko oksido, 0,2 g polimetilmetakrilato; l g skysčio sudaro 0,99 g eugenolio.</t>
  </si>
  <si>
    <t>rink.</t>
  </si>
  <si>
    <t>9 PIRKIMO DALIS. „MEDŽIAGA DANTIES ŠAKNIES KANALO PREPARAVIMUI“</t>
  </si>
  <si>
    <t xml:space="preserve">     9.</t>
  </si>
  <si>
    <t>Medžiaga danties šaknies kanalo preparavimui</t>
  </si>
  <si>
    <t>Reikalavimai: kreminės konsistencijos, švirkšte 
po 9g±2g. Sudėtyje yra glikolio,  karbamido peroksido ir  EDTA (ne mažiau 19%) pagrindu.</t>
  </si>
  <si>
    <t>10 PIRKIMO DALIS. „PREPARATAS KANALAMS APDOROTI“</t>
  </si>
  <si>
    <t xml:space="preserve">      10.</t>
  </si>
  <si>
    <t>Preparatas kanalams apdoroti</t>
  </si>
  <si>
    <t>Reikalavimai: skystame pavidale. Sudėtis - 17% (EDTA-Ca2*). Skirtas siaurų kanalų prieinamumui.  Plastikiniame buteliuke po 100±5 ml.  Pakuotėje- 5 ml švirkštas ir spec.dangtelis skirtas į švirkštą pritraukti.</t>
  </si>
  <si>
    <t>11 PIRKIMO DALIS. „KALCIO HIDROKSIDO PASTA DANTIES KANALO GYDYMUI“</t>
  </si>
  <si>
    <t>11.</t>
  </si>
  <si>
    <t>Kalcio hidroksido pasta danties kanalo gydymui</t>
  </si>
  <si>
    <t>Reikalavimai: sudėtis: kalcio hidroksidas, hidroksiapatitas, bario sulfatas, pagalbinės medžiagos skirta odontologiniam gydymui, naudojama laikinam šaknų kanalų užpildymui. Sudėtis:  PH 12±1. Pakuotė:  švirkštas ne daugiau 2,1 g, vienkartiniai aplikatoriai.</t>
  </si>
  <si>
    <t>12 PIRKIMO DALIS. „ENDODONTINĖS DĖŽUTĖS IR POROLONAS“</t>
  </si>
  <si>
    <t xml:space="preserve">      12.1.</t>
  </si>
  <si>
    <t>Endodontinė dėžutė</t>
  </si>
  <si>
    <t>Reikalavimai: plastikinė dėžutė, skirta endodontinių adatėlių  laikymui  darbo  metu, autoklavuojama.</t>
  </si>
  <si>
    <r>
      <t xml:space="preserve">     </t>
    </r>
    <r>
      <rPr>
        <b/>
        <sz val="11"/>
        <color rgb="FF000000"/>
        <rFont val="Times New Roman"/>
        <family val="1"/>
        <charset val="186"/>
      </rPr>
      <t xml:space="preserve">12.2. </t>
    </r>
  </si>
  <si>
    <t>Porolonas</t>
  </si>
  <si>
    <t>Reikalavimai: skirtas endo dėžutėms.</t>
  </si>
  <si>
    <t>13 PIRKIMO DALIS. „ENDODONTINĖS LINIUOTĖS"</t>
  </si>
  <si>
    <t>13.</t>
  </si>
  <si>
    <t>Endodontinės liniuotės</t>
  </si>
  <si>
    <t>Reikalavimai: nerūdijančio plieno arba lygiaverčio, autoklavuojama. Darbinė dalis sugraduota ne mažiau kaip iki 30 mm. Darbinė dalis turi būti lygi be lenktų kraštų, bei be ilgio fiksatoriaus. Ilgio matavimo skalė sugraduota kas 0,5 mm, aiškiai matomais skaičiais, plona.</t>
  </si>
  <si>
    <t>14 PIRKIMO DALIS. „CHEMINIO KIETĖJIMO STIKLOJONOMERINĖ PLOMBA FUJI IX GP ARBA JAI LYGIAVERTĖ“</t>
  </si>
  <si>
    <t>14.</t>
  </si>
  <si>
    <t>Cheminio kietėjimo stiklojonomerinė plomba Fuji IX GP arba jai lygiavertė</t>
  </si>
  <si>
    <t xml:space="preserve">Reikalavimai: rentgenokontrastiškas. 
Indikacijos: nuolatinei restauracijai visų klasių ertmėse pieniniuose dantyse ir nedidelėse I, II, V klasės ertmėse nuolatiniuose dantyse, kaip pulpos apsauga (pamušalas), danties kulties atstatymui, pusiau nuolatinė restauracija didelėse, krūminių dantų komplikuotose ertmėse. 
Spalva A3. Milteliai 15±5g. Skystis 6,4±2ml. Darbo laikas ne trumpiau nei 2  min,  kietėjimo laikas ne trumpiau nei 2,20  min, atsparumui 220 Mpa, atsparumas išilginiam tempimui 22 Mpa, jungties stiprumas su emaliu 5,9 Mpa, jungties stiprumas su dentinu 4,4 Mpa, tirpumas vandenyje 0,02%, tirpumas pieno rūgštyje 0,21 %.
</t>
  </si>
  <si>
    <t>15 PIRKIMO DALIS. „KOMPOZICINĖ PLOMBINĖ MEDŽIAGA PIENINIAMS DANTIMS“</t>
  </si>
  <si>
    <t>15.</t>
  </si>
  <si>
    <t>Kompozicinė plombinė medžiaga pieniniams dantims</t>
  </si>
  <si>
    <t xml:space="preserve">Reikalavimai: ne mažiau 8-ių spalvų. Turi turėti švytėjimo efektą. Rinkinyje turi būti:
 ne mažiau 40 užtaisų po 0,25±0,1 g, spalvų raktas, pistoletas.
</t>
  </si>
  <si>
    <t>16 PIRKIMO DALIS. „PLOMBINĖ MEDŽIAGA POLIMERIZUOJAMA ŠVIESA“</t>
  </si>
  <si>
    <t>16.1.</t>
  </si>
  <si>
    <t>Plombinė medžiaga polimerizuojama šviesa G-aenial anterior arba jai lygiavertė</t>
  </si>
  <si>
    <t>Reikalavimai: hibridinis kompozitas su silicio oksido dalelėmis. Spalvos TE, IE, JE, SE, CVE, A1, A2, B1, B2, XBW, BW, AE , A3, B3, A3.5, A4, C3, AO2, AO3, AO4, CV, CVD. Švirkšte 4 ± 0,5 g (2.7 ml)</t>
  </si>
  <si>
    <t>16.2.</t>
  </si>
  <si>
    <t>Plombinė medžiaga polimerizuojama šviesa G-aenial posterior arba jai lygiavertė</t>
  </si>
  <si>
    <t>Reikalavimai: hibridinis kompozitas su Fluoroaliuminio silikatinio stiklo dalelėmis, padidintas rentgeno kontrastas. Spalvos P-A1, P-A2, P-JE, P-I, P-A3, P-A3.5. Švirkšte 4 ± 0,5 g (2.7 ml)</t>
  </si>
  <si>
    <t>17 PIRKIMO DALIS. „KOMPOZICINĖ PLOMBINĖ, POLIMERIZUOJAMA ŠVIESA MEDŽIAGA CERAM-X SPECTRA ST LV ARBA JAI LYGIAVERTĖ“</t>
  </si>
  <si>
    <t>17.</t>
  </si>
  <si>
    <t>Kompozicinė plombinė, polimerizuojama šviesa  medžiaga Ceram- X Spectra ST LV arba jai lygiavertė</t>
  </si>
  <si>
    <t xml:space="preserve">Reikalavimai:kompozitas su sferinėmis iš anksto polimerizuotomis submikrono stiklo užpildo dalelėmis, mažo klampumo. Spalvos A1-A4, BW, švirkšte po 3 ±0,5g.
Spalvos:   A1, A2, A3, A4, A3,5, BW.  
</t>
  </si>
  <si>
    <t>18 PIRKIMO DALIS. „ŠVIESOJE KIETĖJANTIS TAKUS KOMPOZITAS"</t>
  </si>
  <si>
    <t>18.1.</t>
  </si>
  <si>
    <t>Universalus šviesa kietinamas takus kompozitas G-aenial injectable arba lygiavertis</t>
  </si>
  <si>
    <t xml:space="preserve">Reikalavimai: takus kompozitas, tinkantis visų klasių ertmių restauracijoms, jokio papildomo sluoksnio ant viršaus. Tvirtumas - 173 MPa. Nusidėvėjimas - 3,1μ. 252% Al rentgenokontrastiškumas. Švirkšte 1 ml ±0,1 (1,7±0,1 g).
Spalvos: XBW BW A1 A2 A3 A3.5 A4 B1 B2 CV CVD AO1 AO2 AO3 JE AE.
</t>
  </si>
  <si>
    <t>18.2.</t>
  </si>
  <si>
    <t>Takus kompozitas EverX flow arba lygiavertis</t>
  </si>
  <si>
    <r>
      <t>Reikalavimai: trumpu stiklo pluoštu sustiprintas takus kompozitas dentino atstatymui, spalvos-</t>
    </r>
    <r>
      <rPr>
        <i/>
        <sz val="12"/>
        <rFont val="Times New Roman"/>
        <family val="1"/>
        <charset val="186"/>
      </rPr>
      <t>Dentin</t>
    </r>
    <r>
      <rPr>
        <sz val="12"/>
        <rFont val="Times New Roman"/>
        <family val="1"/>
        <charset val="186"/>
      </rPr>
      <t xml:space="preserve">arba </t>
    </r>
    <r>
      <rPr>
        <i/>
        <sz val="12"/>
        <rFont val="Times New Roman"/>
        <family val="1"/>
        <charset val="186"/>
      </rPr>
      <t xml:space="preserve">Bulk </t>
    </r>
    <r>
      <rPr>
        <sz val="12"/>
        <rFont val="Times New Roman"/>
        <family val="1"/>
        <charset val="186"/>
      </rPr>
      <t>arba lygiavertės, švirkštas 2ml ±0,1 ( 3,7g±0,1)</t>
    </r>
  </si>
  <si>
    <t>19 PIRKIMO DALIS. „TAKUS STORASLUOKSNIS KOMPOZITAS SDR ARBA JAM LYGIAVERTIS“</t>
  </si>
  <si>
    <t>19.</t>
  </si>
  <si>
    <t>Takus storasluoksnis kompozitas SDR arba jam lygiavertis</t>
  </si>
  <si>
    <t xml:space="preserve">Reikalavimai: takus kompozitas, skirtas I ir II klasės restauracijoms atkurti, iš kramtomojo paviršiaus turi būti dengiamas bet kokiu kitu kompozitu 2 mm sluoksniu. Takus storasluoksnis kompozitas gali būti kietinamas šviesa iki 4 mm storio, nereikalauja modeliavimo – ertmėje turi pasiskirstyti savaime. Mažas polimerizacinis stresas: &lt;1,5 Mpa. Sudėtis: bario, aliuminio, stroncio,  fluoro silikatinis stiklas, modifikuota uretano dimetakrilinė derva, etoksilintas bisfenolio A dimetakrilatas (TEGDMA), kamparo chinonas fotoiniciatorius, fotogreitiklis, butilintas hidroksiltoluenas, UV stabilizatorius, titano dioksidas, geležies oksido pigmentai, fluorescencinė medžiaga.
Rinkinį sudaro: 50±10 kapsulių po 0,25±0,1 g, vienos universalios spalvos.
</t>
  </si>
  <si>
    <t>20 PIRKIMO DALIS. „ŠVIESOJE KIETĖJANČIOS KOMPOZICINĖS PLOMBOS“</t>
  </si>
  <si>
    <t>20.</t>
  </si>
  <si>
    <t>Šviesoje kietėjančios kompozicinės plombos</t>
  </si>
  <si>
    <t>Reikalavimai: šviesoje kietėjantis mikroužpildas; hibridinis kompozitas; užpildas polimerizuota derva. Spalvos P-A1, P-A2, P-A3,5 švirkštas 4,7±0,1 g. Spalvos A1, A2, A3, AO1, AO2.  Švirkštuose po 4±0,1 g.</t>
  </si>
  <si>
    <t>21 PIRKIMO DALIS. „ŠVIESOJE KETĖJANTIS SAVAIME PASIĖSDINANTIS VIENKOMPONENTIS BONDAS“</t>
  </si>
  <si>
    <t>21.</t>
  </si>
  <si>
    <t>Šviesoje kietėjantis savaime pasiėsdinantis vienkomponentis bondas</t>
  </si>
  <si>
    <t xml:space="preserve">Reikalavimai: ne žemesnės kaip 7-os kartos savaime ėsdinantis adhezyvas su pasirinktine emalio ėsdinimo galimybe. 
Savybės: naujasis dimetakrilato monomeras palengvina adhezyvo įsiskverbimą į emalį ir dentiną, o padidintas fosfato esterio monomero kiekis optimizuoja ėsdinimą. Adhezyvo sąveikos su danties audiniais pasekoje jungtis susiformuoja, kaip plona jonų nano-intersąveikos zona. Bondo sudėtyje nėra HEMA, ir tai turi užtikrinti jungties ilgaamžiškumą.  Darbo laikas ne mažiau 30s, mažas garavimas, nereikia kartotinų aplikacijų. Rinkinys: buteliukas ne mažiau 5ml. Laikymo sąlygos- kambario temperatūroje (iki +25 ⁰C).
</t>
  </si>
  <si>
    <t>but.</t>
  </si>
  <si>
    <t>22 PIRKIMO DALIS. „ŠVIESOJE KIETĖJANTI STIKLOJONOMERINĖ PAMUŠALINĖ MEDŽIAGA“</t>
  </si>
  <si>
    <t xml:space="preserve">22. </t>
  </si>
  <si>
    <t>Šviesoje kietėjanti stiklojonomerinė pamušalinė medžiaga</t>
  </si>
  <si>
    <t>Reikalavimai: šviesoje kietinama, išskirianti kalcį, fosfatą ir fluorą  medžiaga.  Aplikuojama ant drėgno paviršiaus be BPA. Pakuotėje - ne mažiau 3 ml.</t>
  </si>
  <si>
    <t>23 PIRKIMO DALIS. „NUOLATINIŲ DANTŲ VAGELIŲ DENGIMO KOMPOZITAS“</t>
  </si>
  <si>
    <t>23.</t>
  </si>
  <si>
    <t>Nuolatinių dantų vagelių dengimo kompozitas</t>
  </si>
  <si>
    <t>Reikalavimai: šviesa kietinamas, fluoridus išskiriantis duobelių ir vagelių silantas. Rausvos spalvos, po apšvitinimo rausvas silantas turi įgauti nepermatomą šviesiai gelsvą atspalvį. Sudėtis: BIS-GMA/TEGDMA dervos, neužpildytas. Pakuotėje švirkštas 1,2 ±0,1ml.</t>
  </si>
  <si>
    <r>
      <t>24 PIRKIMO DALIS.</t>
    </r>
    <r>
      <rPr>
        <sz val="11"/>
        <color rgb="FF000000"/>
        <rFont val="Times New Roman"/>
        <family val="1"/>
        <charset val="186"/>
      </rPr>
      <t xml:space="preserve"> „</t>
    </r>
    <r>
      <rPr>
        <b/>
        <sz val="11"/>
        <color theme="1"/>
        <rFont val="Times New Roman"/>
        <family val="1"/>
        <charset val="186"/>
      </rPr>
      <t>ŠVIESOJE KIETĖJANTI MEDŽIAGA DANTŲ KAKLELIŲ JAUTRUMUI MAŽINTI“</t>
    </r>
  </si>
  <si>
    <t>24.</t>
  </si>
  <si>
    <t>Šviesoje kietėjanti medžiaga dantų kaklelių jautrumui mažinti</t>
  </si>
  <si>
    <t>Reikalavimai: Šviesa kietinamas nujautrintojas su ormocerais ir fluoru. Buteliuke po 4,5±0,5 ml.</t>
  </si>
  <si>
    <t>25 PIRKIMO DALIS. „ENDODONTINIAI ŠVIRKŠTAI IR ADATOS“</t>
  </si>
  <si>
    <t>25.1.</t>
  </si>
  <si>
    <t>Švirkštai</t>
  </si>
  <si>
    <t>Reikalavimai: plastmasiniai, skirti užsukamoms adatoms, kanalu praplovimui. Švirkšto talpa ne daugiau 3 ml.</t>
  </si>
  <si>
    <t>25.2.</t>
  </si>
  <si>
    <t>Kanalų praplovimo adatos</t>
  </si>
  <si>
    <t>Reikalavimai: užsukamos, palenkiamos. Turi tikti švirkštams 25.1.</t>
  </si>
  <si>
    <r>
      <t>26 PIRKIMO DALIS.</t>
    </r>
    <r>
      <rPr>
        <sz val="11"/>
        <color rgb="FF000000"/>
        <rFont val="Times New Roman"/>
        <family val="1"/>
        <charset val="186"/>
      </rPr>
      <t xml:space="preserve"> „</t>
    </r>
    <r>
      <rPr>
        <b/>
        <sz val="11"/>
        <color rgb="FF000000"/>
        <rFont val="Times New Roman"/>
        <family val="1"/>
        <charset val="186"/>
      </rPr>
      <t>PLASTIKINĖS POLIRAVIMO IR APDIRBIMO JUOSTELĖS EVE ARBA LYGIAVERTĖS"</t>
    </r>
  </si>
  <si>
    <t>26.</t>
  </si>
  <si>
    <t>Plastikinės poliravimo ir apdirbimo juostelės EVE arba lygiavertės</t>
  </si>
  <si>
    <t>Reikalavimai: plastikinės. Plotis ne daugiau 4 mm. Juostelė sudaryta iš 2 skirtingo šiurkštumo dalių. Keturių grubumų: grubios, vidutinio grubumo, švelnios, labai švelnios. Supakuota plastikinėje dėžutėje skaidriu dangteliu ne daugiau nei po 50 vnt.</t>
  </si>
  <si>
    <t>27 PIRKIMO DALIS. „POLIRAVIMO ŠEPETĖLIAI“</t>
  </si>
  <si>
    <t>27.1.</t>
  </si>
  <si>
    <t>Poliravimo šepetėliai</t>
  </si>
  <si>
    <t>Reikalavimai: įvairių formų, sintetinio pluošto, skirtingo kietumo-spalvoti, skirti kampiniam antgaliui.</t>
  </si>
  <si>
    <t>27.2.</t>
  </si>
  <si>
    <t>Reikalavimai: įvairių formų, natūralaus (ožkos plauko) pluošto, skirti kampiniam antgaliui.</t>
  </si>
  <si>
    <t>28 PIRKIMO DALIS. „POLIRAVIMO PASTA“</t>
  </si>
  <si>
    <t>28.1.</t>
  </si>
  <si>
    <t>Poliravimo pasta be fluoro</t>
  </si>
  <si>
    <t>Reikalavimai: tinkama dantų bei restauracijų poliravimui, skirtingo grubumo. Supakuota ne daugiau nei po 50 g.</t>
  </si>
  <si>
    <t xml:space="preserve">pak. </t>
  </si>
  <si>
    <t>28.2.</t>
  </si>
  <si>
    <t>Poliravimo pasta su fluoru</t>
  </si>
  <si>
    <t>Reikalavimai: su fluoru savo sudėtyje turi 1.23 % natrio fluorido, supakuota ne daugiau nei po 100 g. Grubi ir vidutinio grubumo.</t>
  </si>
  <si>
    <t>29 PIRKIMO DALIS. „ŠLIFAVIMO POLIRAVIMO DISKAI“</t>
  </si>
  <si>
    <t>29.1.</t>
  </si>
  <si>
    <t>Šlifavimo - poliravimo diskai įvairūs (šiurkštūs)</t>
  </si>
  <si>
    <t>Skirti: šlifuoti; kontūruoti; poliruoti; ypač ploni; supakuoti ne daugiau nei po 50 vnt. šiurkščių - tamsiai oranžinės spalvos; diskelio skersmuo 9,5±1 mm arba 12,7±1 mm.</t>
  </si>
  <si>
    <t>29.2.</t>
  </si>
  <si>
    <t>Šlifavimo - poliravimo diskai įvairūs (vidutiniai)</t>
  </si>
  <si>
    <t>Skirti: šlifuoti; kontūruoti; poliruoti; ypač ploni; supakuoti ne daugiau nei po 50 vnt. vidutinių - oranžinės spalvos; diskelio skersmuo 9,5±1 mm arba 12,7±1 mm.</t>
  </si>
  <si>
    <t>29.3.</t>
  </si>
  <si>
    <t>Šlifavimo - poliravimo diskai įvairūs (švelnūs)</t>
  </si>
  <si>
    <t>Skirti: šlifuoti; kontūruoti; poliruoti; ypač ploni; supakuoti ne daugiau nei po 50 vnt. švelnių - šviesiai oranžinės spalvos; diskelio skersmuo 9,5±1 mm arba 12,7±1 mm.</t>
  </si>
  <si>
    <t>29.4.</t>
  </si>
  <si>
    <t>Šlifavimo - poliravimo diskai įvairūs (labai švelnūs)</t>
  </si>
  <si>
    <t>Skirti: šlifuoti; kontūruoti; poliruoti; ypač ploni; supakuoti ne daugiau nei po 50 vnt.  labai švelnių - geltonos spalvos; diskelio skersmuo 9,5±1 mm arba 12,7±1 mm.</t>
  </si>
  <si>
    <t>29.5.</t>
  </si>
  <si>
    <t>Diskų laikikliai</t>
  </si>
  <si>
    <t>Reikalavimai: daugkartinio naudojimo, nerūdijančio plieno arba lygiaverčio, atsparūs dezinfektantams, autoklavuojami, kampiniam antgaliui. Supakuoti ne daugiau nei po 2 vnt.</t>
  </si>
  <si>
    <t>30 PIRKIMO DALIS. „CINKO MILTELIAI“</t>
  </si>
  <si>
    <t>30.</t>
  </si>
  <si>
    <t>Cinko milteliai</t>
  </si>
  <si>
    <t>Reikalavimai: supakuoti indeliuose ne mažiau nei 450 g.</t>
  </si>
  <si>
    <t>31 PIRKIMO DALIS. „ANTISEPTIŠKAI, HEMOSTATIŠKAI IR NUSKAUSMINANČIAI VEIKIANTIS, Į ALVEOLĘ DEDAMAS VAISTAS “</t>
  </si>
  <si>
    <t>31.</t>
  </si>
  <si>
    <t>Antiseptiškai, hemostatiškai ir nuskausminančiai veikiantis, į alveolę dedamas vaistas</t>
  </si>
  <si>
    <t>Reikalavimai: preparatas skirtas įdėti į alveolę po sunkaus danties rovimo, alveolitų gydymui. Pastos pavidalu. Vaistui neturi būti būdingas toksinis veikimas, jis neturi prisidėti prie opelės susiformavimo. Sudėtis: jodoformas 15,8g; eugenolis 13,7g; butamben 25,7g. Vaistas turi būti skirtas alveolitų gydymui. Pakuotė 10 - 12 g.</t>
  </si>
  <si>
    <t>32 PIRKIMO DALIS. „HEMOSTATINĖS KEMPINĖLĖS PRISODRINTOS SIDABRO KOLOIDU“</t>
  </si>
  <si>
    <t>32.</t>
  </si>
  <si>
    <t>Hemostatinės kempinėlės prisodrintos sidabro koloidu</t>
  </si>
  <si>
    <t>Reikalavimai: želatinos smulkiadispertiško (koloidinio) sidabro derinys, kuris turi stabdyti kraujavimą ir saugo žaizdą nuo pakartotinio užkrėtimo. Kempinėlės paliktos alveolėje turi visiškai rezorbuotis. Matmenys: ne daugiau 14mm x 7mm x 7mm. Rudos spalvos. Supakuota dėžutėje - 50±5 vnt.</t>
  </si>
  <si>
    <t>33 PIRKIMO DALIS. „FLUORO LAKAS“</t>
  </si>
  <si>
    <t>33.1.</t>
  </si>
  <si>
    <t>Fluoro lakas</t>
  </si>
  <si>
    <t>Reikalavimai: nujautrinantis ir apsauginis lakas su 5% natrio fluorido ir 5% kalcio fluorido (22600 ppm fluoro). Skaidrus. Vienkartinės dozėse.</t>
  </si>
  <si>
    <t>33.2.</t>
  </si>
  <si>
    <t>Reikalavimai: nujautrinantis ir apsauginis lakas su 5% natrio fluorido ir 5% kalcio fluorido (22600 ppm fluoro). Skaidrus. Pakuotė buteliuke 10 g arba 4 g +10 ml skiediklio.</t>
  </si>
  <si>
    <t>33.3.</t>
  </si>
  <si>
    <t>Reikalavimai: 5% natrio fluorido lakas vienkartinėse dozėse; skirtingų skonių; skaidrus; kietėja sekundžių bėgyje sąlytyje su seilėmis; su ksilitoliu.</t>
  </si>
  <si>
    <t>34 PIRKIMO DALIS. „HEMOSTATINIS SKYSTIS“</t>
  </si>
  <si>
    <t>Hemostatinis skystis</t>
  </si>
  <si>
    <t>Reikalavimai: geležies sulfato arba Aliuminio chlorido pagrindu 10 ml ±5 ml.</t>
  </si>
  <si>
    <t>flak.</t>
  </si>
  <si>
    <t>35 PIRKIMO DALIS. „AEROZOLINIS TESTAS DANTIES GYVYBINGUMUI NUSTATYTI“</t>
  </si>
  <si>
    <t>35.</t>
  </si>
  <si>
    <t>Aerozolinis testas danties gyvybingumui nustatyti</t>
  </si>
  <si>
    <t>Reikalavimai: temperatūra ne mažiau - 50°C; purškiamos suspaustos dujos; balionėliuose; danties gyvybingumui tikrinti.</t>
  </si>
  <si>
    <t>bal.</t>
  </si>
  <si>
    <t>36 PIRKIMO DALIS „PLEIŠTUKAI MEDINIAI“</t>
  </si>
  <si>
    <t>36.1.</t>
  </si>
  <si>
    <t xml:space="preserve">Pleištukai mediniai </t>
  </si>
  <si>
    <t>Reikalavimai: anatominiai, vienkartiniai. Įvairių spalvų. Dydžiai:822/05, 822/10,  822/20, 822/30, 822/40, 822/50, 822/60.</t>
  </si>
  <si>
    <t>36.2.</t>
  </si>
  <si>
    <t>Pleištukai plastikiniai</t>
  </si>
  <si>
    <t>Reikalavimai: skaidrūs, plastikiniai, įv.dydžių.</t>
  </si>
  <si>
    <t>37 PIRKIMO DALIS. „SERVETĖLĖS PACIENTAMS IR JŲ LAIKIKLIAI“</t>
  </si>
  <si>
    <t>37.1.</t>
  </si>
  <si>
    <t>Servetėlės pacientams</t>
  </si>
  <si>
    <t>Reikalavimai: impregnuotos, ne mažiau dviejų sluoksnių - bent vienas iš jų padengtas neperšlampama plėvele.</t>
  </si>
  <si>
    <t>37.2.</t>
  </si>
  <si>
    <t>Servetėlių laikiklis</t>
  </si>
  <si>
    <t>Reikalavimai: silikoninis, su spaustukais.</t>
  </si>
  <si>
    <t>38 PIRKIMO DALIS. „SKYSTIS ŠAKNŲ KANALŲ PLOVIMUI“</t>
  </si>
  <si>
    <t>38.</t>
  </si>
  <si>
    <t>Skystis šaknų kanalų plovimui</t>
  </si>
  <si>
    <t>Reikalavimai: farmakologinio švarumo vanduo, natrio hipochloritas (aktyvaus chloro kiekis 5,25 %). Pakuotėje turi būti plastikinis buteliukas, kuriame yra 200±5g. preparato, dozatorius, adapteris su užsukamu dangteliu.</t>
  </si>
  <si>
    <t>39 PIRKIMO DALIS. „CITRINŲ RŪGŠTIS“</t>
  </si>
  <si>
    <t>39.</t>
  </si>
  <si>
    <t>Citrinų rūgštis</t>
  </si>
  <si>
    <t>Reikalavimai: 40 %. Turi būti supakuota plastikiniuose buteliukuose po 200±5 ml.</t>
  </si>
  <si>
    <t>40 PIRKIMO DALIS. „GRĄŽTAI DEIMANTINIAI TURBINIAM ANTGALIUI“</t>
  </si>
  <si>
    <t xml:space="preserve">40.1. </t>
  </si>
  <si>
    <t>Grąžtai deimantiniai turbininiai</t>
  </si>
  <si>
    <t>Reikalavimai: daugkartiniai; pagaminti iš nerūdijančio plieno arba lygiaverčio, dengti aukso dulkėmis arba lygiavertės; darbinė dalis įvairios formos, grąžto galvutės diametrų dydžiai: 008 - 010, 012-014, 016-018, 021-023, 025-027, 029-031, 033-040, 042-050, 055-060, 065-080, 085-100,  120-140,  160-180, 200-220. Grąžto šiurkštumas nurodomas spalviniais kodais žymimais ant kotelio. Skirti dirbti turbininiu antgaliu; nedarbinės dalies galas besifiksuojantis antgalyje turi būti apvalus, be aštrių briaunų; deimantų  išdėstymas daugiasluoksnis, pjaunančios briaunos optimaliai   eksponuotos.  Supakuota ne daugiau kaip po 5 vnt. plastmasinėse dėžutėse, ant dėžutės turi būti pažymėtas grąžtelio ISO Nr., skersmuo, partijos numeris, rekomenduojamas darbinis greitis.</t>
  </si>
  <si>
    <t>40.2.</t>
  </si>
  <si>
    <t>Grąžtai deimantiniai (turbininiai prailgintu koteliu)</t>
  </si>
  <si>
    <t xml:space="preserve">Reikalavimai: daugkartiniai; pagaminti iš nerūdijančio plieno arba lygiaverčio, dengti aukso dulkėmis arba lygiavertėmis; darbinė dalis įvairios formos, grąžto galvutės diametrų dydžiai: 008 - 010, 012-014, 016-018, 021-023, 025-027, 029-031, 033-040, 042-050, 055-060, 065-080, 085-100, 120-140, 160-180, 200-220. Grąžto šiurkštumas nurodomas spalviniais kodais žymimais ant kotelio. Skirti dirbti turbininiu antgaliu; nedarbinės dalies galas besifiksuojantis antgalyje turi  būti  apvalus, be aštrių briaunų; deimantų  išdėstymas daugiasluoksnis, pjaunančios briaunos optimaliai   eksponuotos. Supakuoti ne daugiau kaip po 5 vnt. plastmasinėse dėžutėse, ant dėžutės turi būti pažymėtas grąžtelio ISO Nr., skersmuo, partijos numeris.
</t>
  </si>
  <si>
    <t>40.3.</t>
  </si>
  <si>
    <t xml:space="preserve">Grąžtai kietmetalio </t>
  </si>
  <si>
    <t>Reikalavimai: daugkartinio naudojimo; pagaminti iš nerūdijančio plieno arba lygiaverčio; darbinė dalis įvairios formos, dydžio, ilgumo (prailginti ir trumpi).  Skirti dirbti turbininiu  antgaliu.</t>
  </si>
  <si>
    <t>41 PIRKIMO DALIS. „GRĄŽTAI KIETMETALIO (KAMPINIAM ANTGALIUI)“</t>
  </si>
  <si>
    <t xml:space="preserve">41.1. </t>
  </si>
  <si>
    <t>Grąžtai kietmetalio (kampiniam antgaliui)</t>
  </si>
  <si>
    <t xml:space="preserve">Reikalavimai: daugkartinio naudojimo; pagaminti iš nerūdijančio plieno arba lygiaverčio; darbinė dalis įvairios formos, dydžio, ilgumo. Skirti dirbti kampiniu antgaliu. </t>
  </si>
  <si>
    <t>41.2.</t>
  </si>
  <si>
    <t>Grąžtai kietmetalio (kampiniam antgaliui prailgintu koteliu)</t>
  </si>
  <si>
    <t>Reikalavimai: daugkartinio naudojimo; pagaminti iš nerūdijančio plieno arba lygiaverčio; darbinė dalis įvairios formos, dydžio, ilgumo. Skirti dirbti kampiniu antgaliu.</t>
  </si>
  <si>
    <t>42 PIRKIMO DALIS. „PLOMBAVIMO INSTRUMENTAI“</t>
  </si>
  <si>
    <t>42.1.</t>
  </si>
  <si>
    <t>Instrumentai plomboms formuoti</t>
  </si>
  <si>
    <t>Reikalavimai: daugkartinio naudojimo; pagaminti iš aukštos kokybės kieto nerūdijančio plieno arba lygiaverčio, darbinė dalis tvirta, nelanksti, atsparūs dezinfekcijai ir sterilizacijai, ergonomiškas, apvalus kotelis lygiu paviršiumi ir su įdubom piršto fiksacijai. Kimštukas - glaistė.</t>
  </si>
  <si>
    <t>42.2.</t>
  </si>
  <si>
    <t>Instrumentai pamušalams uždėti</t>
  </si>
  <si>
    <t>Reikalavimai: daugkartinio naudojimo; pagaminti iš aukštos kokybės kieto nerūdijančio plieno arba lygiaverčio, darbinė dalis tvirta, nelanksti, atsparūs dezinfekcijai ir sterilizacijai, ergonomiškas, apvalus kotelis lygiu paviršiumi ir su įdubom piršto fiksacijai. Burbuliukas — glaistė.</t>
  </si>
  <si>
    <t>42.3.</t>
  </si>
  <si>
    <t>Instrumentai dentinui uždėti (lopetėlė C/L formos)</t>
  </si>
  <si>
    <t>Reikalavimai: daugkartinio naudojimo; pagaminta iš kieto nerūdijančio plieno arba lygiaverčio, darbinė dalis, tvirta, nelanksti, atsparūs dezinfekcijai ir sterilizacijai, ergonomiškas, apvalus, kotelis lygiu paviršiumi ir su įdubom piršto fiksacijai.</t>
  </si>
  <si>
    <t>42.4.</t>
  </si>
  <si>
    <t>Instrumentai plombavimui (dvipusis, irklo formos instrumentas cementui maišyti)</t>
  </si>
  <si>
    <t>Reikalavimai: daugkartinio naudojimo; pagaminta iš kieto nerūdijančio plieno arba lygiaverčio, darbinė dalis tvirta, nelanksti, atsparūs dezinfekcijai ir sterilizacijai, ergonomiškas, apvalus, kotelis lygiu paviršiumi ir su įdubom piršto fiksacijai.</t>
  </si>
  <si>
    <t>42.5.</t>
  </si>
  <si>
    <t>Odontologiniai pincetai</t>
  </si>
  <si>
    <t>Reikalavimai: daugkartinio naudojimo, pagaminti iš aukščiausios kokybės kieto nerūdijančio plieno arba lygiaverčio; 150±10 mm ilgio; atsparūs dezinfekcijai ir sterilizacijai. Darbinė dalis smaila, lenkta ~50 laipsnių. Nesideformuojanti dirbant. Koteliai pašiurkštinti.</t>
  </si>
  <si>
    <t>42.6.</t>
  </si>
  <si>
    <t>Odontologiniai zondai</t>
  </si>
  <si>
    <t>Reikalavimai: daugkartinio naudojimo, pagaminti iš aukščiausios kokybės kieto plieno arba lygiaverčio, patogiu apvaliu, pašiurkštintu paviršiumi koteliu, darbinė dalis kieto plieno, smailiu galu, atsparūs fiziniam ir mechaniniam poveikiui, cheminei dezinfekcijai ir sterilizacijai autoklave.</t>
  </si>
  <si>
    <t>42.7.</t>
  </si>
  <si>
    <t xml:space="preserve">Ekskavatorius </t>
  </si>
  <si>
    <t>Reikalavimai: aukštos kokybės, kieto plieno arba lygiaverčio, patogiu apvaliu koteliu, darbinė dalis apvali taisyklinga, aštri. Atsparūs cheminei dezinfekcijai ir sterilizacijai autoklave.</t>
  </si>
  <si>
    <t>43 PIRKIMO DALIS. „ODONTOLOGINIŲ VEIDRODĖLIŲ GALVUTĖS IR KOTELIAI“</t>
  </si>
  <si>
    <t>43.1.</t>
  </si>
  <si>
    <t>Odontologinių veidrodėlių galvutės nedidinančios N4</t>
  </si>
  <si>
    <t>Reikalavimai: pagaminti iš nerūdijančio plieno arba lygiaverčio; veidrodinė dalis su sriegiu; sandarios; nedidinančios, N4; ypatingai lygaus paviršiaus, nekraipančios vaizdo, nerasojančios, atsparios dezinfekcijai ir sterilizacijai.</t>
  </si>
  <si>
    <t>43.2.</t>
  </si>
  <si>
    <t>Reikalavimai: vieno veidrodžio, nedidinantys, skirti darbui su mikroskopu.</t>
  </si>
  <si>
    <t>43.3.</t>
  </si>
  <si>
    <t>Odontologinių veidrodėlių koteliai</t>
  </si>
  <si>
    <r>
      <t>Reikalavimai: nerūdijančio plieno arba lygiaverčio, galvutėms nurodytoms 43</t>
    </r>
    <r>
      <rPr>
        <sz val="11"/>
        <color theme="1"/>
        <rFont val="Times New Roman"/>
        <family val="1"/>
        <charset val="186"/>
      </rPr>
      <t>.1 ir 43.2</t>
    </r>
  </si>
  <si>
    <t>44 PIRKIMO DALIS. „CHIRURGINIAI LIUKSATORIAI“</t>
  </si>
  <si>
    <t>44.1.</t>
  </si>
  <si>
    <t>Liuksatorius tiesus Directa arba lygiavertis</t>
  </si>
  <si>
    <r>
      <t>Reikalavimai:</t>
    </r>
    <r>
      <rPr>
        <sz val="11"/>
        <color rgb="FFFF0000"/>
        <rFont val="Times New Roman"/>
        <family val="1"/>
        <charset val="186"/>
      </rPr>
      <t xml:space="preserve"> </t>
    </r>
    <r>
      <rPr>
        <sz val="11"/>
        <color rgb="FF000000"/>
        <rFont val="Times New Roman"/>
        <family val="1"/>
        <charset val="186"/>
      </rPr>
      <t>periodonto raiščių peiliai, pagaminti iš specialiai sukurto švediško plieno arba lygiaverčio, su ergonomiška rankena; suprojektuoti su plonais siaurėjančiais ašmenimis, kurie suspaudžia alveolinį kaulą, perpjauna membraną ir švelniai ištraukia dantį iš lizdo. Visa operacija atliekama kuo mažiau pažeidžiant audinius. Galimi 8 ašmenų dydžiai.</t>
    </r>
  </si>
  <si>
    <t>44.2.</t>
  </si>
  <si>
    <t>Liuksatorius lenktas Directa arba lygiavertis</t>
  </si>
  <si>
    <t>Reikalavimai: skirtas kontroliuojamam ir saugesniam dantų pakėlimui. Pagaminti iš specialiai sukurto švediško plieno arba lygiaverčio, su ergonomiška rankena ir unikaliu kampuotu tvirtu antgaliu, kuris leidžia pakelti šaknis be rizikos pažeisti instrumentą. Galimi 4 ašmenų dydžiai.</t>
  </si>
  <si>
    <t>45 PIRKIMO DALIS. „SKALERIO KOTELIAI IR JIEMS SKIRTOS GALVUTĖS“</t>
  </si>
  <si>
    <t>45.1.</t>
  </si>
  <si>
    <t>Skalerio Satelec Suprasson kotelis arba jam lygiavertis</t>
  </si>
  <si>
    <t>Reikalavimai: nominali įtampa: 230V-50/60hz, II klasė, BF tipas. Vibracijos dažnis 27-32 kHz, vandens slėgis 1-5 bar. 4 taškų prisijungimas prie rankovės. Kotelis turi tikti esamam ultragarsiniam skaleriui SatelecSuprasson.</t>
  </si>
  <si>
    <t>45.2.</t>
  </si>
  <si>
    <t>Ultragarsinio skalerio Satelec antgaliui galvutės Nr.l arba jam lygiavertis</t>
  </si>
  <si>
    <t>Reikalavimai: universalus instrumentas. Darbui su šiuo instrumentu turi būti nustatomas didelis galingumas ir dažnis; skirtas bendram apnašų šalinimui virš dantenų. Turi būti pagamintas iš aukštos kokybės plieno, dengtas cirkonio oksidu arba titanu. Ilgalaikio naudojimo, atsparus dezinfekcijai ir sterilizavimui. Turi tikti 45.1 pozicijoje nurodytam  „SatelecSuprasson" koteliui, pažymėti mėlyna spalva. Dydis: Nr.1.</t>
  </si>
  <si>
    <t>45.3.</t>
  </si>
  <si>
    <t>Ultragarsinio skalerio Satelec antgaliui galvutės Nr. 1S arba jam lygiavertės</t>
  </si>
  <si>
    <t>Reikalavimai: ilgalaikio naudojimo, atsparios dezinfekcijai ir sterilizavimui, turi tikti 45.1 pozicijoje nurodytam „SatelecSuprasson" koteliui. Turi tikti vidutinio gylio kišenėms (&gt;4mm) ir priekiniams dantims, bei turi būti  atsparus krūviams, pasižymi didele amplitude ir galingumu.</t>
  </si>
  <si>
    <t>45.4.</t>
  </si>
  <si>
    <t>Ultragarsinio skalerio Satelec antgaliui galvutės Nr. 10Z arba lygiavertės</t>
  </si>
  <si>
    <t>Reikalavimai: ilgalaikio naudojimo, atsparus dezinfekcijai ir sterilizavimui, turi tikti 45.1 pozicijoje nurodytam „SatelecSuprasson" koteliui. Turi būti skirtas apnašų šalinimui po dantenomis (&lt;4mm), tarpdančiams ir paprastiems periodontiniams atvejams.</t>
  </si>
  <si>
    <t>45.5.</t>
  </si>
  <si>
    <r>
      <t xml:space="preserve">Ultragarsinio skalerio Satelec antgaliui galvutės Nr.H3 </t>
    </r>
    <r>
      <rPr>
        <sz val="12"/>
        <color rgb="FF000000"/>
        <rFont val="Times New Roman"/>
        <family val="1"/>
        <charset val="186"/>
      </rPr>
      <t>arba lygiavertės</t>
    </r>
  </si>
  <si>
    <t>Reikalavimai: ilgalaikio naudojimo, turi būti atsparus dezinfekcijai ir sterilizavimui, turi tikti 45.1 pozicijoje nurodytam „SatelecSuprasson" koteliui. Universalios grandiklio formos instrumentas turi būti skirtas priekiniams dantims ir kapliams - bendriems periodontiniams atvejams.</t>
  </si>
  <si>
    <t>45.6.</t>
  </si>
  <si>
    <t>Ultragarsinio skalerio Satelec antgaliui galvutės Nr.H1 arba lygiavertės</t>
  </si>
  <si>
    <t>Reikalavimai: ilgalaikio naudojimo, atsparus dezinfekcijai ir sterilizavimui, turi tikti 45.1 pozicijoje nurodytam „SatelecSuprasson" koteliui.</t>
  </si>
  <si>
    <t>45.7.</t>
  </si>
  <si>
    <t>Ultragarsinio skalerio Satelec antgaliui galvutės Nr.10X arba lygiavertės</t>
  </si>
  <si>
    <t>Reikalavimai: ilgalaikio naudojimo, atsparus dezinfekcijai ir sterilizavimui, turi tikti 45.1 pozicijoje nurodytam „SatelecSuprasson" koteliui. Dėl plokščios aktyviosios dalies ypač tinka tarpproksimaliniams paviršiams. Anatominė forma leidžia greitai ir efektyviai atlikti procedūrą.</t>
  </si>
  <si>
    <t>45.8.</t>
  </si>
  <si>
    <t>Ultragarsinio skalerio Satelec antgaliui galvutės Nr.TK2-1L arba lygiavertės</t>
  </si>
  <si>
    <t>Reikalavimai: ilgalaikio naudojimo, atsparus dezinfekcijai ir sterilizavimui, turi tikti 45.1 pozicijoje nurodytam „SatelecSuprasson" koteliui. Naudojamas vidutinių ir gilių kišenių, furkacijų priežiūrai. Orientuota į dešinę. Orientuota į kairę.</t>
  </si>
  <si>
    <t>45.9.</t>
  </si>
  <si>
    <t>Ultragarsinio skalerio Satelec antgaliui galvutės Nr.IP1 arba lygiavertės</t>
  </si>
  <si>
    <t>Reikalavimai: ilgalaikio naudojimo, atsparus dezinfekcijai ir sterilizavimui, turi tikti 45.1 pozicijoje nurodytam „SatelecSuprasson" koteliui. Gryno titano antgalis su platesniu galu, skirtas implanto atramos ir plačių sriegių valymui.</t>
  </si>
  <si>
    <t>45.10.</t>
  </si>
  <si>
    <t>Ultragarsinio skalerio Satelec antgaliui galvutės TK1-1L arba lygiavertės</t>
  </si>
  <si>
    <t xml:space="preserve">Reikalavimai: ilgalaikio naudojimo, atsparus dezinfekcijai ir sterilizavimui, turi tikti 45.1 pozicijoje nurodytam „SatelecSuprasson" koteliui. Naudojamas vidutinių ir gilių kišenių› 4 mm valymui. </t>
  </si>
  <si>
    <t>45.11.</t>
  </si>
  <si>
    <t>Ultragarsinio skalerio Satelec antgaliui galvutės Nr.TK2-1R arba lygiavertės</t>
  </si>
  <si>
    <t>Reikalavimai: ilgalaikio naudojimo, atsparus dezinfekcijai ir sterilizavimui, turi tikti 45.1 pozicijoje nurodytam „SatelecSuprasson" koteliui. Naudojamas vidutinių ir gilių kišenių, furkacijų priežiūrai. Orientuota į dešinę.</t>
  </si>
  <si>
    <t>45.12.</t>
  </si>
  <si>
    <t>Ultragarsinio skalerio Satelec antgaliui galvutės Nr.P2L arba lygiavertės</t>
  </si>
  <si>
    <t>45.13.</t>
  </si>
  <si>
    <t>Ultragarsinio skalerio Satelec antgaliui galvutės Nr.P2R arba lygiavertės</t>
  </si>
  <si>
    <t>45.14.</t>
  </si>
  <si>
    <t>Ultragarsinio skalerio Satelec antgaliui galvutės Nr.H4R arba lygiavertės</t>
  </si>
  <si>
    <t>45.15.</t>
  </si>
  <si>
    <t>Ultragarsinio skalerio Satelec antgaliui galvutės Nr.H4L arba lygiavertės</t>
  </si>
  <si>
    <t>45.16.</t>
  </si>
  <si>
    <t>Ultragarsinio skalerio Satelec antgaliui galvutės CAP2 arba lygiavertės</t>
  </si>
  <si>
    <t>45.17.</t>
  </si>
  <si>
    <t>Ultragarsinio skalerio Satelec antgaliui galvutės ET20 arba lygiavertės</t>
  </si>
  <si>
    <t>45.18.</t>
  </si>
  <si>
    <t>Ultragarsinio skalerio Satelec antgaliui galvutės CAP3 arba lygiavertės</t>
  </si>
  <si>
    <t>45.19.</t>
  </si>
  <si>
    <t>Ultragarsinio skalerio Satelec antgaliui galvutės ET20D arba lygiavertės</t>
  </si>
  <si>
    <t>45.20.</t>
  </si>
  <si>
    <t>Ultragarsinio skalerio Satelec antgaliui galvutės ET25 L arba lygiavertės</t>
  </si>
  <si>
    <t>45.21.</t>
  </si>
  <si>
    <t>Ultragarsinio skalerio Satelec antgaliui galvutės ETBD arba lygiavertės</t>
  </si>
  <si>
    <t>45.22.</t>
  </si>
  <si>
    <t>Ultragarsinio skalerio Satelec antgaliui galvutės ET25 arba lygiavertės</t>
  </si>
  <si>
    <t>45.23.</t>
  </si>
  <si>
    <t>Ultragarsinio skalerio Satelec antgaliui galvutės ET25S arba lygiavertės</t>
  </si>
  <si>
    <t>46 PIRKIMO DALIS „POLIRAVIMO SISTEMA“</t>
  </si>
  <si>
    <t>46.1.</t>
  </si>
  <si>
    <t>Poliravimo sistema</t>
  </si>
  <si>
    <t>Reikalavimai: poliravimo galvutės, trijų formų: taurelė, liepsnelė ir diskelis. Poliravimo galvučių laikiklis plastmasinis. Į rinkinį įeina ne mažiau 25 vnt. poliravimo kempinėlių su metaliniu laikikliu ir dvi poliravimo pastos dviejų grubumų: fine ir extra fine.</t>
  </si>
  <si>
    <t>46.2.</t>
  </si>
  <si>
    <t>Poliravimo galvutės liepsnelės formos</t>
  </si>
  <si>
    <t xml:space="preserve">Reikalavimai: liepsnelės formos, baltos spalvos poliravimo galvutės, kotelis plastmasinis. Sudėtis: polimerizuota uretano dimetakrilato guma, aliuminio oksidas, silikono oksidas. Skirtas pirminei apdailai. </t>
  </si>
  <si>
    <t>46.3.</t>
  </si>
  <si>
    <t>Poliravimo galvutės diskelio formos</t>
  </si>
  <si>
    <t>Reikalavimai: diskelio formos, baltos spalvos poliravimo galvutės, kotelis plastmasinis. Sudėtis: polimerizuota uretano dimetakrilato guma, aliuminio oksidas, silikono oksidas. Skirtas pirminei apdailai.</t>
  </si>
  <si>
    <t>46.4.</t>
  </si>
  <si>
    <t>Poliravimo galvutės taurelės formos</t>
  </si>
  <si>
    <t>Reikalavimai: taurelės formos, baltos spalvos poliravimo galvutės, kotelis plastmasinis. Sudėtis: polimerizuota uretano dimetakrilato guma, aliuminio oksidas, silikono oksidas. Skirtas pirminei apdailai.</t>
  </si>
  <si>
    <t>46.5.</t>
  </si>
  <si>
    <t>Reikalavimai: liepsnelės formos, pilkos spalvos poliravimo galvutės, plastikinis kotelis. Sudėtis: polimerizuota uretano dimetakrilato guma, smulkūs deimanto milteliai, silikono oksidas.</t>
  </si>
  <si>
    <t>46.6.</t>
  </si>
  <si>
    <t xml:space="preserve">Reikalavimai: diskelio formos, pilkos spalvos poliravimo galvutės, plastikinis kotelis. Sudėtis: polimerizuota uretano dimetakrilato guma, smulkūs deimanto milteliai, silikono oksidas </t>
  </si>
  <si>
    <t>46.7.</t>
  </si>
  <si>
    <t>Reikalavimai: taurelės formos, pilkos spalvos poliravimo galvutės, plastikinis kotelis. Sudėtis: polimerizuota uretano dimetakrilato guma, smulkūs deimanto milteliai, silikono oksidas.</t>
  </si>
  <si>
    <t>47 PIRKIMO DALIS. „POLIRAVIMO JUOSTELĖS“</t>
  </si>
  <si>
    <t>47.</t>
  </si>
  <si>
    <t>Poliravimo juostelės metalinės</t>
  </si>
  <si>
    <t>Reikalavimai: deimantinės, perforuotos. Ilgis ne daugiau 150 mm., plotis ne daugiau 4 mm.  Skirtingai pažymėtos, priklausomai nuo grubumo: ne mažiau trijų spalvų.</t>
  </si>
  <si>
    <t xml:space="preserve">vnt. </t>
  </si>
  <si>
    <t>48 PIRKIMO DALIS. „SEILIŲ ATSIURBĖJAI"</t>
  </si>
  <si>
    <t>48.1.</t>
  </si>
  <si>
    <t>Seilių atsiurbėjai</t>
  </si>
  <si>
    <t xml:space="preserve">Reikalavimai: vienkartiniai, tiesūs, skaidrūs, plastikiniai vamzdeliai su skylutėmis. 5 mm skersmens, vamzdelio kontaktinė dalis su apvaliu plastikiniu gaubteliu su angelėm, vamzdelio viduje turi būti minkšta, lanksti, fiksuota prie sienelės vielutė. </t>
  </si>
  <si>
    <t>48.2.</t>
  </si>
  <si>
    <t>Dulkių atsiurbėjai</t>
  </si>
  <si>
    <t>Reikalavimai: autoklavuojami 134 ⁰C,  piltuvėlio formos,ypač tylūs, tolygiai, apvaliai lenkti, spalvoti. Skersmuo 11 mm, 16 mm.</t>
  </si>
  <si>
    <t>48.3.</t>
  </si>
  <si>
    <t>Chirurginiai seilių atsiurbėjai</t>
  </si>
  <si>
    <t xml:space="preserve">Reikalavimai: sterilūs chirurginiai seilių atsiurbėjai. Autoklavuojami. Su micro antgaliuku atsiveria iki 2,8 mm. </t>
  </si>
  <si>
    <t>49 PIRKIMO DALIS. „TARPDANČIŲ SIŪLAS“</t>
  </si>
  <si>
    <t>49.</t>
  </si>
  <si>
    <t>Tarpdančių siūlas</t>
  </si>
  <si>
    <t>Reikalavimai: vaškuotas, ilgis ne mažiau nei 50 m., pakuotėje, tvirtas.</t>
  </si>
  <si>
    <t>50 PIRKIMO DALIS. „SEKCIJINIŲ MATRICŲ SISTEMA PALODENT V3 IR JOS PRIEDAI ARBA LYGIAVERTĖ"</t>
  </si>
  <si>
    <t>50.1.</t>
  </si>
  <si>
    <t>Sekcijinių matricų sistema Palodent V3 arba jai lygiavertė</t>
  </si>
  <si>
    <t xml:space="preserve">Reikalavimai: sekcijinių matricų sistemą/rinkinį sudaro 2 (du) žiedai pagaminti iš nikeliotitano ir plastmasės sustiprintos stiklo pluošto skaidulomis: universalus ir premoliarams. Rinkinyje ne mažiau 100 matricų 4 skirtingų dydžių, ne mažiau 75 plastmasinių kaiščių, ne mažiau 30 plastmasinių kaiščių su metaline apsauga, replės žiedui užmauti ir specialus pincetas matricoms įdėti ir išimti. </t>
  </si>
  <si>
    <t>50.2.</t>
  </si>
  <si>
    <t>Sekcijinių matricų sistemos Palodent V3 sekcijinių matricų papildymas arba jiems lygiaverčių</t>
  </si>
  <si>
    <t xml:space="preserve">Reikalavimai: daugkartinio naudojimo sekcijinės matricos. Dydžiai 3,5 mm, 4,5 mm, 5,5 mm, 6,5 mm, 7,5 mm. </t>
  </si>
  <si>
    <t>50.3.</t>
  </si>
  <si>
    <t>Sekcijinių matricų sistemos Palodent V3 plastmasinių kaiščių papildymas arba lygiaverčiai</t>
  </si>
  <si>
    <t>Reikalavimai: daugkartinio naudojimo plastmasiniai kaiščiai (tuščiaviduriai, išformuoti). Trijų skirtingų dydžių : S, M, L.</t>
  </si>
  <si>
    <t>50.4.</t>
  </si>
  <si>
    <t>Sekcijinių matricų sistemos Palodent V3 plastmasinių kaiščių su metaline apsauga papildymas arba lygiaverčiai</t>
  </si>
  <si>
    <t>Reikalavimai: daugkartinio naudojimo plastmasiniai kaiščiai su metaline apsauga. Trijų skirtingų dydžių : S, M, L.</t>
  </si>
  <si>
    <t>50.5.</t>
  </si>
  <si>
    <t>Žiedas</t>
  </si>
  <si>
    <t>Reikalavimai: žiedas pagamintas iš nikeliotitano ir plastmasės sustiprintos stiklo pluošto skaidulomis: universalus ir premoliarams.</t>
  </si>
  <si>
    <t>51 PIRKIMO DALIS. „VIENKARTINIAI LŪPŲ PLĖTIKLIAI“</t>
  </si>
  <si>
    <t xml:space="preserve">51. </t>
  </si>
  <si>
    <t>Vienkartiniai lūpų plėtikliai</t>
  </si>
  <si>
    <t>Reikalavimai: vienkartiniai lūpų plėtikliai, be latekso, dydžiai S ir R.</t>
  </si>
  <si>
    <t>52 PIRKIMO DALIS. „SODA“</t>
  </si>
  <si>
    <t>52.</t>
  </si>
  <si>
    <t>Soda</t>
  </si>
  <si>
    <t>Reikalavimai:  sodos dalelių dydis – 60-70µ., nebraižo emalio. Sodos sudėtis – kalcio karbonatas (angl.k. calcium carbonate). Vienkartinėse dozėse po 15g±5g.</t>
  </si>
  <si>
    <t>dozių</t>
  </si>
  <si>
    <t>53 PIRKIMO DALIS. „JODOFORMO MILTELIAI“</t>
  </si>
  <si>
    <t>53.</t>
  </si>
  <si>
    <t>Jodoformo milteliai</t>
  </si>
  <si>
    <t>Reikalavimai: birūs milteliai. Sudėtis: jodoformas, supakuoti saugioje pakuotėje (dėžutėje) apsaugančioje nuo drėgmės po 25g ±5 g.</t>
  </si>
  <si>
    <t>54 PIRKIMO DALIS. „ŠEPETĖLIS (METALINIS) GRĄŽTŲ VALYMUI“</t>
  </si>
  <si>
    <t>54.</t>
  </si>
  <si>
    <t>Šepetėlis (metalinis) grąžtų valymui</t>
  </si>
  <si>
    <t>Reikalavimai: Metaliniais šereliais.</t>
  </si>
  <si>
    <t>55 PIRKIMO DALIS. „FORMAKREZOLIS“</t>
  </si>
  <si>
    <t>55.</t>
  </si>
  <si>
    <t>Formakrezolis</t>
  </si>
  <si>
    <t>Reikalavimai: flakone su pipete. Flakono talpa – 10 ±1 ml.</t>
  </si>
  <si>
    <t>flakonas</t>
  </si>
  <si>
    <t>56 PIRKIMO DALIS. „EUGENOLIS“</t>
  </si>
  <si>
    <t>56.</t>
  </si>
  <si>
    <t>Eugenolis</t>
  </si>
  <si>
    <t>Reikalavimai: flakonas 10±1 ml, su pipete.</t>
  </si>
  <si>
    <t>57 PIRKIMO DALIS. „APLIKATORIAI“</t>
  </si>
  <si>
    <t>57.</t>
  </si>
  <si>
    <t>Aplikatoriai</t>
  </si>
  <si>
    <t>Reikalavimai: vienkartiniai, įvairaus dydžio ir spalvų, maža, su minkšta galvutė su plastikiniu koteliu. Paskirtis: adhezyvinės medžiagos uždėjimui. Įpakavimas dėžutėse po 50 - 100 vnt.</t>
  </si>
  <si>
    <t>58 PIRKIMO DALIS. „PLASTIKINĖ JUOSTELĖ“</t>
  </si>
  <si>
    <t>58.</t>
  </si>
  <si>
    <t>Plastikinė juostelė</t>
  </si>
  <si>
    <t>Reikalavimai: tiesi, skaidri, ne mažiau 10 mm pločio. Supakuota po 50 - 100 vnt.</t>
  </si>
  <si>
    <r>
      <t>59 PIRKIMO DALIS. „</t>
    </r>
    <r>
      <rPr>
        <b/>
        <sz val="11"/>
        <color rgb="FF000000"/>
        <rFont val="Times New Roman"/>
        <family val="1"/>
        <charset val="186"/>
      </rPr>
      <t>KOFERDAMO SISTEMA</t>
    </r>
    <r>
      <rPr>
        <b/>
        <sz val="11"/>
        <color theme="1"/>
        <rFont val="Times New Roman"/>
        <family val="1"/>
        <charset val="186"/>
      </rPr>
      <t>“</t>
    </r>
  </si>
  <si>
    <t>59.1.</t>
  </si>
  <si>
    <t>Koferdamo komplektas</t>
  </si>
  <si>
    <t>Reikalavimai: komplekte -  rėmelis (didelis ir mažas); replės žiedų uždėjimui ir nuėmimui; skylamušis; žiedai priekiniams, prieškrūminiams, krūminiams dantims. Replės turi būti iš storo, blizgaus, kokybiško metalo.</t>
  </si>
  <si>
    <t>kompl.</t>
  </si>
  <si>
    <t>59.2.</t>
  </si>
  <si>
    <t>Koferdamo žiedai</t>
  </si>
  <si>
    <t>Reikalavimai:daugkartinio naudojimo, sterilizuojami, blizgaus, kokybiško metalo. Moliarams ir premoliarams.</t>
  </si>
  <si>
    <t>59.3.</t>
  </si>
  <si>
    <t>Koferdamo guma</t>
  </si>
  <si>
    <r>
      <t>Reikalavimai: sukarpyta, stora, be pudros, pakuotėje 36 ±4 vnt. Skirtingų spalvų</t>
    </r>
    <r>
      <rPr>
        <sz val="11"/>
        <color rgb="FFFF0000"/>
        <rFont val="Times New Roman"/>
        <family val="1"/>
        <charset val="186"/>
      </rPr>
      <t>.</t>
    </r>
  </si>
  <si>
    <t>59.4.</t>
  </si>
  <si>
    <t>Skystas koferdamas</t>
  </si>
  <si>
    <t xml:space="preserve">Reikalavimai: skirtas dantenų apsaugai odontologinių procedūrų metu, guminio koferdamo sandarinimui. Sudėtis: uretano dervos, neorganiniai užpildai.
Pakuotė:  švirkštas ne daugiau nei   po  1,2 ml. preparato.
</t>
  </si>
  <si>
    <r>
      <t>60 PIRKIMO DALIS. „</t>
    </r>
    <r>
      <rPr>
        <b/>
        <sz val="11"/>
        <color rgb="FF000000"/>
        <rFont val="Times New Roman"/>
        <family val="1"/>
        <charset val="186"/>
      </rPr>
      <t>PLASTIKINIAI MAIŠELIAI-RANKOVĖS SKAITMENINIAM DENTALINIO RENTGENO JUTIKLIUI</t>
    </r>
    <r>
      <rPr>
        <b/>
        <sz val="11"/>
        <color theme="1"/>
        <rFont val="Times New Roman"/>
        <family val="1"/>
        <charset val="186"/>
      </rPr>
      <t>“</t>
    </r>
  </si>
  <si>
    <t>60.</t>
  </si>
  <si>
    <t>Plastikiniai maišeliai –rankovės skaitmeniniam dentalinio rentgeno jutikliui</t>
  </si>
  <si>
    <t>Reikalavimai: plastikiniai, vienkartiniai, skirti skaitmeniniam jutikliui. Išmatavimai: plotis 3,5 cm, ilgis ne mažiau 15 cm ir ne daugiau 22 cm.</t>
  </si>
  <si>
    <r>
      <t>61 PIRKIMO DALIS. „</t>
    </r>
    <r>
      <rPr>
        <b/>
        <sz val="11"/>
        <color rgb="FF000000"/>
        <rFont val="Times New Roman"/>
        <family val="1"/>
        <charset val="186"/>
      </rPr>
      <t>FOTOPOPIERIUS TERMOSUBLIMATINIAM SPAUSDINTUVUI</t>
    </r>
    <r>
      <rPr>
        <b/>
        <sz val="11"/>
        <color theme="1"/>
        <rFont val="Times New Roman"/>
        <family val="1"/>
        <charset val="186"/>
      </rPr>
      <t>“</t>
    </r>
  </si>
  <si>
    <t>61.</t>
  </si>
  <si>
    <t>Foto popierius termosublimatiniam spausdintuvui</t>
  </si>
  <si>
    <t>Reikalavimai:popierius termosublimatiniam spausdintuvui KP-108IN,supakuota dėžutėje.Rinkinyje 3±2 kasetės ir 6±4 popieriaus įpakavimai po 18±2 lapų.</t>
  </si>
  <si>
    <r>
      <t>62 PIRKIMO DALIS. „</t>
    </r>
    <r>
      <rPr>
        <b/>
        <sz val="11"/>
        <color rgb="FF000000"/>
        <rFont val="Times New Roman"/>
        <family val="1"/>
        <charset val="186"/>
      </rPr>
      <t>DANTŲ MULIAŽAS</t>
    </r>
    <r>
      <rPr>
        <b/>
        <sz val="11"/>
        <color theme="1"/>
        <rFont val="Times New Roman"/>
        <family val="1"/>
        <charset val="186"/>
      </rPr>
      <t>“</t>
    </r>
  </si>
  <si>
    <t>62.</t>
  </si>
  <si>
    <t>Dantų muliažas</t>
  </si>
  <si>
    <t>Reikalavimai: didelis, patogus laikyti rankoje, lengvas. Rinkinyje su dideliu dantų šepetuku.</t>
  </si>
  <si>
    <r>
      <t>63 PIRKIMO DALIS. „</t>
    </r>
    <r>
      <rPr>
        <b/>
        <sz val="11"/>
        <color rgb="FF000000"/>
        <rFont val="Times New Roman"/>
        <family val="1"/>
        <charset val="186"/>
      </rPr>
      <t>DENTINAS BE EUGENOLIO</t>
    </r>
    <r>
      <rPr>
        <b/>
        <sz val="11"/>
        <color theme="1"/>
        <rFont val="Times New Roman"/>
        <family val="1"/>
        <charset val="186"/>
      </rPr>
      <t>“</t>
    </r>
  </si>
  <si>
    <t>63.</t>
  </si>
  <si>
    <t>Dentinas be eugenolio</t>
  </si>
  <si>
    <t>Reikalavimai:  cheminio  kietėjimo    rentgenokontrastinė  dantų  atspalvio medžiaga skirta    laikinam dantų ertmių plombavimui. Cinko oksido/cinko sulfato  cemento pagrindu, su  fluoru,   sukurta  trumpalaikėms,  laikinoms aplikacijoms (skirta naudoti maksimaliai   1-2  sav.  laikotarpiu). Paviršinio kietėjimo laikas nuo 20-30 min., visiško sukietėjimo laikas 2 - 3 h. Sudėtis: Cinko oksidas, cinko sulfato-1-hidratas, kalcio sulfato hemihidratas, diatomitinė žemė, EVA guma, natrio fluoridas, pipirmėtės aromatas. 38±2g</t>
  </si>
  <si>
    <r>
      <t>64 PIRKIMO DALIS. „</t>
    </r>
    <r>
      <rPr>
        <b/>
        <sz val="11"/>
        <color rgb="FF000000"/>
        <rFont val="Times New Roman"/>
        <family val="1"/>
        <charset val="186"/>
      </rPr>
      <t>PLASTMASINIS PISTOLETAS PLOMBOMS KAPSULĖSE</t>
    </r>
    <r>
      <rPr>
        <b/>
        <sz val="11"/>
        <color theme="1"/>
        <rFont val="Times New Roman"/>
        <family val="1"/>
        <charset val="186"/>
      </rPr>
      <t>“</t>
    </r>
  </si>
  <si>
    <t>64.</t>
  </si>
  <si>
    <t>Plastmasinis pistoletas plomboms kapsulėse</t>
  </si>
  <si>
    <t>Reikalavimai:  Plastmasinis, skirtas plomboms kapsulėse išspausti.</t>
  </si>
  <si>
    <r>
      <t>65 PIRKIMO DALIS. „</t>
    </r>
    <r>
      <rPr>
        <b/>
        <sz val="11"/>
        <color rgb="FF000000"/>
        <rFont val="Times New Roman"/>
        <family val="1"/>
        <charset val="186"/>
      </rPr>
      <t xml:space="preserve">BENZOGELIS </t>
    </r>
    <r>
      <rPr>
        <b/>
        <sz val="11"/>
        <color theme="1"/>
        <rFont val="Times New Roman"/>
        <family val="1"/>
        <charset val="186"/>
      </rPr>
      <t>“</t>
    </r>
  </si>
  <si>
    <t>65.</t>
  </si>
  <si>
    <t>Benzo gelis</t>
  </si>
  <si>
    <t>Reikalavimai: anestetikas vietinei aplikacinei nejautrai, benzokaino pagrindu, "želė pavidalo", veiklioji medžiaga 20 % benzokainas.</t>
  </si>
  <si>
    <t>66 PIRKIMO DALIS. „BIOKERAMINIS ŠAKNŲ KANALŲ UŽPILDAS “</t>
  </si>
  <si>
    <t>66.</t>
  </si>
  <si>
    <t>Biokeraminis šaknų kanalų užpildas</t>
  </si>
  <si>
    <t>Reikalavimai: nuolatinis šaknies kanalo užpildas švirkšte, pasižymi dideliu atsparumu išplovimui ir yra labai rentgenokontrastiškas. Kietėjimo trukmė 2-4 val., takumas ›17 mm, radiografinis tankis prilygsta 3 mm ar storesniam aliuminiui, plėvelės storis ‹50 µm, tirpumas   ‹ 3 ℅. 
Savybės: biosuderinamas, be oro tarpų, lipofiliškas ir hidrofiliškas, atsparus išplovimui,  tiekiamas iš anksto sumaišytas švirkšte su smulkiu ne didesniu nei 24 dydžio dozatoriumi, kurį galima įvesti tiesiai į kanalą.
Sudėtis: cirkonio dioksidas,trikalcio silikatas,dimetilsulfoksidas,ličio karbonatas,tirštiklis.</t>
  </si>
  <si>
    <t>67 PIRKIMO DALIS. „MAŠININIAI INSTRUMENTAI ENDODONTINIUI MOTORUI“</t>
  </si>
  <si>
    <t>67.1.</t>
  </si>
  <si>
    <r>
      <t xml:space="preserve">Endodontonė kintamos krypties sistema tinkanti endodontiniui motorui "X-Smart-Pro", skirta kanalų formavimui </t>
    </r>
    <r>
      <rPr>
        <i/>
        <sz val="12"/>
        <rFont val="Times New Roman"/>
        <family val="1"/>
        <charset val="186"/>
      </rPr>
      <t>Wawe one Gold</t>
    </r>
    <r>
      <rPr>
        <sz val="12"/>
        <rFont val="Times New Roman"/>
        <family val="1"/>
        <charset val="186"/>
      </rPr>
      <t xml:space="preserve"> (anglų.k.) arba lygiavertė</t>
    </r>
  </si>
  <si>
    <t xml:space="preserve">Endodontonė kintamos krypties sistema skirta kanalų formavimui. Termiškai apdorotas nikelio titanas, instrumentas auksinės spalvos. Galimi 4 kanalų formavimo dydžiai: Small #20, Primary #25, Medium #35, Large #45 ( anglų k.)
Instrumentų skerspjūvis lygiagretainio formos.keičia sukimosi kryptį prieš laikrodžio rodyklę150 laipsnių ir 30 laipsnių pagal laikrodžio rodyklę. Steriliai supakuoti, paruošti naudojimui. Galimi instrumento ilgiai: 21 mm, 25 mm, 31 mm. Kintančio konusiškumo.
</t>
  </si>
  <si>
    <t>67.2.</t>
  </si>
  <si>
    <t>Endodontonė kintamos krypties sistema tinkanti endodontiniui motorui "X-Smart-Pro" skirta kanalų formavimui Wawe one Gold (anglų.k.) arba lygiavertė</t>
  </si>
  <si>
    <t>Endodontonė kintamos krypties sistema skirta kanalų formavimui. Termiškai apdorotas nikelio titanas, instrumentas auksinės spalvos. Galimi 4 kanalų formavimo dydžiai: Small #20, Primary #25, Medium #35, Large #45 ( anglų k.)
Instrumentų skerspjūvis lygiagretainio formos.keičia sukimosi kryptį prieš laikrodžio rodyklę150 laipsnių ir 30 laipsnių pagal laikrodžio rodyklę. Steriliai supakuoti, paruošti naudojimui. Galimi instrumento ilgiai: 21 mm, 25 mm, 31 mm. Kintančio konusiškumo.
Supakuoti steriliai.</t>
  </si>
  <si>
    <t>67.3.</t>
  </si>
  <si>
    <t>Endodontonė kintamos krypties sistema tinkanti endodontiniui motorui "X-Smart-Pro" skirta kanalų formavimui Protaper Gold   (anglų.k.) arba lygiavertė</t>
  </si>
  <si>
    <t>Endodontonė kintamos krypties sistema skirta kanalų formavimui. Termiškai apdorotas nikelio titanas. Instrumentų skerspjūvis ovalaus trikampio formos. Galimi 8 instrumento dydžiai: SX, S1, S2, F1, F2, F3, F4, F5. Galimi instrumento ilgiai:21 mm, 25 mm, 31 mm. Supakuoti steriliai.</t>
  </si>
  <si>
    <t>67.4.</t>
  </si>
  <si>
    <t>Gutaperča WaveOne Gold Comfortfit Guttapecha (anglų k.) arba lygiavertė</t>
  </si>
  <si>
    <t>Skirta kintančios krypties instrumentų išformuotiems kanalams. Gutaperča mikronizuota, galimi 4 dydžiai: Small, Primary, Medium, Large (anglų k.)</t>
  </si>
  <si>
    <t>67.5.</t>
  </si>
  <si>
    <t>Gutaperča Protaper Gold Comfortfit Guttapecha (anglų k.) arba lygiavertė</t>
  </si>
  <si>
    <t>Skirta kintančio konuso instrumentų išformuotiems kanalams. Gutaperča mikronizuota, galimi 5 dydžiai: F1, F2, F3, F4, F5.</t>
  </si>
  <si>
    <t>67.6.</t>
  </si>
  <si>
    <t>Endodontinė priemonė tinkanti endodontiniui motorui "X-Smart-Pro" Ultimate (anglų k) arba lygiavertė</t>
  </si>
  <si>
    <t>Endodontinio formavimo instrumentai. Galimi dydžiai F1, F2, F3, FX, FXL Ilgiai 21 mm, 25 mm, 31 mm. Supakuoti steriliai.</t>
  </si>
  <si>
    <t>67.7.</t>
  </si>
  <si>
    <t>Gutaperča Pro Taper Ultimate Comfort fit Gutta- percha (anglų k.) arba lygiavertė</t>
  </si>
  <si>
    <t>Galimi dydžiai F1, F2, F3, FX, FXL.</t>
  </si>
  <si>
    <t>67.8.</t>
  </si>
  <si>
    <t>Endodontinė priemonė tinkanti endodontiniui motorui "X-Smart-Pro" Reciproc Blue (anglų k) arba lygiavertė</t>
  </si>
  <si>
    <t>Endodontinė, kintančio mažėjančio konusiškumo, kintamos (reciprokinės) krypties Sistema skirta kanalų formavimui. Termiškai apdorotas nikelio titanas, rankenėlė  11 mm ilgio. Galimi 3 kanalų formavimo dydžiai: R25#25, R40#40, R50 #50. Instrumentų skerspjūvis-S formos su neaktyvia, kertančia viršūne. Steriliai supakuoti. Galimi ilgiai 21, 25, 31 mm. Supakuoti po ne mažiau nei 6 vnt.</t>
  </si>
  <si>
    <t>67.9.</t>
  </si>
  <si>
    <t>Gutaperča Reciproc blue ( anglų k.) arba lygiavertė</t>
  </si>
  <si>
    <t xml:space="preserve">Idealiai atitinkanti ir skirta kintančio mažėjančio konusiškumo, kintamoa (reciprokinės) krypties instrumentų išformuotiems kanalams. Šilumos išplėtimas &lt;4 mm, be latekso, pagaminta liejimo būdu. Galimi 3 dydžiai: R25, R40, R50. Pakuotėje ne mažiau 60 vnt.
</t>
  </si>
  <si>
    <t>68 PIRKIMO DALIS. „METALINĖS MATRICOS SEKCIJINĖS “</t>
  </si>
  <si>
    <t>68.</t>
  </si>
  <si>
    <t>Matricos metalinės sekcijinės</t>
  </si>
  <si>
    <t>Reikalavimai:  daugkartinio naudojimo, krūminiams ir prieškrūminiams dantims, išgaubtos,  storis ne mažiau 0,05 µm. 3 dydžių: S, M, L.</t>
  </si>
  <si>
    <t>69 PIRKIMO DALIS. „BALINIMO GELIS“</t>
  </si>
  <si>
    <t>69.1.</t>
  </si>
  <si>
    <t>Balinimo gelis</t>
  </si>
  <si>
    <t>Reikalavimai: 6% vandenilio peroksido. Balinimo trukmė  ne daugiau 10 min. Rinkinys: dvigubas švirkštas  1 ml ir 1 ml (±0,1 ml).</t>
  </si>
  <si>
    <t>69.2.</t>
  </si>
  <si>
    <r>
      <t xml:space="preserve">Reikalavimai: </t>
    </r>
    <r>
      <rPr>
        <sz val="10"/>
        <rFont val="Times New Roman"/>
        <family val="1"/>
        <charset val="186"/>
      </rPr>
      <t xml:space="preserve"> </t>
    </r>
    <r>
      <rPr>
        <sz val="12"/>
        <rFont val="Times New Roman"/>
        <family val="1"/>
        <charset val="186"/>
      </rPr>
      <t>6% vandenilio peroksido. Balinimo trukmė - ne daugiau 4-5 min. Rinkinys: dvigubas švirkštas  3 ml ir 1 ml (±0,5 ml).</t>
    </r>
  </si>
  <si>
    <t>70 PIRKIMO DALIS. „POLIRAVIMO PASTA KOMPOZITAMS “</t>
  </si>
  <si>
    <t>70.</t>
  </si>
  <si>
    <t>Poliravimo pasta kompozitams</t>
  </si>
  <si>
    <t>Reikalavimai: pasta skirta poliruoti kompozitus ir hibridinę  keramiką. Grubumas 4-8 mikrono. Pakuotė: švirkštas 2±0,1 g.</t>
  </si>
  <si>
    <t>71 PIRKIMO DALIS. „LAIKINAS CEMENTAS TILTAMS IR VAINIKAMS M+W SELECT ARBA JAM LYGIAVERTIS“</t>
  </si>
  <si>
    <t>71.</t>
  </si>
  <si>
    <t>Laikinas cementas tiltams ir vainikams M+W select arba jam lygiavertis</t>
  </si>
  <si>
    <t>Reikalavimai:  Be eugenolio, su kalcio hidroksidu ir hidroksiapatitais. Rinkinyje 2 švirkštai po 25 ±5g</t>
  </si>
  <si>
    <t>72 PIRKIMO DALIS. „PAMUŠALAS PULPOS APSAUGAI THERACAL LC ARBA LYGIAVERTIS“</t>
  </si>
  <si>
    <t>72.</t>
  </si>
  <si>
    <t>Pamušalas pulpos apsaugai TheraCal LC arba lygiavertis</t>
  </si>
  <si>
    <t>Reikalavimai: pamušalas pulpos apsaugai: rentgenokontrastiškas, be HEMA, šviesa kietinamas, takus, dervinis, apatitų augimą stimuliuojantis kalcio silikatas. Švirkšte 1g ±0,1g.</t>
  </si>
  <si>
    <t>73 PIRKIMO DALIS. „DVIGUBO KIETĖJIMO, SAVAIMINIO SURIŠIMO BAZĖ THERABASE ARBA LYGIAVERTĖ“</t>
  </si>
  <si>
    <t>73.</t>
  </si>
  <si>
    <t>Dvigubo kietėjimo, savaiminio surišimo bazė TheraBase arba lygiavertė</t>
  </si>
  <si>
    <t xml:space="preserve">Reikalavimai: dvigubo kietėjimo, savaiminio surišimo bazė/ pamušalas su kalcio silikatu ir kalcio sulfatu, MDP monomeras garantuoja tvirtą jungtį su dentinu 11 pH; 
Mažai tirpus vandenyje, bet gerai toleruoja drėgmę. Restauraciją galima užbaigti vieno vizito metu, iškart po sukietinimo šviesa. Pakuotė: ne daugiau  8 g dvigubas švirkštas + ne mažiau 20 antg.
</t>
  </si>
  <si>
    <t>74 PIRKIMO DALIS. „CHIRURGINIAI INSTRUMENTAI“</t>
  </si>
  <si>
    <t>74.1.</t>
  </si>
  <si>
    <t>Replės dantims traukti</t>
  </si>
  <si>
    <t>Reikalavimai: daugkartinio naudojimo; pagamintos iš nerūdijančio plieno arba lygiaverčio, neslystanti rankena, darbinės dalies vidinis paviršius su tinklelio raštu, su tefloniniu disku užrakte, lengvesniam ir sklandesniam valdymui, įvairių darbinių dalių, formų ir paskirčių, tačiau pasirinkimui būtinai turi būti šios paskirtys: viršutiniams krūminiams, kairės ir dešinės pusės, atitinkamai su dantuku furkacijai, viršutiniams kapliams, apatiniams kandžiams ir kapliams, apatiniams moliarams, viršutinėms šaknims, labai plonos viršutinėms šaknims, apatinėms šaknims, labai plonos apatinėms šaknims. Atsparios dezinfekcijai ir sterilizacijai.</t>
  </si>
  <si>
    <t>74.2.</t>
  </si>
  <si>
    <t>Chirurginės žirklutės</t>
  </si>
  <si>
    <t>74.3.</t>
  </si>
  <si>
    <t>Šaukšteliai</t>
  </si>
  <si>
    <t>74.4.</t>
  </si>
  <si>
    <t>74.5.</t>
  </si>
  <si>
    <t>Adatkotis</t>
  </si>
  <si>
    <r>
      <t>Reikalavimai: galimi tipai: Mathieu, Crile-Wood, Mayo-Hegar. Paprasti, spyruoklinės fiksacijos (</t>
    </r>
    <r>
      <rPr>
        <i/>
        <sz val="11"/>
        <color rgb="FF000000"/>
        <rFont val="Times New Roman"/>
        <family val="1"/>
        <charset val="186"/>
      </rPr>
      <t>angl. k. spring action</t>
    </r>
    <r>
      <rPr>
        <sz val="11"/>
        <color rgb="FF000000"/>
        <rFont val="Times New Roman"/>
        <family val="1"/>
        <charset val="186"/>
      </rPr>
      <t>). Ilgiai: 140-180 mm.</t>
    </r>
  </si>
  <si>
    <t>74.6.</t>
  </si>
  <si>
    <t>Skalpelio kotelis</t>
  </si>
  <si>
    <t>Reikalavimai:  daugkartinio naudojimo, pagamintas iš nerūdijančio plieno arba lygiaverčio, atsparus dezinfekcijai, nelankstus. Tinkantis skalpelio galvutėms Nr. 11. Rankenėlė plokščia, rantuota, 12 cm±1 cm. Tikslus spaustukas skalpelio ašmenims fiksuoti.</t>
  </si>
  <si>
    <t>75 PIRKIMO DALIS. „MARLĖS RUTULIUKAI“</t>
  </si>
  <si>
    <t>75.</t>
  </si>
  <si>
    <t>Marlės rutuliukai</t>
  </si>
  <si>
    <t>Reikalavimai: marlės rutuliukai pagaminti iš marlės, kuri atitinka EN 14079 20 tipo standartą. Nesterilus marlės rutulys turi austą rentgeno spindulių siūlą su bario sulfatu. Jis naudojamas operacinėje srityje, kad sustingtų kraujas ir sekrecija bei išvalytų operacijos žaizdą nuo kraujo ir sekrecijos. Marlės rutuliai yra suvynioti ir neturi guminio žiedo. Prieš naudojimą produktas turi būti sterilizuojamas pagal patvirtintą sterilizavimo metodą. Dydžiai: Ø2,5-5,0.</t>
  </si>
  <si>
    <t>76 PIRKIMO DALIS. „MINERALTRIOKSIDO AGREGATAS PERFORACIJŲ GYDYMUI“</t>
  </si>
  <si>
    <t>76.</t>
  </si>
  <si>
    <t>Mineraltrioksido agregatas perforacijų gydymui</t>
  </si>
  <si>
    <t>Reikalavimai: medžiaga turi būti mineraltrioksido pagrindu; milteliai pakuotėje ne daugiau nei po 1 g; Dantų šaknų perforacijų gydymui.</t>
  </si>
  <si>
    <t>77 PIRKIMO DALIS. „ŠEPETĖLIAI DULKIŲ ATSIURBĖJAMS“</t>
  </si>
  <si>
    <t>77.</t>
  </si>
  <si>
    <t>Šepetėliai dulkių atsiurbėjams</t>
  </si>
  <si>
    <t>Reikalavimai: kotelis iš lankstaus nerūdijančio metalo, nailoniniai šereliai, 12±0,1 mm skersmens.</t>
  </si>
  <si>
    <t>78 PIRKIMO DALIS. „INDELIS ODONTOLOGINIAMS GRĄŽTAMS MIRKYTI“</t>
  </si>
  <si>
    <t>78.</t>
  </si>
  <si>
    <t>Indelis odontologiniams grąžtams mirkyti</t>
  </si>
  <si>
    <t>Reikalavimai:  specialus, plastikinis, skirtas smulkiems, besisukantiems instrumentams, grąžtams mirkyti. Su sieteliu.</t>
  </si>
  <si>
    <t>79 PIRKIMO DALIS. „EUKALIPTOLIS“</t>
  </si>
  <si>
    <t>79.</t>
  </si>
  <si>
    <t>Eukaliptolis</t>
  </si>
  <si>
    <t>Reikalavimai:  100 proc. eukalipto aliejus. Buteliuke ne daugiau nei 10 ml., pipetės.</t>
  </si>
  <si>
    <t>80 PIRKIMO DALIS. „MATRICA SKAIDRI, KONTŪRUOTA“</t>
  </si>
  <si>
    <t>Matrica skaidri, kontūruota</t>
  </si>
  <si>
    <t>Reikalavimai: skaidti, su pilveliu, kontūruota. Skirta moliarams ir premoliarams.</t>
  </si>
  <si>
    <t>BENDRIEJI REIKALAVIMAI:</t>
  </si>
  <si>
    <t xml:space="preserve">1. Visos siūlomos prekės turi būti pažymėtos CE ženklu arba lygiaverčiu. </t>
  </si>
  <si>
    <t>2. Prekių kokybė turi atitikti Lietuvos Respublikoje ir Europos Sąjungoje galiojančių standartų ir tai prekių grupei keliamus reikalavimus.</t>
  </si>
  <si>
    <t>3. Pirkimo sąlygų techninėje specifikacijoje nurodyti preliminarūs lyginamieji prekių kiekiai bus naudojami pasiūlymų vertinime ir nebus laikomi maksimaliais. Prekių gavėjas prekes pirkimo sutarties galiojimo metu planuoja pirkti pagal atskirus užsakymus. Įsigyjami konkrečios pirkimo objekto dalies prekių kiekiai negali viršyti Pirkimo sąlygų techninėje specifikacijoje numatytos konkrečiai pirkimo daliai skirtos maksimalios lėšų sumos, įskaitant visus galimus pratęsimus. </t>
  </si>
  <si>
    <t>4. Prekių (odontologinių, plombinių medžiagų ir pan.) galiojimo laikas turi būti ne trumpesnis kaip 12 mėnesių nuo jų pateikimo perkančiajai organizacijai dienos.</t>
  </si>
  <si>
    <r>
      <t xml:space="preserve">5.   </t>
    </r>
    <r>
      <rPr>
        <b/>
        <u/>
        <sz val="12"/>
        <rFont val="Times New Roman"/>
        <family val="1"/>
        <charset val="186"/>
      </rPr>
      <t>3, 16, 25, 28, 29, 33, 40, 41, 44, 45, 46, 50, 67, 69 pirkimo dalių pozicijose</t>
    </r>
    <r>
      <rPr>
        <sz val="12"/>
        <rFont val="Times New Roman"/>
        <family val="1"/>
        <charset val="186"/>
      </rPr>
      <t xml:space="preserve"> siūlomos prekės turi būti vieno gamintojo toje pirkimo dalyje. </t>
    </r>
  </si>
  <si>
    <t>6. Perkančiosios organizacijos prašymu, tiekėjas privalės pateikti siūlomų prekių pavyzdžių. Ant siūlomų prekių pavyzdžių turi būti pažymėtas pozicijos numeris. Visus prekių pavyzdžius tiekėjas privalo pateikti savo sąskaita. Pateikti prekių pavyzdžiai tiekėjui grąžinami nebus. Kai kurie pateikti prekių pavyzdžiai gali būti išbandyti. Perkančioji organizacija neįsipareigoja apmokėti už pateiktus išbandyti prekių pavyzdžius.</t>
  </si>
  <si>
    <t>PASTABA: Techninėje specifikacijoje pateiktos nuorodos į standartus, konkrečių gamintojų ar tiekėjų prekių ženklus ir technologijas, konkrečius modelius ar šaltinius yra rekomendacinio pobūdžio, naudojami prekės apibūdinimui. Standartai, prekės ženklai, technologijos, modeliai ir šaltiniai gali būti pakeisti lygiaverčiais.</t>
  </si>
  <si>
    <t>Reikalavimai: Kelly tipo, pasirinktinai tiesios (vienas linkis), abi darbinės briaunos pjaunančios, ilgis 16 cm ± 2,5 cm.</t>
  </si>
  <si>
    <t>Reikalavimai: Kelly tipo, pasirinktinai lenktos (vienas linkis), abi darbinės briaunos pjaunančios, ilgis 16 cm ± 2,5 cm.</t>
  </si>
  <si>
    <t>Reikalavimai: audinių kiuretažui, aštrūs, Lucas tipo, įvairių diametrų. Pagaminti iš nerūdijančio medicininio plieno arba lygiaverčio. Atsparūs dezinfekcijai ir sterilizacijai. Tiesūs. Dvipusiai.</t>
  </si>
  <si>
    <t>Reikalavimai: audinių kiuretažui, aštrūs, Lucas tipo, įvairių diametrų. Pagaminti iš nerūdijančio medicininio plieno arba lygiaverčio. Atsparūs dezinfekcijai ir sterilizacijai. Lenkti. Dvipusiai.</t>
  </si>
  <si>
    <t>74.7.</t>
  </si>
  <si>
    <t>Bendra 1 pirkimo objekto dalies kaina, Eur :</t>
  </si>
  <si>
    <t>Bendra 2 pirkimo objekto dalies kaina, Eur:</t>
  </si>
  <si>
    <t>Bendra 3 pirkimo objekto dalies kaina, Eur:</t>
  </si>
  <si>
    <t>Bendra 4 pirkimo objekto dalies kaina, Eur:</t>
  </si>
  <si>
    <t>Bendra 5 pirkimo objekto dalies kaina, Eur:</t>
  </si>
  <si>
    <t>Bendra 6 pirkimo objekto dalies kaina, Eur:</t>
  </si>
  <si>
    <t>Bendra 12 pirkimo objekto dalies kaina, Eur:</t>
  </si>
  <si>
    <t>Bendra 16 pirkimo objekto dalies kaina, Eur:</t>
  </si>
  <si>
    <t>Bendra 18 pirkimo objekto dalies kaina, Eur:</t>
  </si>
  <si>
    <t>Bendra 25 pirkimo objekto dalies kaina, Eur:</t>
  </si>
  <si>
    <t>Bendra 27 pirkimo objekto dalies kaina, Eur:</t>
  </si>
  <si>
    <t>Bendra 28 pirkimo objekto dalies kaina, Eur:</t>
  </si>
  <si>
    <t>Bendra 29 pirkimo objekto dalies kaina, Eur:</t>
  </si>
  <si>
    <t>Bendra 33 pirkimo objekto dalies kaina, Eur:</t>
  </si>
  <si>
    <t>Bendra 36 pirkimo objekto dalies kaina, Eur:</t>
  </si>
  <si>
    <t>Bendra 37 pirkimo objekto dalies kaina, Eur:</t>
  </si>
  <si>
    <t>Bendra 40 pirkimo objekto dalies kaina, Eur:</t>
  </si>
  <si>
    <t>Bendra 41 pirkimo objekto dalies kaina, Eur:</t>
  </si>
  <si>
    <t>Bendra 42 pirkimo objekto dalies kaina, Eur:</t>
  </si>
  <si>
    <t>Bendra 43 pirkimo objekto dalies kaina, Eur:</t>
  </si>
  <si>
    <t>Bendra 44 pirkimo objekto dalies kaina, Eur:</t>
  </si>
  <si>
    <t>Bendra 45 pirkimo objekto dalies kaina, Eur:</t>
  </si>
  <si>
    <t>Bendra 46 pirkimo objekto dalies kaina, Eur:</t>
  </si>
  <si>
    <t>Bendra 48pirkimo objekto dalies kaina, Eur:</t>
  </si>
  <si>
    <t>Bendra 50 pirkimo objekto dalies kaina, Eur:</t>
  </si>
  <si>
    <t>Bendra 59 pirkimo objekto dalies kaina, Eur:</t>
  </si>
  <si>
    <t>Bendra 67 pirkimo objekto dalies kaina, Eur:</t>
  </si>
  <si>
    <t>Bendra 69 pirkimo objekto dalies kaina, Eur:</t>
  </si>
  <si>
    <t>Bendra 74 pirkimo objekto dalies kaina, Eur:</t>
  </si>
  <si>
    <t>DENTOCAINE FORTE ,INIBSA</t>
  </si>
  <si>
    <t>DENTOCAINE  ,INIBSA</t>
  </si>
  <si>
    <t>SCANDIVIN, INIBSA</t>
  </si>
  <si>
    <t>COLTOSOL,COLTENE</t>
  </si>
  <si>
    <t>GELATAMP,COLTENE</t>
  </si>
  <si>
    <t>MEDINIAI KAIŠČIAI,TOR 100 vnt.</t>
  </si>
  <si>
    <t xml:space="preserve">SKAIDRUS KAIŠČIAI ,TOR </t>
  </si>
  <si>
    <t>KOFERDAMO KOMPLEKTAS.COLTENE</t>
  </si>
  <si>
    <t>KOFERDAMO ŽIEDAS,COLTENE</t>
  </si>
  <si>
    <t>KOFERDAMO GUMA,CERKAMED</t>
  </si>
  <si>
    <t>SKYSTAS KOFERDAMAS,CERKAMED</t>
  </si>
  <si>
    <t>WAVE ONE GOLD ,DENSPLY SIRONA</t>
  </si>
  <si>
    <t>PROTAPER GOLD, DENSPLY SIRONA</t>
  </si>
  <si>
    <t>GUTTAPERCHA WAVE ONE,DENSPLY SIRONA</t>
  </si>
  <si>
    <t>GUTTAPERCHA PROTAPER GOLD, DENSPLY SIRONA</t>
  </si>
  <si>
    <t>PROTPAER ULTIMATE,DENSPY SIRONA</t>
  </si>
  <si>
    <t>GUTTA PERCHA PROTAPER ULTIMATE ,DENSPLY SIRONA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</si>
</sst>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Calibri"/>
      <family val="2"/>
      <charset val="186"/>
      <scheme val="minor"/>
    </font>
    <font>
      <b/>
      <sz val="12"/>
      <name val="Times New Roman"/>
      <family val="1"/>
      <charset val="186"/>
    </font>
    <font>
      <sz val="12"/>
      <name val="Times New Roman"/>
      <family val="1"/>
      <charset val="186"/>
    </font>
    <font>
      <sz val="11"/>
      <name val="Times New Roman"/>
      <family val="1"/>
      <charset val="186"/>
    </font>
    <font>
      <b/>
      <sz val="11"/>
      <name val="Times New Roman"/>
      <family val="1"/>
      <charset val="186"/>
    </font>
    <font>
      <sz val="12"/>
      <color theme="1"/>
      <name val="Times New Roman"/>
      <family val="1"/>
      <charset val="186"/>
    </font>
    <font>
      <b/>
      <u/>
      <sz val="11"/>
      <name val="Times New Roman"/>
      <family val="1"/>
      <charset val="186"/>
    </font>
    <font>
      <sz val="11"/>
      <color theme="1"/>
      <name val="Times New Roman"/>
      <family val="1"/>
      <charset val="186"/>
    </font>
    <font>
      <sz val="11"/>
      <color rgb="FF000000"/>
      <name val="Times New Roman"/>
      <family val="1"/>
      <charset val="186"/>
    </font>
    <font>
      <b/>
      <sz val="11"/>
      <color rgb="FF000000"/>
      <name val="Times New Roman"/>
      <family val="1"/>
      <charset val="186"/>
    </font>
    <font>
      <b/>
      <sz val="11"/>
      <color theme="1"/>
      <name val="Times New Roman"/>
      <family val="1"/>
      <charset val="186"/>
    </font>
    <font>
      <b/>
      <sz val="12"/>
      <color theme="1"/>
      <name val="Times New Roman"/>
      <family val="1"/>
      <charset val="186"/>
    </font>
    <font>
      <b/>
      <sz val="12"/>
      <color rgb="FF000000"/>
      <name val="Times New Roman"/>
      <family val="1"/>
      <charset val="186"/>
    </font>
    <font>
      <sz val="12"/>
      <color rgb="FF000000"/>
      <name val="Times New Roman"/>
      <family val="1"/>
      <charset val="186"/>
    </font>
    <font>
      <b/>
      <u/>
      <sz val="12"/>
      <name val="Times New Roman"/>
      <family val="1"/>
      <charset val="186"/>
    </font>
    <font>
      <sz val="12"/>
      <color theme="1"/>
      <name val="Calibri"/>
      <family val="2"/>
      <charset val="186"/>
      <scheme val="minor"/>
    </font>
    <font>
      <b/>
      <sz val="12"/>
      <color rgb="FFFF0000"/>
      <name val="Times New Roman"/>
      <family val="1"/>
      <charset val="186"/>
    </font>
    <font>
      <b/>
      <sz val="11"/>
      <color rgb="FFFF0000"/>
      <name val="Times New Roman"/>
      <family val="1"/>
      <charset val="186"/>
    </font>
    <font>
      <sz val="11"/>
      <color rgb="FFFF0000"/>
      <name val="Times New Roman"/>
      <family val="1"/>
      <charset val="186"/>
    </font>
    <font>
      <sz val="10"/>
      <name val="Times New Roman"/>
      <family val="1"/>
      <charset val="186"/>
    </font>
    <font>
      <i/>
      <sz val="12"/>
      <name val="Times New Roman"/>
      <family val="1"/>
      <charset val="186"/>
    </font>
    <font>
      <b/>
      <i/>
      <sz val="11"/>
      <name val="Times New Roman"/>
      <family val="1"/>
      <charset val="186"/>
    </font>
    <font>
      <i/>
      <sz val="11"/>
      <color rgb="FF000000"/>
      <name val="Times New Roman"/>
      <family val="1"/>
      <charset val="186"/>
    </font>
    <font>
      <b/>
      <u/>
      <sz val="14"/>
      <name val="Times New Roman"/>
      <family val="1"/>
      <charset val="186"/>
    </font>
  </fonts>
  <fills count="5">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4.9989318521683403E-2"/>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s>
  <cellStyleXfs count="1">
    <xf numFmtId="0" fontId="0" fillId="0" borderId="0"/>
  </cellStyleXfs>
  <cellXfs count="224">
    <xf numFmtId="0" fontId="0" fillId="0" borderId="0" xfId="0"/>
    <xf numFmtId="0" fontId="2" fillId="2" borderId="0" xfId="0" applyFont="1" applyFill="1" applyAlignment="1">
      <alignment vertical="top"/>
    </xf>
    <xf numFmtId="0" fontId="4" fillId="0" borderId="0" xfId="0" applyFont="1"/>
    <xf numFmtId="0" fontId="1" fillId="0" borderId="0" xfId="0" applyFont="1"/>
    <xf numFmtId="0" fontId="2" fillId="2" borderId="0" xfId="0" applyFont="1" applyFill="1" applyAlignment="1">
      <alignment horizontal="center" vertical="center"/>
    </xf>
    <xf numFmtId="0" fontId="7" fillId="0" borderId="1" xfId="0" applyFont="1" applyBorder="1" applyAlignment="1">
      <alignment horizontal="center" vertical="center" wrapText="1"/>
    </xf>
    <xf numFmtId="0" fontId="7" fillId="2" borderId="1" xfId="0" applyFont="1" applyFill="1" applyBorder="1" applyAlignment="1">
      <alignment horizontal="center" vertical="center" wrapText="1"/>
    </xf>
    <xf numFmtId="0" fontId="9" fillId="3" borderId="1"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7" fillId="0" borderId="1" xfId="0" applyFont="1" applyBorder="1" applyAlignment="1">
      <alignment wrapText="1"/>
    </xf>
    <xf numFmtId="1" fontId="8" fillId="3" borderId="1" xfId="0" applyNumberFormat="1" applyFont="1" applyFill="1" applyBorder="1" applyAlignment="1">
      <alignment horizontal="center" vertical="center" wrapText="1"/>
    </xf>
    <xf numFmtId="0" fontId="0" fillId="0" borderId="1" xfId="0" applyBorder="1"/>
    <xf numFmtId="0" fontId="8" fillId="2" borderId="1" xfId="0" applyFont="1" applyFill="1" applyBorder="1" applyAlignment="1">
      <alignment horizontal="center" vertical="center" wrapText="1"/>
    </xf>
    <xf numFmtId="0" fontId="9" fillId="3" borderId="1" xfId="0" applyFont="1" applyFill="1" applyBorder="1" applyAlignment="1">
      <alignment horizontal="left" vertical="center" wrapText="1" indent="3"/>
    </xf>
    <xf numFmtId="0" fontId="7" fillId="3" borderId="1" xfId="0" applyFont="1" applyFill="1" applyBorder="1" applyAlignment="1">
      <alignment horizontal="center" vertical="center" wrapText="1"/>
    </xf>
    <xf numFmtId="16" fontId="9" fillId="3" borderId="1" xfId="0" applyNumberFormat="1" applyFont="1" applyFill="1" applyBorder="1" applyAlignment="1">
      <alignment horizontal="left" vertical="center" wrapText="1" indent="3"/>
    </xf>
    <xf numFmtId="0" fontId="9" fillId="2" borderId="1" xfId="0" applyFont="1" applyFill="1" applyBorder="1" applyAlignment="1">
      <alignment horizontal="left" vertical="center" wrapText="1" indent="3"/>
    </xf>
    <xf numFmtId="0" fontId="3" fillId="2" borderId="1" xfId="0" applyFont="1" applyFill="1" applyBorder="1" applyAlignment="1">
      <alignment horizontal="center" vertical="center" wrapText="1"/>
    </xf>
    <xf numFmtId="0" fontId="9" fillId="0" borderId="1" xfId="0" applyFont="1" applyBorder="1" applyAlignment="1">
      <alignment horizontal="center" vertical="center"/>
    </xf>
    <xf numFmtId="17" fontId="9" fillId="3" borderId="1" xfId="0" applyNumberFormat="1" applyFont="1" applyFill="1" applyBorder="1" applyAlignment="1">
      <alignment horizontal="left" vertical="center" wrapText="1" indent="3"/>
    </xf>
    <xf numFmtId="17" fontId="9" fillId="3" borderId="1" xfId="0" applyNumberFormat="1" applyFont="1" applyFill="1" applyBorder="1" applyAlignment="1">
      <alignment horizontal="center" vertical="center" wrapText="1"/>
    </xf>
    <xf numFmtId="0" fontId="10" fillId="0" borderId="1" xfId="0" applyFont="1" applyBorder="1" applyAlignment="1">
      <alignment horizontal="center" vertical="center" wrapText="1"/>
    </xf>
    <xf numFmtId="0" fontId="9" fillId="0" borderId="1" xfId="0" applyFont="1" applyBorder="1" applyAlignment="1">
      <alignment horizontal="center" vertical="center" wrapText="1"/>
    </xf>
    <xf numFmtId="0" fontId="10" fillId="2" borderId="1" xfId="0" applyFont="1" applyFill="1" applyBorder="1" applyAlignment="1">
      <alignment horizontal="center" vertical="center" wrapText="1"/>
    </xf>
    <xf numFmtId="0" fontId="9" fillId="0" borderId="1" xfId="0" applyFont="1" applyBorder="1"/>
    <xf numFmtId="0" fontId="10" fillId="0" borderId="1" xfId="0" applyFont="1" applyBorder="1" applyAlignment="1">
      <alignment horizontal="left" vertical="center"/>
    </xf>
    <xf numFmtId="0" fontId="10" fillId="3" borderId="1" xfId="0" applyFont="1" applyFill="1" applyBorder="1" applyAlignment="1">
      <alignment horizontal="center" vertical="center" wrapText="1"/>
    </xf>
    <xf numFmtId="0" fontId="9" fillId="3" borderId="1" xfId="0" applyFont="1" applyFill="1" applyBorder="1" applyAlignment="1">
      <alignment vertical="center" wrapText="1"/>
    </xf>
    <xf numFmtId="0" fontId="9" fillId="0" borderId="1" xfId="0" applyFont="1" applyBorder="1" applyAlignment="1">
      <alignment vertical="top"/>
    </xf>
    <xf numFmtId="0" fontId="5" fillId="3" borderId="1" xfId="0" applyFont="1" applyFill="1" applyBorder="1" applyAlignment="1">
      <alignment horizontal="center" vertical="center" wrapText="1"/>
    </xf>
    <xf numFmtId="0" fontId="12" fillId="2" borderId="1" xfId="0" applyFont="1" applyFill="1" applyBorder="1" applyAlignment="1">
      <alignment horizontal="left" vertical="center" wrapText="1" indent="3"/>
    </xf>
    <xf numFmtId="0" fontId="13" fillId="3" borderId="1" xfId="0" applyFont="1" applyFill="1" applyBorder="1" applyAlignment="1">
      <alignment horizontal="center" vertical="center" wrapText="1"/>
    </xf>
    <xf numFmtId="17" fontId="9" fillId="0" borderId="1" xfId="0" applyNumberFormat="1" applyFont="1" applyBorder="1" applyAlignment="1">
      <alignment horizontal="center" vertical="center"/>
    </xf>
    <xf numFmtId="3" fontId="0" fillId="0" borderId="1" xfId="0" applyNumberFormat="1" applyBorder="1" applyAlignment="1">
      <alignment horizontal="center" vertical="center"/>
    </xf>
    <xf numFmtId="0" fontId="10" fillId="3" borderId="1" xfId="0" applyFont="1" applyFill="1" applyBorder="1" applyAlignment="1">
      <alignment horizontal="left" vertical="center" wrapText="1" indent="3"/>
    </xf>
    <xf numFmtId="0" fontId="10" fillId="0" borderId="1" xfId="0" applyFont="1" applyBorder="1"/>
    <xf numFmtId="3" fontId="8" fillId="2" borderId="1" xfId="0" applyNumberFormat="1" applyFont="1" applyFill="1" applyBorder="1" applyAlignment="1">
      <alignment horizontal="center" vertical="center" wrapText="1"/>
    </xf>
    <xf numFmtId="0" fontId="9" fillId="3" borderId="1" xfId="0" applyFont="1" applyFill="1" applyBorder="1" applyAlignment="1">
      <alignment horizontal="left" vertical="center" wrapText="1"/>
    </xf>
    <xf numFmtId="0" fontId="8" fillId="3" borderId="1" xfId="0" applyFont="1" applyFill="1" applyBorder="1" applyAlignment="1">
      <alignment horizontal="left" vertical="center" wrapText="1"/>
    </xf>
    <xf numFmtId="0" fontId="3" fillId="0" borderId="0" xfId="0" applyFont="1" applyAlignment="1">
      <alignment horizontal="left" vertical="top" wrapText="1"/>
    </xf>
    <xf numFmtId="0" fontId="4" fillId="0" borderId="0" xfId="0" applyFont="1" applyAlignment="1">
      <alignment horizontal="right" vertical="top"/>
    </xf>
    <xf numFmtId="0" fontId="9" fillId="2" borderId="1" xfId="0" applyFont="1" applyFill="1" applyBorder="1" applyAlignment="1">
      <alignment horizontal="center" vertical="center" wrapText="1"/>
    </xf>
    <xf numFmtId="0" fontId="9" fillId="3" borderId="0" xfId="0" applyFont="1" applyFill="1" applyAlignment="1">
      <alignment horizontal="right" vertical="center" wrapText="1"/>
    </xf>
    <xf numFmtId="0" fontId="5" fillId="2" borderId="1" xfId="0" applyFont="1" applyFill="1" applyBorder="1" applyAlignment="1">
      <alignment horizontal="center" vertical="center" wrapText="1"/>
    </xf>
    <xf numFmtId="0" fontId="15" fillId="0" borderId="0" xfId="0" applyFont="1"/>
    <xf numFmtId="0" fontId="4" fillId="0" borderId="1" xfId="0" applyFont="1" applyBorder="1" applyAlignment="1">
      <alignment horizontal="center" vertical="center" wrapText="1"/>
    </xf>
    <xf numFmtId="0" fontId="4" fillId="0" borderId="1" xfId="0" applyFont="1" applyBorder="1" applyAlignment="1">
      <alignment vertical="center"/>
    </xf>
    <xf numFmtId="0" fontId="5" fillId="0" borderId="0" xfId="0" applyFont="1" applyAlignment="1">
      <alignment horizontal="center" vertical="center" wrapText="1"/>
    </xf>
    <xf numFmtId="0" fontId="13" fillId="0" borderId="1" xfId="0" applyFont="1" applyBorder="1" applyAlignment="1">
      <alignment horizontal="center" vertical="center" wrapText="1"/>
    </xf>
    <xf numFmtId="0" fontId="16" fillId="0" borderId="1" xfId="0" applyFont="1" applyBorder="1" applyAlignment="1">
      <alignment vertical="center"/>
    </xf>
    <xf numFmtId="0" fontId="8" fillId="3" borderId="2" xfId="0" applyFont="1" applyFill="1" applyBorder="1" applyAlignment="1">
      <alignment horizontal="center" vertical="center" wrapText="1"/>
    </xf>
    <xf numFmtId="0" fontId="7" fillId="0" borderId="5" xfId="0" applyFont="1" applyBorder="1" applyAlignment="1">
      <alignment wrapText="1"/>
    </xf>
    <xf numFmtId="0" fontId="8" fillId="0" borderId="1" xfId="0" applyFont="1" applyBorder="1" applyAlignment="1">
      <alignment horizontal="center" vertical="center" wrapText="1"/>
    </xf>
    <xf numFmtId="16" fontId="11" fillId="0" borderId="1" xfId="0" applyNumberFormat="1" applyFont="1" applyBorder="1" applyAlignment="1">
      <alignment horizontal="left" vertical="center" wrapText="1" indent="3"/>
    </xf>
    <xf numFmtId="0" fontId="9" fillId="0" borderId="1" xfId="0" applyFont="1" applyBorder="1" applyAlignment="1">
      <alignment horizontal="left" vertical="center" wrapText="1" indent="3"/>
    </xf>
    <xf numFmtId="0" fontId="8" fillId="0" borderId="2" xfId="0" applyFont="1" applyBorder="1" applyAlignment="1">
      <alignment horizontal="center" vertical="center"/>
    </xf>
    <xf numFmtId="0" fontId="9" fillId="3" borderId="2" xfId="0" applyFont="1" applyFill="1" applyBorder="1" applyAlignment="1">
      <alignment horizontal="left" vertical="center" wrapText="1" indent="3"/>
    </xf>
    <xf numFmtId="0" fontId="8" fillId="3" borderId="5" xfId="0" applyFont="1" applyFill="1" applyBorder="1" applyAlignment="1">
      <alignment horizontal="center" vertical="center" wrapText="1"/>
    </xf>
    <xf numFmtId="0" fontId="7" fillId="0" borderId="5" xfId="0" applyFont="1" applyBorder="1" applyAlignment="1">
      <alignment horizontal="center" vertical="center" wrapText="1"/>
    </xf>
    <xf numFmtId="0" fontId="13" fillId="3" borderId="5" xfId="0" applyFont="1" applyFill="1" applyBorder="1" applyAlignment="1">
      <alignment horizontal="center" vertical="center" wrapText="1"/>
    </xf>
    <xf numFmtId="0" fontId="7" fillId="3" borderId="2" xfId="0" applyFont="1" applyFill="1" applyBorder="1" applyAlignment="1">
      <alignment horizontal="center" vertical="center" wrapText="1"/>
    </xf>
    <xf numFmtId="0" fontId="9" fillId="0" borderId="5" xfId="0" applyFont="1" applyBorder="1"/>
    <xf numFmtId="0" fontId="16" fillId="0" borderId="0" xfId="0" applyFont="1" applyAlignment="1">
      <alignment vertical="center"/>
    </xf>
    <xf numFmtId="0" fontId="17" fillId="0" borderId="0" xfId="0" applyFont="1" applyAlignment="1">
      <alignment vertical="center"/>
    </xf>
    <xf numFmtId="0" fontId="3" fillId="0" borderId="1" xfId="0" applyFont="1" applyBorder="1" applyAlignment="1">
      <alignment horizontal="left" vertical="top" wrapText="1"/>
    </xf>
    <xf numFmtId="0" fontId="4" fillId="2" borderId="1" xfId="0" applyFont="1" applyFill="1" applyBorder="1" applyAlignment="1">
      <alignment vertical="center"/>
    </xf>
    <xf numFmtId="0" fontId="10" fillId="0" borderId="2" xfId="0" applyFont="1" applyBorder="1" applyAlignment="1">
      <alignment horizontal="center" vertical="center" wrapText="1"/>
    </xf>
    <xf numFmtId="0" fontId="8" fillId="3" borderId="6" xfId="0" applyFont="1" applyFill="1" applyBorder="1" applyAlignment="1">
      <alignment horizontal="center" vertical="center" wrapText="1"/>
    </xf>
    <xf numFmtId="0" fontId="13" fillId="3" borderId="1" xfId="0" applyFont="1" applyFill="1" applyBorder="1" applyAlignment="1">
      <alignment vertical="center" wrapText="1"/>
    </xf>
    <xf numFmtId="0" fontId="9" fillId="0" borderId="2" xfId="0" applyFont="1" applyBorder="1" applyAlignment="1">
      <alignment horizontal="center" vertical="center"/>
    </xf>
    <xf numFmtId="0" fontId="3" fillId="2" borderId="5" xfId="0" applyFont="1" applyFill="1" applyBorder="1" applyAlignment="1">
      <alignment vertical="center" wrapText="1"/>
    </xf>
    <xf numFmtId="0" fontId="5" fillId="0" borderId="1" xfId="0" applyFont="1" applyBorder="1" applyAlignment="1">
      <alignment vertical="center" wrapText="1"/>
    </xf>
    <xf numFmtId="0" fontId="5" fillId="0" borderId="1" xfId="0" applyFont="1" applyBorder="1" applyAlignment="1">
      <alignment vertical="center"/>
    </xf>
    <xf numFmtId="0" fontId="2" fillId="0" borderId="0" xfId="0" applyFont="1" applyAlignment="1">
      <alignment horizontal="center" vertical="center" wrapText="1"/>
    </xf>
    <xf numFmtId="0" fontId="2" fillId="0" borderId="1" xfId="0" applyFont="1" applyBorder="1" applyAlignment="1">
      <alignment horizontal="center" vertical="center" wrapText="1"/>
    </xf>
    <xf numFmtId="0" fontId="10" fillId="0" borderId="1" xfId="0" applyFont="1" applyBorder="1" applyAlignment="1">
      <alignment horizontal="left" vertical="center" wrapText="1" indent="3"/>
    </xf>
    <xf numFmtId="0" fontId="13" fillId="2" borderId="6" xfId="0" applyFont="1" applyFill="1" applyBorder="1" applyAlignment="1">
      <alignment horizontal="center" vertical="center" wrapText="1"/>
    </xf>
    <xf numFmtId="17" fontId="9" fillId="2" borderId="1" xfId="0" applyNumberFormat="1" applyFont="1" applyFill="1" applyBorder="1" applyAlignment="1">
      <alignment horizontal="center" vertical="center"/>
    </xf>
    <xf numFmtId="17" fontId="9" fillId="2" borderId="2" xfId="0" applyNumberFormat="1" applyFont="1" applyFill="1" applyBorder="1" applyAlignment="1">
      <alignment horizontal="center" vertical="center"/>
    </xf>
    <xf numFmtId="0" fontId="6" fillId="0" borderId="7" xfId="0" applyFont="1" applyBorder="1" applyAlignment="1">
      <alignment horizontal="left" vertical="top" wrapText="1"/>
    </xf>
    <xf numFmtId="0" fontId="12" fillId="0" borderId="0" xfId="0" applyFont="1" applyAlignment="1">
      <alignment horizontal="left" vertical="center"/>
    </xf>
    <xf numFmtId="0" fontId="3" fillId="0" borderId="0" xfId="0" applyFont="1" applyAlignment="1">
      <alignment horizontal="center"/>
    </xf>
    <xf numFmtId="0" fontId="2" fillId="2" borderId="0" xfId="0" applyFont="1" applyFill="1" applyAlignment="1">
      <alignment horizontal="left" vertical="center" wrapText="1"/>
    </xf>
    <xf numFmtId="0" fontId="13" fillId="0" borderId="1" xfId="0" applyFont="1" applyBorder="1" applyAlignment="1">
      <alignment horizontal="center" vertical="center"/>
    </xf>
    <xf numFmtId="0" fontId="1" fillId="0" borderId="0" xfId="0" applyFont="1" applyAlignment="1">
      <alignment horizontal="left" vertical="center" wrapText="1"/>
    </xf>
    <xf numFmtId="0" fontId="4" fillId="0" borderId="0" xfId="0" applyFont="1" applyAlignment="1">
      <alignment vertical="center"/>
    </xf>
    <xf numFmtId="0" fontId="3" fillId="0" borderId="0" xfId="0" applyFont="1" applyAlignment="1">
      <alignment vertical="center"/>
    </xf>
    <xf numFmtId="0" fontId="4" fillId="2" borderId="0" xfId="0" applyFont="1" applyFill="1" applyAlignment="1">
      <alignment vertical="center"/>
    </xf>
    <xf numFmtId="0" fontId="1" fillId="0" borderId="0" xfId="0" applyFont="1" applyAlignment="1">
      <alignment vertical="center"/>
    </xf>
    <xf numFmtId="2" fontId="4" fillId="0" borderId="1" xfId="0" applyNumberFormat="1" applyFont="1" applyBorder="1" applyAlignment="1">
      <alignment vertical="center"/>
    </xf>
    <xf numFmtId="0" fontId="4" fillId="0" borderId="1" xfId="0" applyFont="1" applyBorder="1"/>
    <xf numFmtId="2" fontId="4" fillId="0" borderId="1" xfId="0" applyNumberFormat="1" applyFont="1" applyBorder="1"/>
    <xf numFmtId="2" fontId="3" fillId="0" borderId="1" xfId="0" applyNumberFormat="1" applyFont="1" applyBorder="1" applyAlignment="1">
      <alignment vertical="center"/>
    </xf>
    <xf numFmtId="0" fontId="4" fillId="0" borderId="0" xfId="0" applyFont="1" applyAlignment="1">
      <alignment horizontal="center" vertical="center" wrapText="1"/>
    </xf>
    <xf numFmtId="0" fontId="11" fillId="0" borderId="0" xfId="0" applyFont="1" applyAlignment="1">
      <alignment horizontal="center" vertical="center" wrapText="1"/>
    </xf>
    <xf numFmtId="0" fontId="5" fillId="0" borderId="0" xfId="0" applyFont="1"/>
    <xf numFmtId="2" fontId="5" fillId="0" borderId="0" xfId="0" applyNumberFormat="1" applyFont="1"/>
    <xf numFmtId="0" fontId="3" fillId="0" borderId="0" xfId="0" applyFont="1"/>
    <xf numFmtId="2" fontId="10" fillId="0" borderId="1" xfId="0" applyNumberFormat="1" applyFont="1" applyBorder="1"/>
    <xf numFmtId="2" fontId="7" fillId="0" borderId="1" xfId="0" applyNumberFormat="1" applyFont="1" applyBorder="1"/>
    <xf numFmtId="0" fontId="3" fillId="2" borderId="0" xfId="0" applyFont="1" applyFill="1" applyAlignment="1">
      <alignment horizontal="left" vertical="center" wrapText="1"/>
    </xf>
    <xf numFmtId="0" fontId="4" fillId="0" borderId="0" xfId="0" applyFont="1" applyAlignment="1">
      <alignment horizontal="left" vertical="center" wrapText="1"/>
    </xf>
    <xf numFmtId="0" fontId="6" fillId="0" borderId="0" xfId="0" applyFont="1" applyAlignment="1">
      <alignment horizontal="left" vertical="top" wrapText="1"/>
    </xf>
    <xf numFmtId="0" fontId="7" fillId="0" borderId="1" xfId="0" applyFont="1" applyBorder="1" applyAlignment="1">
      <alignment horizontal="left" vertical="center" wrapText="1"/>
    </xf>
    <xf numFmtId="0" fontId="3" fillId="0" borderId="1" xfId="0" applyFont="1" applyBorder="1" applyAlignment="1">
      <alignment horizontal="left" vertical="center" wrapText="1"/>
    </xf>
    <xf numFmtId="0" fontId="7" fillId="2" borderId="1" xfId="0" applyFont="1" applyFill="1" applyBorder="1" applyAlignment="1">
      <alignment horizontal="left" vertical="center" wrapText="1"/>
    </xf>
    <xf numFmtId="0" fontId="3" fillId="0" borderId="1" xfId="0" applyFont="1" applyBorder="1" applyAlignment="1">
      <alignment horizontal="left" wrapText="1"/>
    </xf>
    <xf numFmtId="0" fontId="8" fillId="0" borderId="1" xfId="0" applyFont="1" applyBorder="1" applyAlignment="1">
      <alignment horizontal="left" vertical="center" wrapText="1"/>
    </xf>
    <xf numFmtId="0" fontId="7" fillId="0" borderId="5" xfId="0" applyFont="1" applyBorder="1" applyAlignment="1">
      <alignment horizontal="left" vertical="center" wrapText="1"/>
    </xf>
    <xf numFmtId="0" fontId="13" fillId="3" borderId="1" xfId="0" applyFont="1" applyFill="1" applyBorder="1" applyAlignment="1">
      <alignment horizontal="left" vertical="center" wrapText="1"/>
    </xf>
    <xf numFmtId="0" fontId="3" fillId="3" borderId="1" xfId="0" applyFont="1" applyFill="1" applyBorder="1" applyAlignment="1">
      <alignment horizontal="left" vertical="center" wrapText="1"/>
    </xf>
    <xf numFmtId="0" fontId="8" fillId="2" borderId="1" xfId="0" applyFont="1" applyFill="1" applyBorder="1" applyAlignment="1">
      <alignment horizontal="left" vertical="center" wrapText="1"/>
    </xf>
    <xf numFmtId="0" fontId="7" fillId="2" borderId="5" xfId="0" applyFont="1" applyFill="1" applyBorder="1" applyAlignment="1">
      <alignment horizontal="left" vertical="center" wrapText="1"/>
    </xf>
    <xf numFmtId="0" fontId="2" fillId="3" borderId="1" xfId="0" applyFont="1" applyFill="1" applyBorder="1" applyAlignment="1">
      <alignment horizontal="left" vertical="center" wrapText="1"/>
    </xf>
    <xf numFmtId="0" fontId="3" fillId="2" borderId="1" xfId="0" applyFont="1" applyFill="1" applyBorder="1" applyAlignment="1">
      <alignment horizontal="left" vertical="center" wrapText="1"/>
    </xf>
    <xf numFmtId="0" fontId="7" fillId="3" borderId="1" xfId="0" applyFont="1" applyFill="1" applyBorder="1" applyAlignment="1">
      <alignment horizontal="left" vertical="center" wrapText="1"/>
    </xf>
    <xf numFmtId="0" fontId="13" fillId="3" borderId="5" xfId="0" applyFont="1" applyFill="1" applyBorder="1" applyAlignment="1">
      <alignment horizontal="left" vertical="center" wrapText="1"/>
    </xf>
    <xf numFmtId="0" fontId="3" fillId="0" borderId="4" xfId="0" applyFont="1" applyBorder="1" applyAlignment="1">
      <alignment horizontal="left" vertical="center" wrapText="1"/>
    </xf>
    <xf numFmtId="0" fontId="8" fillId="3" borderId="5" xfId="0" applyFont="1" applyFill="1" applyBorder="1" applyAlignment="1">
      <alignment horizontal="left" vertical="center" wrapText="1"/>
    </xf>
    <xf numFmtId="0" fontId="8" fillId="3" borderId="6" xfId="0" applyFont="1" applyFill="1" applyBorder="1" applyAlignment="1">
      <alignment horizontal="left" vertical="center" wrapText="1"/>
    </xf>
    <xf numFmtId="0" fontId="8" fillId="2" borderId="6" xfId="0" applyFont="1" applyFill="1" applyBorder="1" applyAlignment="1">
      <alignment horizontal="left" vertical="center" wrapText="1"/>
    </xf>
    <xf numFmtId="0" fontId="13" fillId="0" borderId="1" xfId="0" applyFont="1" applyBorder="1" applyAlignment="1">
      <alignment horizontal="left" vertical="center" wrapText="1"/>
    </xf>
    <xf numFmtId="0" fontId="5" fillId="0" borderId="0" xfId="0" applyFont="1" applyAlignment="1">
      <alignment horizontal="left" vertical="center" wrapText="1"/>
    </xf>
    <xf numFmtId="0" fontId="5" fillId="0" borderId="1" xfId="0" applyFont="1" applyBorder="1" applyAlignment="1">
      <alignment horizontal="left" vertical="center" wrapText="1"/>
    </xf>
    <xf numFmtId="0" fontId="4" fillId="0" borderId="0" xfId="0" applyFont="1" applyAlignment="1">
      <alignment horizontal="left"/>
    </xf>
    <xf numFmtId="0" fontId="6" fillId="0" borderId="7" xfId="0" applyFont="1" applyBorder="1" applyAlignment="1">
      <alignment horizontal="left" wrapText="1"/>
    </xf>
    <xf numFmtId="0" fontId="7" fillId="0" borderId="1" xfId="0" applyFont="1" applyBorder="1" applyAlignment="1">
      <alignment horizontal="left" wrapText="1"/>
    </xf>
    <xf numFmtId="0" fontId="8" fillId="3" borderId="1" xfId="0" applyFont="1" applyFill="1" applyBorder="1" applyAlignment="1">
      <alignment horizontal="left" wrapText="1"/>
    </xf>
    <xf numFmtId="0" fontId="8" fillId="0" borderId="1" xfId="0" applyFont="1" applyBorder="1" applyAlignment="1">
      <alignment horizontal="left" wrapText="1"/>
    </xf>
    <xf numFmtId="0" fontId="7" fillId="0" borderId="5" xfId="0" applyFont="1" applyBorder="1" applyAlignment="1">
      <alignment horizontal="left" wrapText="1"/>
    </xf>
    <xf numFmtId="0" fontId="13" fillId="3" borderId="1" xfId="0" applyFont="1" applyFill="1" applyBorder="1" applyAlignment="1">
      <alignment horizontal="left" wrapText="1"/>
    </xf>
    <xf numFmtId="0" fontId="3" fillId="3" borderId="1" xfId="0" applyFont="1" applyFill="1" applyBorder="1" applyAlignment="1">
      <alignment horizontal="left" wrapText="1"/>
    </xf>
    <xf numFmtId="0" fontId="8" fillId="2" borderId="1" xfId="0" applyFont="1" applyFill="1" applyBorder="1" applyAlignment="1">
      <alignment horizontal="left" wrapText="1"/>
    </xf>
    <xf numFmtId="0" fontId="7" fillId="2" borderId="1" xfId="0" applyFont="1" applyFill="1" applyBorder="1" applyAlignment="1">
      <alignment horizontal="left" wrapText="1"/>
    </xf>
    <xf numFmtId="0" fontId="7" fillId="2" borderId="5" xfId="0" applyFont="1" applyFill="1" applyBorder="1" applyAlignment="1">
      <alignment horizontal="left" wrapText="1"/>
    </xf>
    <xf numFmtId="0" fontId="2" fillId="3" borderId="1" xfId="0" applyFont="1" applyFill="1" applyBorder="1" applyAlignment="1">
      <alignment horizontal="left" wrapText="1"/>
    </xf>
    <xf numFmtId="0" fontId="9" fillId="3" borderId="0" xfId="0" applyFont="1" applyFill="1" applyAlignment="1">
      <alignment horizontal="left" wrapText="1"/>
    </xf>
    <xf numFmtId="0" fontId="2" fillId="2" borderId="0" xfId="0" applyFont="1" applyFill="1" applyAlignment="1">
      <alignment horizontal="left"/>
    </xf>
    <xf numFmtId="0" fontId="2" fillId="0" borderId="1" xfId="0" applyFont="1" applyBorder="1" applyAlignment="1">
      <alignment horizontal="left" vertical="center" wrapText="1"/>
    </xf>
    <xf numFmtId="3" fontId="7" fillId="0" borderId="1" xfId="0" applyNumberFormat="1" applyFont="1" applyBorder="1" applyAlignment="1">
      <alignment horizontal="center" vertical="center" wrapText="1"/>
    </xf>
    <xf numFmtId="0" fontId="3" fillId="0" borderId="1" xfId="0" applyFont="1" applyBorder="1" applyAlignment="1">
      <alignment vertical="center"/>
    </xf>
    <xf numFmtId="0" fontId="18" fillId="0" borderId="0" xfId="0" applyFont="1" applyAlignment="1">
      <alignment vertical="center"/>
    </xf>
    <xf numFmtId="0" fontId="7" fillId="0" borderId="1" xfId="0" applyFont="1" applyBorder="1" applyAlignment="1" applyProtection="1">
      <alignment wrapText="1"/>
      <protection locked="0"/>
    </xf>
    <xf numFmtId="0" fontId="7" fillId="0" borderId="1" xfId="0" applyFont="1" applyBorder="1" applyAlignment="1" applyProtection="1">
      <alignment horizontal="left" vertical="top" wrapText="1"/>
      <protection locked="0"/>
    </xf>
    <xf numFmtId="0" fontId="8" fillId="3" borderId="1" xfId="0" applyFont="1" applyFill="1" applyBorder="1" applyAlignment="1" applyProtection="1">
      <alignment horizontal="justify" vertical="center" wrapText="1"/>
      <protection locked="0"/>
    </xf>
    <xf numFmtId="0" fontId="8" fillId="0" borderId="1" xfId="0" applyFont="1" applyBorder="1" applyAlignment="1" applyProtection="1">
      <alignment horizontal="justify" vertical="center" wrapText="1"/>
      <protection locked="0"/>
    </xf>
    <xf numFmtId="0" fontId="13" fillId="3" borderId="1" xfId="0" applyFont="1" applyFill="1" applyBorder="1" applyAlignment="1" applyProtection="1">
      <alignment horizontal="justify" vertical="center" wrapText="1"/>
      <protection locked="0"/>
    </xf>
    <xf numFmtId="0" fontId="3" fillId="3" borderId="1" xfId="0" applyFont="1" applyFill="1" applyBorder="1" applyAlignment="1" applyProtection="1">
      <alignment horizontal="justify" vertical="center" wrapText="1"/>
      <protection locked="0"/>
    </xf>
    <xf numFmtId="0" fontId="8" fillId="2" borderId="1" xfId="0" applyFont="1" applyFill="1" applyBorder="1" applyAlignment="1" applyProtection="1">
      <alignment horizontal="justify" vertical="center" wrapText="1"/>
      <protection locked="0"/>
    </xf>
    <xf numFmtId="0" fontId="3" fillId="0" borderId="1" xfId="0" applyFont="1" applyBorder="1" applyAlignment="1" applyProtection="1">
      <alignment wrapText="1"/>
      <protection locked="0"/>
    </xf>
    <xf numFmtId="0" fontId="3" fillId="0" borderId="1" xfId="0" applyFont="1" applyBorder="1" applyAlignment="1" applyProtection="1">
      <alignment horizontal="justify" vertical="center" wrapText="1"/>
      <protection locked="0"/>
    </xf>
    <xf numFmtId="0" fontId="3" fillId="0" borderId="1" xfId="0" applyFont="1" applyBorder="1" applyAlignment="1" applyProtection="1">
      <alignment horizontal="left" vertical="top" wrapText="1"/>
      <protection locked="0"/>
    </xf>
    <xf numFmtId="0" fontId="7" fillId="2" borderId="1" xfId="0" applyFont="1" applyFill="1" applyBorder="1" applyAlignment="1" applyProtection="1">
      <alignment horizontal="left" vertical="top" wrapText="1"/>
      <protection locked="0"/>
    </xf>
    <xf numFmtId="0" fontId="7" fillId="2" borderId="1" xfId="0" applyFont="1" applyFill="1" applyBorder="1" applyAlignment="1" applyProtection="1">
      <alignment horizontal="justify" vertical="top" wrapText="1"/>
      <protection locked="0"/>
    </xf>
    <xf numFmtId="0" fontId="7" fillId="2" borderId="5" xfId="0" applyFont="1" applyFill="1" applyBorder="1" applyAlignment="1" applyProtection="1">
      <alignment vertical="top" wrapText="1"/>
      <protection locked="0"/>
    </xf>
    <xf numFmtId="0" fontId="2" fillId="3" borderId="1" xfId="0" applyFont="1" applyFill="1" applyBorder="1" applyAlignment="1" applyProtection="1">
      <alignment horizontal="justify" vertical="center" wrapText="1"/>
      <protection locked="0"/>
    </xf>
    <xf numFmtId="0" fontId="7" fillId="2" borderId="1" xfId="0" applyFont="1" applyFill="1" applyBorder="1" applyAlignment="1" applyProtection="1">
      <alignment vertical="top" wrapText="1"/>
      <protection locked="0"/>
    </xf>
    <xf numFmtId="0" fontId="3" fillId="0" borderId="1" xfId="0" applyFont="1" applyBorder="1" applyAlignment="1" applyProtection="1">
      <alignment vertical="top" wrapText="1"/>
      <protection locked="0"/>
    </xf>
    <xf numFmtId="0" fontId="7" fillId="0" borderId="5" xfId="0" applyFont="1" applyBorder="1" applyAlignment="1" applyProtection="1">
      <alignment wrapText="1"/>
      <protection locked="0"/>
    </xf>
    <xf numFmtId="0" fontId="7" fillId="0" borderId="1" xfId="0" applyFont="1" applyBorder="1" applyAlignment="1" applyProtection="1">
      <alignment vertical="top" wrapText="1"/>
      <protection locked="0"/>
    </xf>
    <xf numFmtId="0" fontId="3" fillId="2" borderId="1" xfId="0" applyFont="1" applyFill="1" applyBorder="1" applyAlignment="1" applyProtection="1">
      <alignment horizontal="justify" vertical="center" wrapText="1"/>
      <protection locked="0"/>
    </xf>
    <xf numFmtId="0" fontId="8" fillId="3" borderId="1" xfId="0" applyFont="1" applyFill="1" applyBorder="1" applyAlignment="1" applyProtection="1">
      <alignment horizontal="center" vertical="center" wrapText="1"/>
      <protection locked="0"/>
    </xf>
    <xf numFmtId="0" fontId="7" fillId="3" borderId="1" xfId="0" applyFont="1" applyFill="1" applyBorder="1" applyAlignment="1" applyProtection="1">
      <alignment horizontal="center" vertical="center" wrapText="1"/>
      <protection locked="0"/>
    </xf>
    <xf numFmtId="0" fontId="7" fillId="0" borderId="1" xfId="0" applyFont="1" applyBorder="1" applyAlignment="1" applyProtection="1">
      <alignment horizontal="center" vertical="center" wrapText="1"/>
      <protection locked="0"/>
    </xf>
    <xf numFmtId="0" fontId="7" fillId="0" borderId="5" xfId="0" applyFont="1" applyBorder="1" applyAlignment="1" applyProtection="1">
      <alignment horizontal="center" vertical="center" wrapText="1"/>
      <protection locked="0"/>
    </xf>
    <xf numFmtId="0" fontId="13" fillId="3" borderId="5" xfId="0" applyFont="1" applyFill="1" applyBorder="1" applyAlignment="1" applyProtection="1">
      <alignment horizontal="justify" vertical="center" wrapText="1"/>
      <protection locked="0"/>
    </xf>
    <xf numFmtId="0" fontId="3" fillId="0" borderId="4" xfId="0" applyFont="1" applyBorder="1" applyAlignment="1" applyProtection="1">
      <alignment horizontal="justify" vertical="center" wrapText="1"/>
      <protection locked="0"/>
    </xf>
    <xf numFmtId="0" fontId="13" fillId="0" borderId="1" xfId="0" applyFont="1" applyBorder="1" applyAlignment="1" applyProtection="1">
      <alignment horizontal="justify" vertical="center" wrapText="1"/>
      <protection locked="0"/>
    </xf>
    <xf numFmtId="0" fontId="7" fillId="3" borderId="1" xfId="0" applyFont="1" applyFill="1" applyBorder="1" applyAlignment="1" applyProtection="1">
      <alignment horizontal="justify" vertical="center" wrapText="1"/>
      <protection locked="0"/>
    </xf>
    <xf numFmtId="0" fontId="7" fillId="0" borderId="1" xfId="0" applyFont="1" applyBorder="1" applyAlignment="1" applyProtection="1">
      <alignment horizontal="justify" vertical="center" wrapText="1"/>
      <protection locked="0"/>
    </xf>
    <xf numFmtId="0" fontId="7" fillId="3" borderId="1" xfId="0" applyFont="1" applyFill="1" applyBorder="1" applyAlignment="1" applyProtection="1">
      <alignment vertical="center" wrapText="1"/>
      <protection locked="0"/>
    </xf>
    <xf numFmtId="0" fontId="3" fillId="3" borderId="1" xfId="0" applyFont="1" applyFill="1" applyBorder="1" applyAlignment="1" applyProtection="1">
      <alignment vertical="center" wrapText="1"/>
      <protection locked="0"/>
    </xf>
    <xf numFmtId="0" fontId="8" fillId="3" borderId="5" xfId="0" applyFont="1" applyFill="1" applyBorder="1" applyAlignment="1" applyProtection="1">
      <alignment vertical="center" wrapText="1"/>
      <protection locked="0"/>
    </xf>
    <xf numFmtId="0" fontId="13" fillId="3" borderId="1" xfId="0" applyFont="1" applyFill="1" applyBorder="1" applyAlignment="1" applyProtection="1">
      <alignment vertical="center" wrapText="1"/>
      <protection locked="0"/>
    </xf>
    <xf numFmtId="0" fontId="8" fillId="3" borderId="6" xfId="0" applyFont="1" applyFill="1" applyBorder="1" applyAlignment="1" applyProtection="1">
      <alignment vertical="center" wrapText="1"/>
      <protection locked="0"/>
    </xf>
    <xf numFmtId="0" fontId="8" fillId="2" borderId="1" xfId="0" applyFont="1" applyFill="1" applyBorder="1" applyAlignment="1" applyProtection="1">
      <alignment vertical="center" wrapText="1"/>
      <protection locked="0"/>
    </xf>
    <xf numFmtId="0" fontId="8" fillId="3" borderId="1" xfId="0" applyFont="1" applyFill="1" applyBorder="1" applyAlignment="1" applyProtection="1">
      <alignment vertical="center" wrapText="1"/>
      <protection locked="0"/>
    </xf>
    <xf numFmtId="0" fontId="3" fillId="0" borderId="1" xfId="0" applyFont="1" applyBorder="1" applyAlignment="1" applyProtection="1">
      <alignment vertical="center" wrapText="1"/>
      <protection locked="0"/>
    </xf>
    <xf numFmtId="0" fontId="8" fillId="2" borderId="6" xfId="0" applyFont="1" applyFill="1" applyBorder="1" applyAlignment="1" applyProtection="1">
      <alignment vertical="center" wrapText="1"/>
      <protection locked="0"/>
    </xf>
    <xf numFmtId="0" fontId="13" fillId="0" borderId="1" xfId="0" applyFont="1" applyBorder="1" applyAlignment="1" applyProtection="1">
      <alignment vertical="center" wrapText="1"/>
      <protection locked="0"/>
    </xf>
    <xf numFmtId="0" fontId="8" fillId="0" borderId="1" xfId="0" applyFont="1" applyBorder="1" applyAlignment="1" applyProtection="1">
      <alignment vertical="center" wrapText="1"/>
      <protection locked="0"/>
    </xf>
    <xf numFmtId="0" fontId="5" fillId="0" borderId="0" xfId="0" applyFont="1" applyAlignment="1" applyProtection="1">
      <alignment vertical="center" wrapText="1"/>
      <protection locked="0"/>
    </xf>
    <xf numFmtId="0" fontId="5" fillId="0" borderId="1" xfId="0" applyFont="1" applyBorder="1" applyAlignment="1" applyProtection="1">
      <alignment wrapText="1"/>
      <protection locked="0"/>
    </xf>
    <xf numFmtId="0" fontId="5" fillId="0" borderId="1" xfId="0" applyFont="1" applyBorder="1" applyAlignment="1" applyProtection="1">
      <alignment vertical="center" wrapText="1"/>
      <protection locked="0"/>
    </xf>
    <xf numFmtId="0" fontId="1" fillId="0" borderId="1" xfId="0" applyFont="1" applyBorder="1" applyAlignment="1" applyProtection="1">
      <alignment vertical="center"/>
      <protection locked="0"/>
    </xf>
    <xf numFmtId="0" fontId="1" fillId="2" borderId="1" xfId="0" applyFont="1" applyFill="1" applyBorder="1" applyAlignment="1" applyProtection="1">
      <alignment vertical="center"/>
      <protection locked="0"/>
    </xf>
    <xf numFmtId="0" fontId="16" fillId="0" borderId="1" xfId="0" applyFont="1" applyBorder="1" applyAlignment="1" applyProtection="1">
      <alignment vertical="center"/>
      <protection locked="0"/>
    </xf>
    <xf numFmtId="0" fontId="2" fillId="0" borderId="1" xfId="0" applyFont="1" applyBorder="1" applyAlignment="1" applyProtection="1">
      <alignment vertical="center"/>
      <protection locked="0"/>
    </xf>
    <xf numFmtId="2" fontId="1" fillId="0" borderId="1" xfId="0" applyNumberFormat="1" applyFont="1" applyBorder="1" applyAlignment="1" applyProtection="1">
      <alignment vertical="center"/>
      <protection locked="0"/>
    </xf>
    <xf numFmtId="0" fontId="7" fillId="0" borderId="1" xfId="0" applyFont="1" applyBorder="1" applyAlignment="1" applyProtection="1">
      <alignment horizontal="left" wrapText="1"/>
      <protection locked="0"/>
    </xf>
    <xf numFmtId="0" fontId="8" fillId="3" borderId="1" xfId="0" applyFont="1" applyFill="1" applyBorder="1" applyAlignment="1" applyProtection="1">
      <alignment horizontal="left" vertical="center" wrapText="1"/>
      <protection locked="0"/>
    </xf>
    <xf numFmtId="0" fontId="8" fillId="0" borderId="1" xfId="0" applyFont="1" applyBorder="1" applyAlignment="1" applyProtection="1">
      <alignment horizontal="left" vertical="center" wrapText="1"/>
      <protection locked="0"/>
    </xf>
    <xf numFmtId="0" fontId="8" fillId="3" borderId="1" xfId="0" applyFont="1" applyFill="1" applyBorder="1" applyAlignment="1" applyProtection="1">
      <alignment horizontal="left" wrapText="1"/>
      <protection locked="0"/>
    </xf>
    <xf numFmtId="0" fontId="13" fillId="3" borderId="1" xfId="0" applyFont="1" applyFill="1" applyBorder="1" applyAlignment="1" applyProtection="1">
      <alignment horizontal="left" wrapText="1"/>
      <protection locked="0"/>
    </xf>
    <xf numFmtId="0" fontId="3" fillId="3" borderId="1" xfId="0" applyFont="1" applyFill="1" applyBorder="1" applyAlignment="1" applyProtection="1">
      <alignment horizontal="left" wrapText="1"/>
      <protection locked="0"/>
    </xf>
    <xf numFmtId="0" fontId="8" fillId="2" borderId="1" xfId="0" applyFont="1" applyFill="1" applyBorder="1" applyAlignment="1" applyProtection="1">
      <alignment horizontal="left" wrapText="1"/>
      <protection locked="0"/>
    </xf>
    <xf numFmtId="0" fontId="3" fillId="0" borderId="1" xfId="0" applyFont="1" applyBorder="1" applyAlignment="1" applyProtection="1">
      <alignment horizontal="left" wrapText="1"/>
      <protection locked="0"/>
    </xf>
    <xf numFmtId="0" fontId="8" fillId="0" borderId="1" xfId="0" applyFont="1" applyBorder="1" applyAlignment="1" applyProtection="1">
      <alignment horizontal="left" wrapText="1"/>
      <protection locked="0"/>
    </xf>
    <xf numFmtId="0" fontId="7" fillId="2" borderId="1" xfId="0" applyFont="1" applyFill="1" applyBorder="1" applyAlignment="1" applyProtection="1">
      <alignment horizontal="left" wrapText="1"/>
      <protection locked="0"/>
    </xf>
    <xf numFmtId="0" fontId="7" fillId="0" borderId="1" xfId="0" applyFont="1" applyBorder="1" applyAlignment="1" applyProtection="1">
      <alignment horizontal="left" vertical="center" wrapText="1"/>
      <protection locked="0"/>
    </xf>
    <xf numFmtId="0" fontId="2" fillId="3" borderId="1" xfId="0" applyFont="1" applyFill="1" applyBorder="1" applyAlignment="1" applyProtection="1">
      <alignment horizontal="left" wrapText="1"/>
      <protection locked="0"/>
    </xf>
    <xf numFmtId="0" fontId="2" fillId="0" borderId="1" xfId="0" applyFont="1" applyBorder="1" applyAlignment="1" applyProtection="1">
      <alignment horizontal="left" vertical="center" wrapText="1"/>
      <protection locked="0"/>
    </xf>
    <xf numFmtId="0" fontId="13" fillId="0" borderId="1" xfId="0" applyFont="1" applyBorder="1" applyAlignment="1" applyProtection="1">
      <alignment horizontal="left" vertical="center" wrapText="1"/>
      <protection locked="0"/>
    </xf>
    <xf numFmtId="0" fontId="13" fillId="3" borderId="1" xfId="0" applyFont="1" applyFill="1" applyBorder="1" applyAlignment="1" applyProtection="1">
      <alignment horizontal="left" vertical="center" wrapText="1"/>
      <protection locked="0"/>
    </xf>
    <xf numFmtId="0" fontId="8" fillId="3" borderId="5" xfId="0" applyFont="1" applyFill="1" applyBorder="1" applyAlignment="1" applyProtection="1">
      <alignment horizontal="left" vertical="center" wrapText="1"/>
      <protection locked="0"/>
    </xf>
    <xf numFmtId="0" fontId="8" fillId="3" borderId="6" xfId="0" applyFont="1" applyFill="1" applyBorder="1" applyAlignment="1" applyProtection="1">
      <alignment horizontal="left" vertical="center" wrapText="1"/>
      <protection locked="0"/>
    </xf>
    <xf numFmtId="0" fontId="8" fillId="2" borderId="1" xfId="0" applyFont="1" applyFill="1" applyBorder="1" applyAlignment="1" applyProtection="1">
      <alignment horizontal="left" vertical="center" wrapText="1"/>
      <protection locked="0"/>
    </xf>
    <xf numFmtId="0" fontId="2" fillId="3" borderId="1" xfId="0" applyFont="1" applyFill="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3" borderId="1" xfId="0" applyFont="1" applyFill="1" applyBorder="1" applyAlignment="1" applyProtection="1">
      <alignment horizontal="left" vertical="center" wrapText="1"/>
      <protection locked="0"/>
    </xf>
    <xf numFmtId="0" fontId="8" fillId="2" borderId="6" xfId="0" applyFont="1" applyFill="1" applyBorder="1" applyAlignment="1" applyProtection="1">
      <alignment horizontal="left" vertical="center" wrapText="1"/>
      <protection locked="0"/>
    </xf>
    <xf numFmtId="0" fontId="7" fillId="2" borderId="1" xfId="0" applyFont="1" applyFill="1" applyBorder="1" applyAlignment="1" applyProtection="1">
      <alignment horizontal="left" vertical="center" wrapText="1"/>
      <protection locked="0"/>
    </xf>
    <xf numFmtId="0" fontId="7" fillId="2" borderId="5" xfId="0" applyFont="1" applyFill="1" applyBorder="1" applyAlignment="1" applyProtection="1">
      <alignment horizontal="left" vertical="center" wrapText="1"/>
      <protection locked="0"/>
    </xf>
    <xf numFmtId="0" fontId="9" fillId="3" borderId="2" xfId="0" applyFont="1" applyFill="1" applyBorder="1" applyAlignment="1">
      <alignment horizontal="right" vertical="center" wrapText="1"/>
    </xf>
    <xf numFmtId="0" fontId="9" fillId="3" borderId="3" xfId="0" applyFont="1" applyFill="1" applyBorder="1" applyAlignment="1">
      <alignment horizontal="right" vertical="center" wrapText="1"/>
    </xf>
    <xf numFmtId="0" fontId="9" fillId="3" borderId="4" xfId="0" applyFont="1" applyFill="1" applyBorder="1" applyAlignment="1">
      <alignment horizontal="right" vertical="center" wrapText="1"/>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4" fillId="0" borderId="0" xfId="0" applyFont="1" applyAlignment="1">
      <alignment horizontal="center"/>
    </xf>
    <xf numFmtId="0" fontId="23" fillId="4" borderId="0" xfId="0" applyFont="1" applyFill="1" applyAlignment="1">
      <alignment horizontal="center" vertical="top" wrapText="1"/>
    </xf>
    <xf numFmtId="0" fontId="23" fillId="0" borderId="0" xfId="0" applyFont="1" applyAlignment="1">
      <alignment horizontal="center" vertical="top" wrapText="1"/>
    </xf>
    <xf numFmtId="0" fontId="1" fillId="0" borderId="0" xfId="0" applyFont="1" applyAlignment="1">
      <alignment horizontal="left" vertical="center" wrapText="1"/>
    </xf>
    <xf numFmtId="0" fontId="2" fillId="2" borderId="0" xfId="0" applyFont="1" applyFill="1" applyAlignment="1">
      <alignment horizontal="left" vertical="center"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455"/>
  <sheetViews>
    <sheetView tabSelected="1" topLeftCell="A283" zoomScale="60" zoomScaleNormal="60" workbookViewId="0">
      <selection activeCell="H271" sqref="H271:L271"/>
    </sheetView>
  </sheetViews>
  <sheetFormatPr defaultRowHeight="15.75" x14ac:dyDescent="0.25"/>
  <cols>
    <col min="1" max="1" width="10.28515625" style="1" customWidth="1"/>
    <col min="2" max="2" width="31.28515625" style="1" customWidth="1"/>
    <col min="3" max="3" width="44.7109375" style="137" customWidth="1"/>
    <col min="4" max="5" width="44.7109375" style="1" customWidth="1"/>
    <col min="6" max="6" width="11.85546875" style="1" customWidth="1"/>
    <col min="7" max="7" width="15.5703125" style="4" customWidth="1"/>
    <col min="8" max="8" width="16.85546875" customWidth="1"/>
    <col min="9" max="9" width="13.140625" customWidth="1"/>
    <col min="10" max="10" width="16.85546875" customWidth="1"/>
    <col min="11" max="12" width="16" customWidth="1"/>
    <col min="13" max="13" width="25.42578125" style="97" customWidth="1"/>
    <col min="14" max="14" width="14.85546875" customWidth="1"/>
    <col min="15" max="15" width="21.140625" customWidth="1"/>
    <col min="16" max="16" width="20" customWidth="1"/>
  </cols>
  <sheetData>
    <row r="1" spans="1:16" s="2" customFormat="1" ht="15" x14ac:dyDescent="0.25">
      <c r="A1" s="40"/>
      <c r="B1" s="40"/>
      <c r="C1" s="124"/>
      <c r="D1" s="40"/>
      <c r="E1" s="40"/>
      <c r="F1" s="40"/>
      <c r="G1" s="40"/>
      <c r="K1" s="97"/>
      <c r="L1" s="219" t="s">
        <v>0</v>
      </c>
      <c r="M1" s="219"/>
      <c r="N1" s="81"/>
    </row>
    <row r="2" spans="1:16" s="2" customFormat="1" ht="21" customHeight="1" x14ac:dyDescent="0.2">
      <c r="A2" s="220" t="s">
        <v>1</v>
      </c>
      <c r="B2" s="220"/>
      <c r="C2" s="220"/>
      <c r="D2" s="220"/>
      <c r="E2" s="220"/>
      <c r="F2" s="220"/>
      <c r="G2" s="220"/>
      <c r="H2" s="220"/>
      <c r="I2" s="220"/>
      <c r="J2" s="220"/>
      <c r="K2" s="220"/>
      <c r="L2" s="220"/>
      <c r="M2" s="220"/>
    </row>
    <row r="3" spans="1:16" s="2" customFormat="1" ht="18" customHeight="1" x14ac:dyDescent="0.2">
      <c r="A3" s="221" t="s">
        <v>2</v>
      </c>
      <c r="B3" s="221"/>
      <c r="C3" s="221"/>
      <c r="D3" s="221"/>
      <c r="E3" s="221"/>
      <c r="F3" s="221"/>
      <c r="G3" s="221"/>
      <c r="H3" s="221"/>
      <c r="I3" s="221"/>
      <c r="J3" s="221"/>
      <c r="K3" s="221"/>
      <c r="L3" s="221"/>
      <c r="M3" s="221"/>
    </row>
    <row r="4" spans="1:16" s="2" customFormat="1" ht="11.25" customHeight="1" x14ac:dyDescent="0.25">
      <c r="A4" s="79"/>
      <c r="B4" s="79"/>
      <c r="C4" s="125"/>
      <c r="D4" s="102"/>
      <c r="E4" s="102"/>
      <c r="F4" s="39"/>
      <c r="G4" s="39"/>
      <c r="H4" s="3"/>
      <c r="I4" s="3"/>
      <c r="J4" s="3"/>
      <c r="K4" s="97"/>
      <c r="L4" s="97"/>
    </row>
    <row r="5" spans="1:16" s="2" customFormat="1" ht="166.15" customHeight="1" x14ac:dyDescent="0.2">
      <c r="A5" s="21" t="s">
        <v>3</v>
      </c>
      <c r="B5" s="22" t="s">
        <v>4</v>
      </c>
      <c r="C5" s="22" t="s">
        <v>5</v>
      </c>
      <c r="D5" s="45" t="s">
        <v>6</v>
      </c>
      <c r="E5" s="45" t="s">
        <v>7</v>
      </c>
      <c r="F5" s="22" t="s">
        <v>8</v>
      </c>
      <c r="G5" s="23" t="s">
        <v>9</v>
      </c>
      <c r="H5" s="45" t="s">
        <v>10</v>
      </c>
      <c r="I5" s="45" t="s">
        <v>11</v>
      </c>
      <c r="J5" s="45" t="s">
        <v>12</v>
      </c>
      <c r="K5" s="45" t="s">
        <v>13</v>
      </c>
      <c r="L5" s="45" t="s">
        <v>14</v>
      </c>
      <c r="M5" s="45" t="s">
        <v>15</v>
      </c>
      <c r="N5" s="93"/>
      <c r="O5" s="94"/>
      <c r="P5" s="94"/>
    </row>
    <row r="6" spans="1:16" s="2" customFormat="1" ht="13.5" customHeight="1" x14ac:dyDescent="0.25">
      <c r="A6" s="24" t="s">
        <v>16</v>
      </c>
      <c r="B6" s="9"/>
      <c r="C6" s="126"/>
      <c r="D6" s="9"/>
      <c r="E6" s="9"/>
      <c r="F6" s="9"/>
      <c r="G6" s="5"/>
      <c r="H6" s="184"/>
      <c r="I6" s="184"/>
      <c r="J6" s="184"/>
      <c r="K6" s="140"/>
      <c r="L6" s="140"/>
      <c r="M6" s="91">
        <v>76180</v>
      </c>
      <c r="N6" s="85"/>
      <c r="O6" s="95"/>
      <c r="P6" s="96"/>
    </row>
    <row r="7" spans="1:16" s="2" customFormat="1" ht="175.15" customHeight="1" x14ac:dyDescent="0.25">
      <c r="A7" s="7" t="s">
        <v>17</v>
      </c>
      <c r="B7" s="8" t="s">
        <v>18</v>
      </c>
      <c r="C7" s="126" t="s">
        <v>19</v>
      </c>
      <c r="D7" s="189" t="s">
        <v>19</v>
      </c>
      <c r="E7" s="142" t="s">
        <v>653</v>
      </c>
      <c r="F7" s="8" t="s">
        <v>20</v>
      </c>
      <c r="G7" s="10">
        <v>130000</v>
      </c>
      <c r="H7" s="184">
        <v>0.41</v>
      </c>
      <c r="I7" s="184">
        <v>5</v>
      </c>
      <c r="J7" s="184">
        <v>0.43</v>
      </c>
      <c r="K7" s="140">
        <f>G7*H7</f>
        <v>53300</v>
      </c>
      <c r="L7" s="140">
        <f>G7*J7</f>
        <v>55900</v>
      </c>
      <c r="M7" s="46"/>
      <c r="N7" s="85"/>
      <c r="O7" s="95"/>
      <c r="P7" s="96"/>
    </row>
    <row r="8" spans="1:16" s="2" customFormat="1" ht="159.6" customHeight="1" x14ac:dyDescent="0.25">
      <c r="A8" s="7" t="s">
        <v>21</v>
      </c>
      <c r="B8" s="8" t="s">
        <v>22</v>
      </c>
      <c r="C8" s="126" t="s">
        <v>23</v>
      </c>
      <c r="D8" s="189" t="s">
        <v>23</v>
      </c>
      <c r="E8" s="142" t="s">
        <v>654</v>
      </c>
      <c r="F8" s="8" t="s">
        <v>20</v>
      </c>
      <c r="G8" s="8">
        <v>50000</v>
      </c>
      <c r="H8" s="184">
        <v>0.41</v>
      </c>
      <c r="I8" s="184">
        <v>5</v>
      </c>
      <c r="J8" s="184">
        <v>0.43</v>
      </c>
      <c r="K8" s="140">
        <f t="shared" ref="K8:K9" si="0">G8*H8</f>
        <v>20500</v>
      </c>
      <c r="L8" s="140">
        <f t="shared" ref="L8:L9" si="1">G8*J8</f>
        <v>21500</v>
      </c>
      <c r="M8" s="46"/>
      <c r="N8" s="85"/>
      <c r="O8" s="95"/>
      <c r="P8" s="96"/>
    </row>
    <row r="9" spans="1:16" s="2" customFormat="1" ht="62.45" customHeight="1" x14ac:dyDescent="0.25">
      <c r="A9" s="41" t="s">
        <v>24</v>
      </c>
      <c r="B9" s="47" t="s">
        <v>25</v>
      </c>
      <c r="C9" s="126" t="s">
        <v>26</v>
      </c>
      <c r="D9" s="189" t="s">
        <v>26</v>
      </c>
      <c r="E9" s="143" t="s">
        <v>655</v>
      </c>
      <c r="F9" s="8" t="s">
        <v>20</v>
      </c>
      <c r="G9" s="8">
        <v>5000</v>
      </c>
      <c r="H9" s="185">
        <v>0.46</v>
      </c>
      <c r="I9" s="185">
        <v>5</v>
      </c>
      <c r="J9" s="185">
        <v>0.48</v>
      </c>
      <c r="K9" s="140">
        <f t="shared" si="0"/>
        <v>2300</v>
      </c>
      <c r="L9" s="140">
        <f t="shared" si="1"/>
        <v>2400</v>
      </c>
      <c r="M9" s="46"/>
      <c r="N9" s="85"/>
      <c r="O9" s="95"/>
      <c r="P9" s="96"/>
    </row>
    <row r="10" spans="1:16" s="2" customFormat="1" ht="22.5" customHeight="1" x14ac:dyDescent="0.25">
      <c r="A10" s="213" t="s">
        <v>624</v>
      </c>
      <c r="B10" s="214"/>
      <c r="C10" s="214"/>
      <c r="D10" s="214"/>
      <c r="E10" s="214"/>
      <c r="F10" s="214"/>
      <c r="G10" s="214"/>
      <c r="H10" s="214"/>
      <c r="I10" s="214"/>
      <c r="J10" s="215"/>
      <c r="K10" s="46">
        <f>SUM(K7:K9)</f>
        <v>76100</v>
      </c>
      <c r="L10" s="46">
        <f>SUM(L7:L9)</f>
        <v>79800</v>
      </c>
      <c r="M10" s="46"/>
      <c r="N10" s="63"/>
      <c r="O10" s="95"/>
      <c r="P10" s="96"/>
    </row>
    <row r="11" spans="1:16" s="2" customFormat="1" ht="13.5" customHeight="1" x14ac:dyDescent="0.25">
      <c r="A11" s="24" t="s">
        <v>27</v>
      </c>
      <c r="B11" s="9"/>
      <c r="C11" s="126"/>
      <c r="D11" s="216"/>
      <c r="E11" s="217"/>
      <c r="F11" s="217"/>
      <c r="G11" s="217"/>
      <c r="H11" s="217"/>
      <c r="I11" s="217"/>
      <c r="J11" s="217"/>
      <c r="K11" s="217"/>
      <c r="L11" s="218"/>
      <c r="M11" s="89">
        <v>9230</v>
      </c>
      <c r="N11" s="63"/>
      <c r="O11" s="95"/>
      <c r="P11" s="96"/>
    </row>
    <row r="12" spans="1:16" s="2" customFormat="1" ht="86.25" customHeight="1" x14ac:dyDescent="0.25">
      <c r="A12" s="7" t="s">
        <v>28</v>
      </c>
      <c r="B12" s="8" t="s">
        <v>29</v>
      </c>
      <c r="C12" s="38" t="s">
        <v>30</v>
      </c>
      <c r="D12" s="190"/>
      <c r="E12" s="144"/>
      <c r="F12" s="8" t="s">
        <v>31</v>
      </c>
      <c r="G12" s="8">
        <v>50</v>
      </c>
      <c r="H12" s="184"/>
      <c r="I12" s="184"/>
      <c r="J12" s="184"/>
      <c r="K12" s="140"/>
      <c r="L12" s="140"/>
      <c r="M12" s="46"/>
      <c r="N12" s="85"/>
      <c r="O12" s="95"/>
      <c r="P12" s="96"/>
    </row>
    <row r="13" spans="1:16" s="2" customFormat="1" ht="78" customHeight="1" x14ac:dyDescent="0.25">
      <c r="A13" s="41" t="s">
        <v>32</v>
      </c>
      <c r="B13" s="8" t="s">
        <v>33</v>
      </c>
      <c r="C13" s="38" t="s">
        <v>34</v>
      </c>
      <c r="D13" s="190"/>
      <c r="E13" s="144"/>
      <c r="F13" s="8" t="s">
        <v>35</v>
      </c>
      <c r="G13" s="8">
        <v>1500</v>
      </c>
      <c r="H13" s="184"/>
      <c r="I13" s="184"/>
      <c r="J13" s="184"/>
      <c r="K13" s="140"/>
      <c r="L13" s="140"/>
      <c r="M13" s="46"/>
      <c r="N13" s="85"/>
      <c r="O13" s="95"/>
      <c r="P13" s="96"/>
    </row>
    <row r="14" spans="1:16" s="2" customFormat="1" ht="69" customHeight="1" x14ac:dyDescent="0.25">
      <c r="A14" s="41" t="s">
        <v>36</v>
      </c>
      <c r="B14" s="8" t="s">
        <v>33</v>
      </c>
      <c r="C14" s="107" t="s">
        <v>37</v>
      </c>
      <c r="D14" s="191"/>
      <c r="E14" s="144"/>
      <c r="F14" s="8" t="s">
        <v>35</v>
      </c>
      <c r="G14" s="8">
        <v>200</v>
      </c>
      <c r="H14" s="184"/>
      <c r="I14" s="184"/>
      <c r="J14" s="184"/>
      <c r="K14" s="140"/>
      <c r="L14" s="140"/>
      <c r="M14" s="46"/>
      <c r="N14" s="85"/>
      <c r="O14" s="95"/>
      <c r="P14" s="96"/>
    </row>
    <row r="15" spans="1:16" s="2" customFormat="1" ht="42" customHeight="1" x14ac:dyDescent="0.25">
      <c r="A15" s="213" t="s">
        <v>625</v>
      </c>
      <c r="B15" s="214"/>
      <c r="C15" s="214"/>
      <c r="D15" s="214"/>
      <c r="E15" s="214"/>
      <c r="F15" s="214"/>
      <c r="G15" s="214"/>
      <c r="H15" s="214"/>
      <c r="I15" s="214"/>
      <c r="J15" s="215"/>
      <c r="K15" s="46">
        <f>SUM(K12:K14)</f>
        <v>0</v>
      </c>
      <c r="L15" s="46">
        <f>SUM(L12:L14)</f>
        <v>0</v>
      </c>
      <c r="M15" s="46"/>
      <c r="N15" s="63"/>
      <c r="O15" s="95"/>
      <c r="P15" s="96"/>
    </row>
    <row r="16" spans="1:16" s="2" customFormat="1" ht="13.5" customHeight="1" x14ac:dyDescent="0.25">
      <c r="A16" s="24" t="s">
        <v>38</v>
      </c>
      <c r="B16" s="9"/>
      <c r="C16" s="126"/>
      <c r="D16" s="9"/>
      <c r="E16" s="9"/>
      <c r="F16" s="9"/>
      <c r="G16" s="5"/>
      <c r="H16" s="186"/>
      <c r="I16" s="186"/>
      <c r="J16" s="186"/>
      <c r="K16" s="140"/>
      <c r="L16" s="140"/>
      <c r="M16" s="98">
        <v>57030</v>
      </c>
      <c r="N16" s="63"/>
      <c r="O16" s="95"/>
      <c r="P16" s="96"/>
    </row>
    <row r="17" spans="1:16" s="2" customFormat="1" ht="108" customHeight="1" x14ac:dyDescent="0.25">
      <c r="A17" s="7" t="s">
        <v>39</v>
      </c>
      <c r="B17" s="8" t="s">
        <v>40</v>
      </c>
      <c r="C17" s="127" t="s">
        <v>41</v>
      </c>
      <c r="D17" s="192"/>
      <c r="E17" s="144"/>
      <c r="F17" s="8" t="s">
        <v>42</v>
      </c>
      <c r="G17" s="8">
        <v>1000</v>
      </c>
      <c r="H17" s="184"/>
      <c r="I17" s="184"/>
      <c r="J17" s="184"/>
      <c r="K17" s="140">
        <f t="shared" ref="K12:K72" si="2">G17*H17</f>
        <v>0</v>
      </c>
      <c r="L17" s="140">
        <f t="shared" ref="L12:L72" si="3">G17*J17</f>
        <v>0</v>
      </c>
      <c r="M17" s="46"/>
      <c r="N17" s="85"/>
      <c r="O17" s="95"/>
      <c r="P17" s="96"/>
    </row>
    <row r="18" spans="1:16" s="2" customFormat="1" ht="102.75" customHeight="1" x14ac:dyDescent="0.25">
      <c r="A18" s="7" t="s">
        <v>43</v>
      </c>
      <c r="B18" s="8" t="s">
        <v>44</v>
      </c>
      <c r="C18" s="127" t="s">
        <v>45</v>
      </c>
      <c r="D18" s="192"/>
      <c r="E18" s="144"/>
      <c r="F18" s="8" t="s">
        <v>42</v>
      </c>
      <c r="G18" s="8">
        <v>300</v>
      </c>
      <c r="H18" s="184"/>
      <c r="I18" s="184"/>
      <c r="J18" s="184"/>
      <c r="K18" s="140">
        <f t="shared" si="2"/>
        <v>0</v>
      </c>
      <c r="L18" s="140">
        <f t="shared" si="3"/>
        <v>0</v>
      </c>
      <c r="M18" s="46"/>
      <c r="N18" s="85"/>
      <c r="O18" s="95"/>
      <c r="P18" s="96"/>
    </row>
    <row r="19" spans="1:16" s="2" customFormat="1" ht="100.5" customHeight="1" x14ac:dyDescent="0.25">
      <c r="A19" s="7" t="s">
        <v>46</v>
      </c>
      <c r="B19" s="8" t="s">
        <v>47</v>
      </c>
      <c r="C19" s="127" t="s">
        <v>48</v>
      </c>
      <c r="D19" s="192"/>
      <c r="E19" s="144"/>
      <c r="F19" s="8" t="s">
        <v>42</v>
      </c>
      <c r="G19" s="8">
        <v>1000</v>
      </c>
      <c r="H19" s="184"/>
      <c r="I19" s="184"/>
      <c r="J19" s="184"/>
      <c r="K19" s="140">
        <f t="shared" si="2"/>
        <v>0</v>
      </c>
      <c r="L19" s="140">
        <f t="shared" si="3"/>
        <v>0</v>
      </c>
      <c r="M19" s="46"/>
      <c r="N19" s="85"/>
      <c r="O19" s="95"/>
      <c r="P19" s="96"/>
    </row>
    <row r="20" spans="1:16" s="2" customFormat="1" ht="99" customHeight="1" x14ac:dyDescent="0.25">
      <c r="A20" s="7" t="s">
        <v>49</v>
      </c>
      <c r="B20" s="8" t="s">
        <v>50</v>
      </c>
      <c r="C20" s="127" t="s">
        <v>51</v>
      </c>
      <c r="D20" s="192"/>
      <c r="E20" s="144"/>
      <c r="F20" s="8" t="s">
        <v>42</v>
      </c>
      <c r="G20" s="8">
        <v>300</v>
      </c>
      <c r="H20" s="184"/>
      <c r="I20" s="184"/>
      <c r="J20" s="184"/>
      <c r="K20" s="140">
        <f t="shared" si="2"/>
        <v>0</v>
      </c>
      <c r="L20" s="140">
        <f t="shared" si="3"/>
        <v>0</v>
      </c>
      <c r="M20" s="46"/>
      <c r="N20" s="85"/>
      <c r="O20" s="95"/>
      <c r="P20" s="96"/>
    </row>
    <row r="21" spans="1:16" s="2" customFormat="1" ht="95.25" customHeight="1" x14ac:dyDescent="0.25">
      <c r="A21" s="7" t="s">
        <v>52</v>
      </c>
      <c r="B21" s="8" t="s">
        <v>53</v>
      </c>
      <c r="C21" s="127" t="s">
        <v>54</v>
      </c>
      <c r="D21" s="192"/>
      <c r="E21" s="144"/>
      <c r="F21" s="8" t="s">
        <v>55</v>
      </c>
      <c r="G21" s="12">
        <v>700</v>
      </c>
      <c r="H21" s="184"/>
      <c r="I21" s="184"/>
      <c r="J21" s="184"/>
      <c r="K21" s="140">
        <f t="shared" si="2"/>
        <v>0</v>
      </c>
      <c r="L21" s="140">
        <f t="shared" si="3"/>
        <v>0</v>
      </c>
      <c r="M21" s="46"/>
      <c r="N21" s="85"/>
      <c r="O21" s="95"/>
      <c r="P21" s="96"/>
    </row>
    <row r="22" spans="1:16" s="2" customFormat="1" ht="105.75" customHeight="1" x14ac:dyDescent="0.25">
      <c r="A22" s="13" t="s">
        <v>56</v>
      </c>
      <c r="B22" s="8" t="s">
        <v>57</v>
      </c>
      <c r="C22" s="127" t="s">
        <v>58</v>
      </c>
      <c r="D22" s="192"/>
      <c r="E22" s="144"/>
      <c r="F22" s="8" t="s">
        <v>55</v>
      </c>
      <c r="G22" s="12">
        <v>300</v>
      </c>
      <c r="H22" s="184"/>
      <c r="I22" s="184"/>
      <c r="J22" s="184"/>
      <c r="K22" s="140">
        <f t="shared" si="2"/>
        <v>0</v>
      </c>
      <c r="L22" s="140">
        <f t="shared" si="3"/>
        <v>0</v>
      </c>
      <c r="M22" s="46"/>
      <c r="N22" s="85"/>
      <c r="O22" s="95"/>
      <c r="P22" s="96"/>
    </row>
    <row r="23" spans="1:16" s="2" customFormat="1" ht="110.25" customHeight="1" x14ac:dyDescent="0.25">
      <c r="A23" s="13" t="s">
        <v>59</v>
      </c>
      <c r="B23" s="8" t="s">
        <v>60</v>
      </c>
      <c r="C23" s="127" t="s">
        <v>61</v>
      </c>
      <c r="D23" s="192"/>
      <c r="E23" s="144"/>
      <c r="F23" s="8" t="s">
        <v>42</v>
      </c>
      <c r="G23" s="8">
        <v>200</v>
      </c>
      <c r="H23" s="184"/>
      <c r="I23" s="184"/>
      <c r="J23" s="184"/>
      <c r="K23" s="140">
        <f t="shared" si="2"/>
        <v>0</v>
      </c>
      <c r="L23" s="140">
        <f t="shared" si="3"/>
        <v>0</v>
      </c>
      <c r="M23" s="46"/>
      <c r="N23" s="85"/>
      <c r="O23" s="95"/>
      <c r="P23" s="96"/>
    </row>
    <row r="24" spans="1:16" s="2" customFormat="1" ht="119.25" customHeight="1" x14ac:dyDescent="0.25">
      <c r="A24" s="13" t="s">
        <v>62</v>
      </c>
      <c r="B24" s="8" t="s">
        <v>63</v>
      </c>
      <c r="C24" s="127" t="s">
        <v>64</v>
      </c>
      <c r="D24" s="192"/>
      <c r="E24" s="144"/>
      <c r="F24" s="14" t="s">
        <v>42</v>
      </c>
      <c r="G24" s="12">
        <v>100</v>
      </c>
      <c r="H24" s="184"/>
      <c r="I24" s="184"/>
      <c r="J24" s="184"/>
      <c r="K24" s="140">
        <f t="shared" si="2"/>
        <v>0</v>
      </c>
      <c r="L24" s="140">
        <f t="shared" si="3"/>
        <v>0</v>
      </c>
      <c r="M24" s="46"/>
      <c r="N24" s="85"/>
      <c r="O24" s="95"/>
      <c r="P24" s="96"/>
    </row>
    <row r="25" spans="1:16" s="2" customFormat="1" ht="90" customHeight="1" x14ac:dyDescent="0.25">
      <c r="A25" s="13" t="s">
        <v>65</v>
      </c>
      <c r="B25" s="8" t="s">
        <v>66</v>
      </c>
      <c r="C25" s="127" t="s">
        <v>67</v>
      </c>
      <c r="D25" s="192"/>
      <c r="E25" s="144"/>
      <c r="F25" s="14" t="s">
        <v>42</v>
      </c>
      <c r="G25" s="8">
        <v>1</v>
      </c>
      <c r="H25" s="184"/>
      <c r="I25" s="184"/>
      <c r="J25" s="184"/>
      <c r="K25" s="140">
        <f t="shared" si="2"/>
        <v>0</v>
      </c>
      <c r="L25" s="140">
        <f t="shared" si="3"/>
        <v>0</v>
      </c>
      <c r="M25" s="46"/>
      <c r="N25" s="85"/>
      <c r="O25" s="95"/>
      <c r="P25" s="96"/>
    </row>
    <row r="26" spans="1:16" s="2" customFormat="1" ht="82.9" customHeight="1" x14ac:dyDescent="0.25">
      <c r="A26" s="13" t="s">
        <v>68</v>
      </c>
      <c r="B26" s="8" t="s">
        <v>69</v>
      </c>
      <c r="C26" s="127" t="s">
        <v>70</v>
      </c>
      <c r="D26" s="192"/>
      <c r="E26" s="144"/>
      <c r="F26" s="14" t="s">
        <v>42</v>
      </c>
      <c r="G26" s="8">
        <v>1</v>
      </c>
      <c r="H26" s="184"/>
      <c r="I26" s="184"/>
      <c r="J26" s="184"/>
      <c r="K26" s="140">
        <f t="shared" si="2"/>
        <v>0</v>
      </c>
      <c r="L26" s="140">
        <f t="shared" si="3"/>
        <v>0</v>
      </c>
      <c r="M26" s="46"/>
      <c r="N26" s="85"/>
      <c r="O26" s="95"/>
      <c r="P26" s="96"/>
    </row>
    <row r="27" spans="1:16" s="2" customFormat="1" ht="80.45" customHeight="1" x14ac:dyDescent="0.25">
      <c r="A27" s="13" t="s">
        <v>71</v>
      </c>
      <c r="B27" s="8" t="s">
        <v>72</v>
      </c>
      <c r="C27" s="127" t="s">
        <v>73</v>
      </c>
      <c r="D27" s="192"/>
      <c r="E27" s="144"/>
      <c r="F27" s="14" t="s">
        <v>42</v>
      </c>
      <c r="G27" s="8">
        <v>1</v>
      </c>
      <c r="H27" s="184"/>
      <c r="I27" s="184"/>
      <c r="J27" s="184"/>
      <c r="K27" s="140">
        <f t="shared" si="2"/>
        <v>0</v>
      </c>
      <c r="L27" s="140">
        <f t="shared" si="3"/>
        <v>0</v>
      </c>
      <c r="M27" s="46"/>
      <c r="N27" s="85"/>
      <c r="O27" s="95"/>
      <c r="P27" s="96"/>
    </row>
    <row r="28" spans="1:16" s="2" customFormat="1" ht="82.15" customHeight="1" x14ac:dyDescent="0.25">
      <c r="A28" s="13" t="s">
        <v>74</v>
      </c>
      <c r="B28" s="8" t="s">
        <v>75</v>
      </c>
      <c r="C28" s="127" t="s">
        <v>76</v>
      </c>
      <c r="D28" s="192"/>
      <c r="E28" s="144"/>
      <c r="F28" s="14" t="s">
        <v>42</v>
      </c>
      <c r="G28" s="8">
        <v>1</v>
      </c>
      <c r="H28" s="184"/>
      <c r="I28" s="184"/>
      <c r="J28" s="184"/>
      <c r="K28" s="140">
        <f t="shared" si="2"/>
        <v>0</v>
      </c>
      <c r="L28" s="140">
        <f t="shared" si="3"/>
        <v>0</v>
      </c>
      <c r="M28" s="46"/>
      <c r="N28" s="85"/>
      <c r="O28" s="95"/>
      <c r="P28" s="96"/>
    </row>
    <row r="29" spans="1:16" s="2" customFormat="1" ht="78" customHeight="1" x14ac:dyDescent="0.25">
      <c r="A29" s="15" t="s">
        <v>77</v>
      </c>
      <c r="B29" s="8" t="s">
        <v>78</v>
      </c>
      <c r="C29" s="127" t="s">
        <v>79</v>
      </c>
      <c r="D29" s="192"/>
      <c r="E29" s="144"/>
      <c r="F29" s="8" t="s">
        <v>55</v>
      </c>
      <c r="G29" s="8">
        <v>80</v>
      </c>
      <c r="H29" s="184"/>
      <c r="I29" s="184"/>
      <c r="J29" s="184"/>
      <c r="K29" s="140">
        <f t="shared" si="2"/>
        <v>0</v>
      </c>
      <c r="L29" s="140">
        <f t="shared" si="3"/>
        <v>0</v>
      </c>
      <c r="M29" s="46"/>
      <c r="N29" s="85"/>
      <c r="O29" s="95"/>
      <c r="P29" s="96"/>
    </row>
    <row r="30" spans="1:16" s="2" customFormat="1" ht="32.25" customHeight="1" x14ac:dyDescent="0.25">
      <c r="A30" s="213" t="s">
        <v>626</v>
      </c>
      <c r="B30" s="214"/>
      <c r="C30" s="214"/>
      <c r="D30" s="214"/>
      <c r="E30" s="214"/>
      <c r="F30" s="214"/>
      <c r="G30" s="214"/>
      <c r="H30" s="214"/>
      <c r="I30" s="214"/>
      <c r="J30" s="215"/>
      <c r="K30" s="46">
        <f>SUM(K17:K29)</f>
        <v>0</v>
      </c>
      <c r="L30" s="46">
        <f>SUM(L17:L29)</f>
        <v>0</v>
      </c>
      <c r="M30" s="46"/>
      <c r="N30" s="85"/>
      <c r="O30" s="95"/>
      <c r="P30" s="96"/>
    </row>
    <row r="31" spans="1:16" s="2" customFormat="1" ht="13.5" customHeight="1" x14ac:dyDescent="0.25">
      <c r="A31" s="24" t="s">
        <v>80</v>
      </c>
      <c r="B31" s="9"/>
      <c r="C31" s="129"/>
      <c r="D31" s="51"/>
      <c r="E31" s="51"/>
      <c r="F31" s="9"/>
      <c r="G31" s="5"/>
      <c r="H31" s="49"/>
      <c r="I31" s="49"/>
      <c r="J31" s="49"/>
      <c r="K31" s="140"/>
      <c r="L31" s="140"/>
      <c r="M31" s="98">
        <v>2690</v>
      </c>
      <c r="N31" s="63"/>
      <c r="O31" s="95"/>
      <c r="P31" s="96"/>
    </row>
    <row r="32" spans="1:16" s="2" customFormat="1" ht="78" customHeight="1" x14ac:dyDescent="0.25">
      <c r="A32" s="13" t="s">
        <v>81</v>
      </c>
      <c r="B32" s="50" t="s">
        <v>82</v>
      </c>
      <c r="C32" s="130" t="s">
        <v>83</v>
      </c>
      <c r="D32" s="193"/>
      <c r="E32" s="146"/>
      <c r="F32" s="8" t="s">
        <v>55</v>
      </c>
      <c r="G32" s="8">
        <v>1000</v>
      </c>
      <c r="H32" s="184"/>
      <c r="I32" s="184"/>
      <c r="J32" s="184"/>
      <c r="K32" s="140">
        <f t="shared" si="2"/>
        <v>0</v>
      </c>
      <c r="L32" s="140">
        <f t="shared" si="3"/>
        <v>0</v>
      </c>
      <c r="M32" s="46"/>
      <c r="N32" s="85"/>
      <c r="O32" s="95"/>
      <c r="P32" s="96"/>
    </row>
    <row r="33" spans="1:16" s="2" customFormat="1" ht="75" customHeight="1" x14ac:dyDescent="0.25">
      <c r="A33" s="13" t="s">
        <v>84</v>
      </c>
      <c r="B33" s="50" t="s">
        <v>82</v>
      </c>
      <c r="C33" s="130" t="s">
        <v>85</v>
      </c>
      <c r="D33" s="193"/>
      <c r="E33" s="146"/>
      <c r="F33" s="8" t="s">
        <v>55</v>
      </c>
      <c r="G33" s="8">
        <v>300</v>
      </c>
      <c r="H33" s="184"/>
      <c r="I33" s="184"/>
      <c r="J33" s="184"/>
      <c r="K33" s="140">
        <f t="shared" si="2"/>
        <v>0</v>
      </c>
      <c r="L33" s="140">
        <f t="shared" si="3"/>
        <v>0</v>
      </c>
      <c r="M33" s="46"/>
      <c r="N33" s="85"/>
      <c r="O33" s="95"/>
      <c r="P33" s="96"/>
    </row>
    <row r="34" spans="1:16" s="2" customFormat="1" ht="32.25" customHeight="1" x14ac:dyDescent="0.25">
      <c r="A34" s="213" t="s">
        <v>627</v>
      </c>
      <c r="B34" s="214"/>
      <c r="C34" s="214"/>
      <c r="D34" s="214"/>
      <c r="E34" s="214"/>
      <c r="F34" s="214"/>
      <c r="G34" s="214"/>
      <c r="H34" s="214"/>
      <c r="I34" s="214"/>
      <c r="J34" s="215"/>
      <c r="K34" s="46">
        <f>SUM(K32:K33)</f>
        <v>0</v>
      </c>
      <c r="L34" s="46">
        <f>SUM(L32:L33)</f>
        <v>0</v>
      </c>
      <c r="M34" s="46"/>
      <c r="N34" s="63"/>
      <c r="O34" s="95"/>
      <c r="P34" s="96"/>
    </row>
    <row r="35" spans="1:16" s="2" customFormat="1" ht="13.5" customHeight="1" x14ac:dyDescent="0.25">
      <c r="A35" s="24" t="s">
        <v>86</v>
      </c>
      <c r="B35" s="9"/>
      <c r="C35" s="126"/>
      <c r="D35" s="9"/>
      <c r="E35" s="9"/>
      <c r="F35" s="9"/>
      <c r="G35" s="5"/>
      <c r="H35" s="49"/>
      <c r="I35" s="49"/>
      <c r="J35" s="49"/>
      <c r="K35" s="140"/>
      <c r="L35" s="140"/>
      <c r="M35" s="98">
        <v>10290</v>
      </c>
      <c r="N35" s="63"/>
      <c r="O35" s="95"/>
      <c r="P35" s="96"/>
    </row>
    <row r="36" spans="1:16" s="2" customFormat="1" ht="70.5" customHeight="1" x14ac:dyDescent="0.25">
      <c r="A36" s="13" t="s">
        <v>87</v>
      </c>
      <c r="B36" s="8" t="s">
        <v>88</v>
      </c>
      <c r="C36" s="127" t="s">
        <v>89</v>
      </c>
      <c r="D36" s="192"/>
      <c r="E36" s="144"/>
      <c r="F36" s="8" t="s">
        <v>55</v>
      </c>
      <c r="G36" s="8">
        <v>400</v>
      </c>
      <c r="H36" s="184"/>
      <c r="I36" s="184"/>
      <c r="J36" s="184"/>
      <c r="K36" s="140">
        <f t="shared" si="2"/>
        <v>0</v>
      </c>
      <c r="L36" s="140">
        <f t="shared" si="3"/>
        <v>0</v>
      </c>
      <c r="M36" s="46"/>
      <c r="N36" s="85"/>
      <c r="O36" s="95"/>
      <c r="P36" s="96"/>
    </row>
    <row r="37" spans="1:16" s="2" customFormat="1" ht="67.5" customHeight="1" x14ac:dyDescent="0.25">
      <c r="A37" s="13" t="s">
        <v>90</v>
      </c>
      <c r="B37" s="8" t="s">
        <v>91</v>
      </c>
      <c r="C37" s="131" t="s">
        <v>92</v>
      </c>
      <c r="D37" s="194"/>
      <c r="E37" s="144"/>
      <c r="F37" s="8" t="s">
        <v>55</v>
      </c>
      <c r="G37" s="8">
        <v>600</v>
      </c>
      <c r="H37" s="184"/>
      <c r="I37" s="184"/>
      <c r="J37" s="184"/>
      <c r="K37" s="140">
        <f t="shared" si="2"/>
        <v>0</v>
      </c>
      <c r="L37" s="140">
        <f t="shared" si="3"/>
        <v>0</v>
      </c>
      <c r="M37" s="46"/>
      <c r="N37" s="85"/>
      <c r="O37" s="95"/>
      <c r="P37" s="96"/>
    </row>
    <row r="38" spans="1:16" s="2" customFormat="1" ht="58.5" customHeight="1" x14ac:dyDescent="0.25">
      <c r="A38" s="13" t="s">
        <v>93</v>
      </c>
      <c r="B38" s="8" t="s">
        <v>91</v>
      </c>
      <c r="C38" s="127" t="s">
        <v>94</v>
      </c>
      <c r="D38" s="192"/>
      <c r="E38" s="144"/>
      <c r="F38" s="8" t="s">
        <v>55</v>
      </c>
      <c r="G38" s="8">
        <v>500</v>
      </c>
      <c r="H38" s="184"/>
      <c r="I38" s="184"/>
      <c r="J38" s="184"/>
      <c r="K38" s="140">
        <f t="shared" si="2"/>
        <v>0</v>
      </c>
      <c r="L38" s="140">
        <f t="shared" si="3"/>
        <v>0</v>
      </c>
      <c r="M38" s="46"/>
      <c r="N38" s="85"/>
      <c r="O38" s="95"/>
      <c r="P38" s="96"/>
    </row>
    <row r="39" spans="1:16" s="2" customFormat="1" ht="45" customHeight="1" x14ac:dyDescent="0.25">
      <c r="A39" s="213" t="s">
        <v>628</v>
      </c>
      <c r="B39" s="214"/>
      <c r="C39" s="214"/>
      <c r="D39" s="214"/>
      <c r="E39" s="214"/>
      <c r="F39" s="214"/>
      <c r="G39" s="214"/>
      <c r="H39" s="214"/>
      <c r="I39" s="214"/>
      <c r="J39" s="215"/>
      <c r="K39" s="46">
        <f>SUM(K36:K38)</f>
        <v>0</v>
      </c>
      <c r="L39" s="46">
        <f>SUM(L36:L38)</f>
        <v>0</v>
      </c>
      <c r="M39" s="46"/>
      <c r="N39" s="63"/>
      <c r="O39" s="95"/>
      <c r="P39" s="96"/>
    </row>
    <row r="40" spans="1:16" s="2" customFormat="1" ht="13.5" customHeight="1" x14ac:dyDescent="0.25">
      <c r="A40" s="24" t="s">
        <v>95</v>
      </c>
      <c r="B40" s="9"/>
      <c r="C40" s="126"/>
      <c r="D40" s="9"/>
      <c r="E40" s="9"/>
      <c r="F40" s="9"/>
      <c r="G40" s="5"/>
      <c r="H40" s="186"/>
      <c r="I40" s="186"/>
      <c r="J40" s="186"/>
      <c r="K40" s="140"/>
      <c r="L40" s="140"/>
      <c r="M40" s="89">
        <v>450</v>
      </c>
      <c r="N40" s="63"/>
      <c r="O40" s="95"/>
      <c r="P40" s="96"/>
    </row>
    <row r="41" spans="1:16" s="2" customFormat="1" ht="68.45" customHeight="1" x14ac:dyDescent="0.25">
      <c r="A41" s="16" t="s">
        <v>96</v>
      </c>
      <c r="B41" s="12" t="s">
        <v>97</v>
      </c>
      <c r="C41" s="132" t="s">
        <v>98</v>
      </c>
      <c r="D41" s="195"/>
      <c r="E41" s="148"/>
      <c r="F41" s="12" t="s">
        <v>31</v>
      </c>
      <c r="G41" s="12">
        <v>150</v>
      </c>
      <c r="H41" s="184"/>
      <c r="I41" s="184"/>
      <c r="J41" s="184"/>
      <c r="K41" s="140">
        <f t="shared" si="2"/>
        <v>0</v>
      </c>
      <c r="L41" s="140">
        <f t="shared" si="3"/>
        <v>0</v>
      </c>
      <c r="M41" s="46"/>
      <c r="N41" s="85"/>
      <c r="O41" s="95"/>
      <c r="P41" s="96"/>
    </row>
    <row r="42" spans="1:16" s="2" customFormat="1" ht="74.25" customHeight="1" x14ac:dyDescent="0.25">
      <c r="A42" s="16" t="s">
        <v>99</v>
      </c>
      <c r="B42" s="12" t="s">
        <v>100</v>
      </c>
      <c r="C42" s="132" t="s">
        <v>98</v>
      </c>
      <c r="D42" s="195"/>
      <c r="E42" s="148"/>
      <c r="F42" s="12" t="s">
        <v>31</v>
      </c>
      <c r="G42" s="12">
        <v>150</v>
      </c>
      <c r="H42" s="184"/>
      <c r="I42" s="184"/>
      <c r="J42" s="184"/>
      <c r="K42" s="140">
        <f t="shared" si="2"/>
        <v>0</v>
      </c>
      <c r="L42" s="140">
        <f t="shared" si="3"/>
        <v>0</v>
      </c>
      <c r="M42" s="46"/>
      <c r="N42" s="85"/>
      <c r="O42" s="95"/>
      <c r="P42" s="96"/>
    </row>
    <row r="43" spans="1:16" s="2" customFormat="1" ht="33" customHeight="1" x14ac:dyDescent="0.25">
      <c r="A43" s="213" t="s">
        <v>629</v>
      </c>
      <c r="B43" s="214"/>
      <c r="C43" s="214"/>
      <c r="D43" s="214"/>
      <c r="E43" s="214"/>
      <c r="F43" s="214"/>
      <c r="G43" s="214"/>
      <c r="H43" s="214"/>
      <c r="I43" s="214"/>
      <c r="J43" s="215"/>
      <c r="K43" s="46">
        <f>SUM(K41:K42)</f>
        <v>0</v>
      </c>
      <c r="L43" s="46">
        <f>SUM(L41:L42)</f>
        <v>0</v>
      </c>
      <c r="M43" s="46"/>
      <c r="N43" s="63"/>
      <c r="O43" s="95"/>
      <c r="P43" s="96"/>
    </row>
    <row r="44" spans="1:16" s="2" customFormat="1" ht="13.5" customHeight="1" x14ac:dyDescent="0.25">
      <c r="A44" s="24" t="s">
        <v>101</v>
      </c>
      <c r="B44" s="9"/>
      <c r="C44" s="126"/>
      <c r="D44" s="9"/>
      <c r="E44" s="9"/>
      <c r="F44" s="9"/>
      <c r="G44" s="5"/>
      <c r="H44" s="186"/>
      <c r="I44" s="186"/>
      <c r="J44" s="186"/>
      <c r="K44" s="140"/>
      <c r="L44" s="140"/>
      <c r="M44" s="98">
        <v>5100</v>
      </c>
      <c r="N44" s="63"/>
      <c r="O44" s="95"/>
      <c r="P44" s="96"/>
    </row>
    <row r="45" spans="1:16" s="2" customFormat="1" ht="150.6" customHeight="1" x14ac:dyDescent="0.25">
      <c r="A45" s="18" t="s">
        <v>102</v>
      </c>
      <c r="B45" s="5" t="s">
        <v>103</v>
      </c>
      <c r="C45" s="106" t="s">
        <v>104</v>
      </c>
      <c r="D45" s="196"/>
      <c r="E45" s="149"/>
      <c r="F45" s="8" t="s">
        <v>31</v>
      </c>
      <c r="G45" s="8">
        <v>300</v>
      </c>
      <c r="H45" s="184"/>
      <c r="I45" s="184"/>
      <c r="J45" s="184"/>
      <c r="K45" s="140">
        <f t="shared" si="2"/>
        <v>0</v>
      </c>
      <c r="L45" s="140">
        <f t="shared" si="3"/>
        <v>0</v>
      </c>
      <c r="M45" s="46"/>
      <c r="N45" s="85"/>
      <c r="O45" s="95"/>
      <c r="P45" s="96"/>
    </row>
    <row r="46" spans="1:16" s="2" customFormat="1" ht="13.5" customHeight="1" x14ac:dyDescent="0.25">
      <c r="A46" s="24" t="s">
        <v>105</v>
      </c>
      <c r="B46" s="9"/>
      <c r="C46" s="126"/>
      <c r="D46" s="9"/>
      <c r="E46" s="9"/>
      <c r="F46" s="9"/>
      <c r="G46" s="5"/>
      <c r="H46" s="186"/>
      <c r="I46" s="186"/>
      <c r="J46" s="186"/>
      <c r="K46" s="140"/>
      <c r="L46" s="140"/>
      <c r="M46" s="91">
        <v>22220</v>
      </c>
      <c r="N46" s="63"/>
      <c r="O46" s="95"/>
      <c r="P46" s="96"/>
    </row>
    <row r="47" spans="1:16" s="2" customFormat="1" ht="112.5" customHeight="1" x14ac:dyDescent="0.25">
      <c r="A47" s="13" t="s">
        <v>106</v>
      </c>
      <c r="B47" s="8" t="s">
        <v>107</v>
      </c>
      <c r="C47" s="131" t="s">
        <v>108</v>
      </c>
      <c r="D47" s="194"/>
      <c r="E47" s="147"/>
      <c r="F47" s="8" t="s">
        <v>109</v>
      </c>
      <c r="G47" s="8">
        <v>500</v>
      </c>
      <c r="H47" s="184"/>
      <c r="I47" s="184"/>
      <c r="J47" s="184"/>
      <c r="K47" s="140"/>
      <c r="L47" s="140"/>
      <c r="M47" s="46"/>
      <c r="N47" s="85"/>
      <c r="O47" s="95"/>
      <c r="P47" s="96"/>
    </row>
    <row r="48" spans="1:16" s="2" customFormat="1" ht="13.5" customHeight="1" x14ac:dyDescent="0.25">
      <c r="A48" s="24" t="s">
        <v>110</v>
      </c>
      <c r="B48" s="9"/>
      <c r="C48" s="126"/>
      <c r="D48" s="9"/>
      <c r="E48" s="9"/>
      <c r="F48" s="9"/>
      <c r="G48" s="5"/>
      <c r="H48" s="186"/>
      <c r="I48" s="186"/>
      <c r="J48" s="186"/>
      <c r="K48" s="140"/>
      <c r="L48" s="140"/>
      <c r="M48" s="98">
        <v>5210</v>
      </c>
      <c r="N48" s="63"/>
      <c r="O48" s="95"/>
      <c r="P48" s="96"/>
    </row>
    <row r="49" spans="1:16" s="2" customFormat="1" ht="58.5" customHeight="1" x14ac:dyDescent="0.25">
      <c r="A49" s="27" t="s">
        <v>111</v>
      </c>
      <c r="B49" s="8" t="s">
        <v>112</v>
      </c>
      <c r="C49" s="128" t="s">
        <v>113</v>
      </c>
      <c r="D49" s="197"/>
      <c r="E49" s="145"/>
      <c r="F49" s="8" t="s">
        <v>31</v>
      </c>
      <c r="G49" s="8">
        <v>300</v>
      </c>
      <c r="H49" s="184"/>
      <c r="I49" s="184"/>
      <c r="J49" s="184"/>
      <c r="K49" s="140"/>
      <c r="L49" s="140"/>
      <c r="M49" s="90"/>
      <c r="N49" s="85"/>
      <c r="O49" s="95"/>
      <c r="P49" s="96"/>
    </row>
    <row r="50" spans="1:16" s="2" customFormat="1" ht="13.5" customHeight="1" x14ac:dyDescent="0.25">
      <c r="A50" s="24" t="s">
        <v>114</v>
      </c>
      <c r="B50" s="9"/>
      <c r="C50" s="126"/>
      <c r="D50" s="9"/>
      <c r="E50" s="9"/>
      <c r="F50" s="9"/>
      <c r="G50" s="5"/>
      <c r="H50" s="186"/>
      <c r="I50" s="186"/>
      <c r="J50" s="186"/>
      <c r="K50" s="140"/>
      <c r="L50" s="140"/>
      <c r="M50" s="98">
        <v>4300</v>
      </c>
      <c r="N50" s="63"/>
      <c r="O50" s="95"/>
      <c r="P50" s="96"/>
    </row>
    <row r="51" spans="1:16" s="2" customFormat="1" ht="77.25" customHeight="1" x14ac:dyDescent="0.25">
      <c r="A51" s="27" t="s">
        <v>115</v>
      </c>
      <c r="B51" s="8" t="s">
        <v>116</v>
      </c>
      <c r="C51" s="106" t="s">
        <v>117</v>
      </c>
      <c r="D51" s="196"/>
      <c r="E51" s="150"/>
      <c r="F51" s="8" t="s">
        <v>35</v>
      </c>
      <c r="G51" s="52">
        <v>350</v>
      </c>
      <c r="H51" s="184"/>
      <c r="I51" s="184"/>
      <c r="J51" s="184"/>
      <c r="K51" s="140"/>
      <c r="L51" s="140"/>
      <c r="M51" s="46"/>
      <c r="N51" s="85"/>
      <c r="O51" s="95"/>
      <c r="P51" s="96"/>
    </row>
    <row r="52" spans="1:16" s="2" customFormat="1" ht="13.5" customHeight="1" x14ac:dyDescent="0.25">
      <c r="A52" s="28" t="s">
        <v>118</v>
      </c>
      <c r="B52" s="9"/>
      <c r="C52" s="126"/>
      <c r="D52" s="142"/>
      <c r="E52" s="142"/>
      <c r="F52" s="9"/>
      <c r="G52" s="5"/>
      <c r="H52" s="186"/>
      <c r="I52" s="186"/>
      <c r="J52" s="186"/>
      <c r="K52" s="140"/>
      <c r="L52" s="140"/>
      <c r="M52" s="91">
        <v>6180</v>
      </c>
      <c r="N52" s="63"/>
      <c r="O52" s="95"/>
      <c r="P52" s="96"/>
    </row>
    <row r="53" spans="1:16" s="2" customFormat="1" ht="89.25" customHeight="1" x14ac:dyDescent="0.25">
      <c r="A53" s="22" t="s">
        <v>119</v>
      </c>
      <c r="B53" s="47" t="s">
        <v>120</v>
      </c>
      <c r="C53" s="106" t="s">
        <v>121</v>
      </c>
      <c r="D53" s="196"/>
      <c r="E53" s="150"/>
      <c r="F53" s="52" t="s">
        <v>35</v>
      </c>
      <c r="G53" s="8">
        <v>600</v>
      </c>
      <c r="H53" s="184"/>
      <c r="I53" s="184"/>
      <c r="J53" s="184"/>
      <c r="K53" s="140"/>
      <c r="L53" s="140"/>
      <c r="M53" s="90"/>
      <c r="N53" s="85"/>
      <c r="O53" s="95"/>
      <c r="P53" s="96"/>
    </row>
    <row r="54" spans="1:16" s="2" customFormat="1" ht="13.5" customHeight="1" x14ac:dyDescent="0.25">
      <c r="A54" s="24" t="s">
        <v>122</v>
      </c>
      <c r="B54" s="9"/>
      <c r="C54" s="126"/>
      <c r="D54" s="142"/>
      <c r="E54" s="142"/>
      <c r="F54" s="9"/>
      <c r="G54" s="5"/>
      <c r="H54" s="186"/>
      <c r="I54" s="186"/>
      <c r="J54" s="186"/>
      <c r="K54" s="140"/>
      <c r="L54" s="140"/>
      <c r="M54" s="91">
        <v>6830</v>
      </c>
      <c r="N54" s="63"/>
      <c r="O54" s="95"/>
      <c r="P54" s="96"/>
    </row>
    <row r="55" spans="1:16" s="2" customFormat="1" ht="48" customHeight="1" x14ac:dyDescent="0.25">
      <c r="A55" s="37" t="s">
        <v>123</v>
      </c>
      <c r="B55" s="8" t="s">
        <v>124</v>
      </c>
      <c r="C55" s="127" t="s">
        <v>125</v>
      </c>
      <c r="D55" s="192"/>
      <c r="E55" s="144"/>
      <c r="F55" s="8" t="s">
        <v>31</v>
      </c>
      <c r="G55" s="8">
        <v>20</v>
      </c>
      <c r="H55" s="184"/>
      <c r="I55" s="184"/>
      <c r="J55" s="184"/>
      <c r="K55" s="140">
        <f t="shared" si="2"/>
        <v>0</v>
      </c>
      <c r="L55" s="140">
        <f t="shared" si="3"/>
        <v>0</v>
      </c>
      <c r="M55" s="90"/>
      <c r="N55" s="85"/>
      <c r="O55" s="95"/>
      <c r="P55" s="96"/>
    </row>
    <row r="56" spans="1:16" s="2" customFormat="1" ht="23.25" customHeight="1" x14ac:dyDescent="0.25">
      <c r="A56" s="38" t="s">
        <v>126</v>
      </c>
      <c r="B56" s="8" t="s">
        <v>127</v>
      </c>
      <c r="C56" s="127" t="s">
        <v>128</v>
      </c>
      <c r="D56" s="192"/>
      <c r="E56" s="144"/>
      <c r="F56" s="8" t="s">
        <v>31</v>
      </c>
      <c r="G56" s="12">
        <v>80000</v>
      </c>
      <c r="H56" s="184"/>
      <c r="I56" s="184"/>
      <c r="J56" s="184"/>
      <c r="K56" s="140">
        <f t="shared" si="2"/>
        <v>0</v>
      </c>
      <c r="L56" s="140">
        <f t="shared" si="3"/>
        <v>0</v>
      </c>
      <c r="M56" s="46"/>
      <c r="N56" s="85"/>
      <c r="O56" s="95"/>
      <c r="P56" s="96"/>
    </row>
    <row r="57" spans="1:16" s="2" customFormat="1" ht="42" customHeight="1" x14ac:dyDescent="0.25">
      <c r="A57" s="213" t="s">
        <v>630</v>
      </c>
      <c r="B57" s="214"/>
      <c r="C57" s="214"/>
      <c r="D57" s="214"/>
      <c r="E57" s="214"/>
      <c r="F57" s="214"/>
      <c r="G57" s="214"/>
      <c r="H57" s="214"/>
      <c r="I57" s="214"/>
      <c r="J57" s="215"/>
      <c r="K57" s="46">
        <f>SUM(K55:K56)</f>
        <v>0</v>
      </c>
      <c r="L57" s="46">
        <f>SUM(L55:L56)</f>
        <v>0</v>
      </c>
      <c r="M57" s="46"/>
      <c r="N57" s="63"/>
      <c r="O57" s="95"/>
      <c r="P57" s="96"/>
    </row>
    <row r="58" spans="1:16" s="2" customFormat="1" ht="13.5" customHeight="1" x14ac:dyDescent="0.25">
      <c r="A58" s="24" t="s">
        <v>129</v>
      </c>
      <c r="B58" s="9"/>
      <c r="C58" s="126"/>
      <c r="D58" s="9"/>
      <c r="E58" s="9"/>
      <c r="F58" s="9"/>
      <c r="G58" s="5"/>
      <c r="H58" s="186"/>
      <c r="I58" s="186"/>
      <c r="J58" s="186"/>
      <c r="K58" s="140"/>
      <c r="L58" s="140"/>
      <c r="M58" s="91">
        <v>140</v>
      </c>
      <c r="N58" s="63"/>
      <c r="O58" s="95"/>
      <c r="P58" s="96"/>
    </row>
    <row r="59" spans="1:16" s="2" customFormat="1" ht="90.75" customHeight="1" x14ac:dyDescent="0.25">
      <c r="A59" s="13" t="s">
        <v>130</v>
      </c>
      <c r="B59" s="8" t="s">
        <v>131</v>
      </c>
      <c r="C59" s="127" t="s">
        <v>132</v>
      </c>
      <c r="D59" s="144"/>
      <c r="E59" s="144"/>
      <c r="F59" s="8" t="s">
        <v>31</v>
      </c>
      <c r="G59" s="12">
        <v>20</v>
      </c>
      <c r="H59" s="184"/>
      <c r="I59" s="184"/>
      <c r="J59" s="184"/>
      <c r="K59" s="140">
        <f t="shared" si="2"/>
        <v>0</v>
      </c>
      <c r="L59" s="140">
        <f t="shared" si="3"/>
        <v>0</v>
      </c>
      <c r="M59" s="46"/>
      <c r="N59" s="85"/>
      <c r="O59" s="95"/>
      <c r="P59" s="96"/>
    </row>
    <row r="60" spans="1:16" s="2" customFormat="1" ht="13.5" customHeight="1" x14ac:dyDescent="0.25">
      <c r="A60" s="24" t="s">
        <v>133</v>
      </c>
      <c r="B60" s="9"/>
      <c r="C60" s="126"/>
      <c r="D60" s="142"/>
      <c r="E60" s="142"/>
      <c r="F60" s="9"/>
      <c r="G60" s="5"/>
      <c r="H60" s="186"/>
      <c r="I60" s="186"/>
      <c r="J60" s="186"/>
      <c r="K60" s="140"/>
      <c r="L60" s="140"/>
      <c r="M60" s="91">
        <v>51370</v>
      </c>
      <c r="N60" s="63"/>
    </row>
    <row r="61" spans="1:16" s="2" customFormat="1" ht="195.6" customHeight="1" x14ac:dyDescent="0.25">
      <c r="A61" s="21" t="s">
        <v>134</v>
      </c>
      <c r="B61" s="5" t="s">
        <v>135</v>
      </c>
      <c r="C61" s="106" t="s">
        <v>136</v>
      </c>
      <c r="D61" s="151"/>
      <c r="E61" s="151"/>
      <c r="F61" s="8" t="s">
        <v>109</v>
      </c>
      <c r="G61" s="8">
        <v>1000</v>
      </c>
      <c r="H61" s="184"/>
      <c r="I61" s="184"/>
      <c r="J61" s="184"/>
      <c r="K61" s="140">
        <f t="shared" si="2"/>
        <v>0</v>
      </c>
      <c r="L61" s="140">
        <f t="shared" si="3"/>
        <v>0</v>
      </c>
      <c r="M61" s="46"/>
      <c r="N61" s="85"/>
    </row>
    <row r="62" spans="1:16" s="2" customFormat="1" ht="13.5" customHeight="1" x14ac:dyDescent="0.25">
      <c r="A62" s="24" t="s">
        <v>137</v>
      </c>
      <c r="B62" s="9"/>
      <c r="C62" s="126"/>
      <c r="D62" s="142"/>
      <c r="E62" s="142"/>
      <c r="F62" s="9"/>
      <c r="G62" s="5"/>
      <c r="H62" s="186"/>
      <c r="I62" s="186"/>
      <c r="J62" s="186"/>
      <c r="K62" s="140"/>
      <c r="L62" s="140"/>
      <c r="M62" s="91">
        <v>1160</v>
      </c>
      <c r="N62" s="63"/>
    </row>
    <row r="63" spans="1:16" s="2" customFormat="1" ht="71.45" customHeight="1" x14ac:dyDescent="0.25">
      <c r="A63" s="13" t="s">
        <v>138</v>
      </c>
      <c r="B63" s="8" t="s">
        <v>139</v>
      </c>
      <c r="C63" s="131" t="s">
        <v>140</v>
      </c>
      <c r="D63" s="194"/>
      <c r="E63" s="147"/>
      <c r="F63" s="8" t="s">
        <v>109</v>
      </c>
      <c r="G63" s="8">
        <v>8</v>
      </c>
      <c r="H63" s="184"/>
      <c r="I63" s="184"/>
      <c r="J63" s="184"/>
      <c r="K63" s="140"/>
      <c r="L63" s="140"/>
      <c r="M63" s="46"/>
      <c r="N63" s="85"/>
    </row>
    <row r="64" spans="1:16" s="2" customFormat="1" ht="13.5" customHeight="1" x14ac:dyDescent="0.25">
      <c r="A64" s="24" t="s">
        <v>141</v>
      </c>
      <c r="B64" s="9"/>
      <c r="C64" s="126"/>
      <c r="D64" s="142"/>
      <c r="E64" s="142"/>
      <c r="F64" s="9"/>
      <c r="G64" s="5"/>
      <c r="H64" s="186"/>
      <c r="I64" s="186"/>
      <c r="J64" s="186"/>
      <c r="K64" s="140"/>
      <c r="L64" s="140"/>
      <c r="M64" s="98">
        <v>58440</v>
      </c>
      <c r="N64" s="63"/>
    </row>
    <row r="65" spans="1:14" s="2" customFormat="1" ht="78.75" customHeight="1" x14ac:dyDescent="0.25">
      <c r="A65" s="53" t="s">
        <v>142</v>
      </c>
      <c r="B65" s="43" t="s">
        <v>143</v>
      </c>
      <c r="C65" s="133" t="s">
        <v>144</v>
      </c>
      <c r="D65" s="152"/>
      <c r="E65" s="152"/>
      <c r="F65" s="43" t="s">
        <v>31</v>
      </c>
      <c r="G65" s="29">
        <v>1000</v>
      </c>
      <c r="H65" s="184"/>
      <c r="I65" s="184"/>
      <c r="J65" s="184"/>
      <c r="K65" s="140">
        <f t="shared" si="2"/>
        <v>0</v>
      </c>
      <c r="L65" s="140">
        <f t="shared" si="3"/>
        <v>0</v>
      </c>
      <c r="M65" s="90"/>
      <c r="N65" s="85"/>
    </row>
    <row r="66" spans="1:14" s="2" customFormat="1" ht="83.25" customHeight="1" x14ac:dyDescent="0.25">
      <c r="A66" s="53" t="s">
        <v>145</v>
      </c>
      <c r="B66" s="43" t="s">
        <v>146</v>
      </c>
      <c r="C66" s="133" t="s">
        <v>147</v>
      </c>
      <c r="D66" s="152"/>
      <c r="E66" s="152"/>
      <c r="F66" s="43" t="s">
        <v>31</v>
      </c>
      <c r="G66" s="29">
        <v>600</v>
      </c>
      <c r="H66" s="184"/>
      <c r="I66" s="184"/>
      <c r="J66" s="184"/>
      <c r="K66" s="140">
        <f t="shared" si="2"/>
        <v>0</v>
      </c>
      <c r="L66" s="140">
        <f t="shared" si="3"/>
        <v>0</v>
      </c>
      <c r="M66" s="99"/>
      <c r="N66" s="85"/>
    </row>
    <row r="67" spans="1:14" s="2" customFormat="1" ht="27.75" customHeight="1" x14ac:dyDescent="0.2">
      <c r="A67" s="213" t="s">
        <v>631</v>
      </c>
      <c r="B67" s="214"/>
      <c r="C67" s="214"/>
      <c r="D67" s="214"/>
      <c r="E67" s="214"/>
      <c r="F67" s="214"/>
      <c r="G67" s="214"/>
      <c r="H67" s="214"/>
      <c r="I67" s="214"/>
      <c r="J67" s="215"/>
      <c r="K67" s="46">
        <f>SUM(K65:K66)</f>
        <v>0</v>
      </c>
      <c r="L67" s="46">
        <f>SUM(L65:L66)</f>
        <v>0</v>
      </c>
      <c r="M67" s="90"/>
      <c r="N67" s="63"/>
    </row>
    <row r="68" spans="1:14" s="2" customFormat="1" ht="30" customHeight="1" x14ac:dyDescent="0.25">
      <c r="A68" s="24" t="s">
        <v>148</v>
      </c>
      <c r="B68" s="9"/>
      <c r="C68" s="126"/>
      <c r="D68" s="9"/>
      <c r="E68" s="9"/>
      <c r="F68" s="9"/>
      <c r="G68" s="5"/>
      <c r="H68" s="186"/>
      <c r="I68" s="186"/>
      <c r="J68" s="186"/>
      <c r="K68" s="140"/>
      <c r="L68" s="140"/>
      <c r="M68" s="98">
        <v>44200</v>
      </c>
      <c r="N68" s="63"/>
    </row>
    <row r="69" spans="1:14" s="2" customFormat="1" ht="90" customHeight="1" x14ac:dyDescent="0.25">
      <c r="A69" s="53" t="s">
        <v>149</v>
      </c>
      <c r="B69" s="6" t="s">
        <v>150</v>
      </c>
      <c r="C69" s="133" t="s">
        <v>151</v>
      </c>
      <c r="D69" s="198"/>
      <c r="E69" s="153"/>
      <c r="F69" s="14" t="s">
        <v>31</v>
      </c>
      <c r="G69" s="17">
        <v>1000</v>
      </c>
      <c r="H69" s="184"/>
      <c r="I69" s="184"/>
      <c r="J69" s="184"/>
      <c r="K69" s="140"/>
      <c r="L69" s="140"/>
      <c r="M69" s="46"/>
      <c r="N69" s="85"/>
    </row>
    <row r="70" spans="1:14" s="2" customFormat="1" ht="21" customHeight="1" x14ac:dyDescent="0.25">
      <c r="A70" s="24" t="s">
        <v>152</v>
      </c>
      <c r="B70" s="9"/>
      <c r="C70" s="126"/>
      <c r="D70" s="142"/>
      <c r="E70" s="142"/>
      <c r="F70" s="9"/>
      <c r="G70" s="5"/>
      <c r="H70" s="186"/>
      <c r="I70" s="186"/>
      <c r="J70" s="186"/>
      <c r="K70" s="140"/>
      <c r="L70" s="140"/>
      <c r="M70" s="89">
        <v>45240</v>
      </c>
      <c r="N70" s="63"/>
    </row>
    <row r="71" spans="1:14" s="2" customFormat="1" ht="148.9" customHeight="1" x14ac:dyDescent="0.25">
      <c r="A71" s="18" t="s">
        <v>153</v>
      </c>
      <c r="B71" s="70" t="s">
        <v>154</v>
      </c>
      <c r="C71" s="134" t="s">
        <v>155</v>
      </c>
      <c r="D71" s="154"/>
      <c r="E71" s="154"/>
      <c r="F71" s="8" t="s">
        <v>31</v>
      </c>
      <c r="G71" s="12">
        <v>1000</v>
      </c>
      <c r="H71" s="184"/>
      <c r="I71" s="184"/>
      <c r="J71" s="184"/>
      <c r="K71" s="140">
        <f t="shared" si="2"/>
        <v>0</v>
      </c>
      <c r="L71" s="140">
        <f t="shared" si="3"/>
        <v>0</v>
      </c>
      <c r="M71" s="46"/>
      <c r="N71" s="85"/>
    </row>
    <row r="72" spans="1:14" s="2" customFormat="1" ht="76.900000000000006" customHeight="1" x14ac:dyDescent="0.25">
      <c r="A72" s="69" t="s">
        <v>156</v>
      </c>
      <c r="B72" s="31" t="s">
        <v>157</v>
      </c>
      <c r="C72" s="135" t="s">
        <v>158</v>
      </c>
      <c r="D72" s="155"/>
      <c r="E72" s="155"/>
      <c r="F72" s="8" t="s">
        <v>31</v>
      </c>
      <c r="G72" s="12">
        <v>500</v>
      </c>
      <c r="H72" s="184"/>
      <c r="I72" s="184"/>
      <c r="J72" s="184"/>
      <c r="K72" s="140">
        <f t="shared" si="2"/>
        <v>0</v>
      </c>
      <c r="L72" s="140">
        <f t="shared" si="3"/>
        <v>0</v>
      </c>
      <c r="M72" s="46"/>
      <c r="N72" s="85"/>
    </row>
    <row r="73" spans="1:14" s="2" customFormat="1" ht="25.5" customHeight="1" x14ac:dyDescent="0.2">
      <c r="A73" s="213" t="s">
        <v>632</v>
      </c>
      <c r="B73" s="214"/>
      <c r="C73" s="214"/>
      <c r="D73" s="214"/>
      <c r="E73" s="214"/>
      <c r="F73" s="214"/>
      <c r="G73" s="214"/>
      <c r="H73" s="214"/>
      <c r="I73" s="214"/>
      <c r="J73" s="215"/>
      <c r="K73" s="46">
        <f>SUM(K71:K72)</f>
        <v>0</v>
      </c>
      <c r="L73" s="46">
        <f>SUM(L71:L72)</f>
        <v>0</v>
      </c>
      <c r="M73" s="46"/>
      <c r="N73" s="63"/>
    </row>
    <row r="74" spans="1:14" s="2" customFormat="1" ht="13.5" customHeight="1" x14ac:dyDescent="0.25">
      <c r="A74" s="24" t="s">
        <v>159</v>
      </c>
      <c r="B74" s="9"/>
      <c r="C74" s="126"/>
      <c r="D74" s="9"/>
      <c r="E74" s="9"/>
      <c r="F74" s="9"/>
      <c r="G74" s="5"/>
      <c r="H74" s="186"/>
      <c r="I74" s="186"/>
      <c r="J74" s="186"/>
      <c r="K74" s="140"/>
      <c r="L74" s="140"/>
      <c r="M74" s="98">
        <v>82420</v>
      </c>
      <c r="N74" s="63"/>
    </row>
    <row r="75" spans="1:14" s="2" customFormat="1" ht="255.6" customHeight="1" x14ac:dyDescent="0.25">
      <c r="A75" s="30" t="s">
        <v>160</v>
      </c>
      <c r="B75" s="31" t="s">
        <v>161</v>
      </c>
      <c r="C75" s="133" t="s">
        <v>162</v>
      </c>
      <c r="D75" s="198"/>
      <c r="E75" s="156"/>
      <c r="F75" s="31" t="s">
        <v>109</v>
      </c>
      <c r="G75" s="31">
        <v>500</v>
      </c>
      <c r="H75" s="185"/>
      <c r="I75" s="185"/>
      <c r="J75" s="185"/>
      <c r="K75" s="46"/>
      <c r="L75" s="46"/>
      <c r="M75" s="46"/>
      <c r="N75" s="85"/>
    </row>
    <row r="76" spans="1:14" s="2" customFormat="1" ht="13.5" customHeight="1" x14ac:dyDescent="0.25">
      <c r="A76" s="24" t="s">
        <v>163</v>
      </c>
      <c r="B76" s="9"/>
      <c r="C76" s="126"/>
      <c r="D76" s="142"/>
      <c r="E76" s="142"/>
      <c r="F76" s="9"/>
      <c r="G76" s="5"/>
      <c r="H76" s="186"/>
      <c r="I76" s="186"/>
      <c r="J76" s="186"/>
      <c r="K76" s="140"/>
      <c r="L76" s="140"/>
      <c r="M76" s="98">
        <v>14480</v>
      </c>
      <c r="N76" s="63"/>
    </row>
    <row r="77" spans="1:14" s="2" customFormat="1" ht="80.45" customHeight="1" x14ac:dyDescent="0.25">
      <c r="A77" s="18" t="s">
        <v>164</v>
      </c>
      <c r="B77" s="5" t="s">
        <v>165</v>
      </c>
      <c r="C77" s="126" t="s">
        <v>166</v>
      </c>
      <c r="D77" s="142"/>
      <c r="E77" s="142"/>
      <c r="F77" s="5" t="s">
        <v>31</v>
      </c>
      <c r="G77" s="6">
        <v>500</v>
      </c>
      <c r="H77" s="184"/>
      <c r="I77" s="184"/>
      <c r="J77" s="184"/>
      <c r="K77" s="46">
        <f t="shared" ref="K75:K137" si="4">G77*H77</f>
        <v>0</v>
      </c>
      <c r="L77" s="46">
        <f t="shared" ref="L75:L137" si="5">G77*J77</f>
        <v>0</v>
      </c>
      <c r="M77" s="46"/>
      <c r="N77" s="85"/>
    </row>
    <row r="78" spans="1:14" s="2" customFormat="1" ht="13.5" customHeight="1" x14ac:dyDescent="0.25">
      <c r="A78" s="24" t="s">
        <v>167</v>
      </c>
      <c r="B78" s="9"/>
      <c r="C78" s="126"/>
      <c r="D78" s="142"/>
      <c r="E78" s="142"/>
      <c r="F78" s="9"/>
      <c r="G78" s="5"/>
      <c r="H78" s="186"/>
      <c r="I78" s="186"/>
      <c r="J78" s="186"/>
      <c r="K78" s="140"/>
      <c r="L78" s="140"/>
      <c r="M78" s="98">
        <v>25970</v>
      </c>
      <c r="N78" s="63"/>
    </row>
    <row r="79" spans="1:14" s="2" customFormat="1" ht="195" customHeight="1" x14ac:dyDescent="0.2">
      <c r="A79" s="18" t="s">
        <v>168</v>
      </c>
      <c r="B79" s="5" t="s">
        <v>169</v>
      </c>
      <c r="C79" s="64" t="s">
        <v>170</v>
      </c>
      <c r="D79" s="157"/>
      <c r="E79" s="157"/>
      <c r="F79" s="12" t="s">
        <v>171</v>
      </c>
      <c r="G79" s="8">
        <v>1500</v>
      </c>
      <c r="H79" s="184"/>
      <c r="I79" s="184"/>
      <c r="J79" s="184"/>
      <c r="K79" s="46">
        <f t="shared" si="4"/>
        <v>0</v>
      </c>
      <c r="L79" s="46">
        <f t="shared" si="5"/>
        <v>0</v>
      </c>
      <c r="M79" s="90"/>
      <c r="N79" s="85"/>
    </row>
    <row r="80" spans="1:14" s="2" customFormat="1" ht="13.5" customHeight="1" x14ac:dyDescent="0.25">
      <c r="A80" s="24" t="s">
        <v>172</v>
      </c>
      <c r="B80" s="9"/>
      <c r="C80" s="126"/>
      <c r="D80" s="142"/>
      <c r="E80" s="142"/>
      <c r="F80" s="9"/>
      <c r="G80" s="5"/>
      <c r="H80" s="186"/>
      <c r="I80" s="186"/>
      <c r="J80" s="186"/>
      <c r="K80" s="140"/>
      <c r="L80" s="140"/>
      <c r="M80" s="98">
        <v>10250</v>
      </c>
      <c r="N80" s="63"/>
    </row>
    <row r="81" spans="1:14" s="2" customFormat="1" ht="67.5" customHeight="1" x14ac:dyDescent="0.2">
      <c r="A81" s="54" t="s">
        <v>173</v>
      </c>
      <c r="B81" s="8" t="s">
        <v>174</v>
      </c>
      <c r="C81" s="107" t="s">
        <v>175</v>
      </c>
      <c r="D81" s="145"/>
      <c r="E81" s="145"/>
      <c r="F81" s="52" t="s">
        <v>35</v>
      </c>
      <c r="G81" s="12">
        <v>400</v>
      </c>
      <c r="H81" s="184"/>
      <c r="I81" s="184"/>
      <c r="J81" s="184"/>
      <c r="K81" s="46">
        <f t="shared" si="4"/>
        <v>0</v>
      </c>
      <c r="L81" s="46">
        <f t="shared" si="5"/>
        <v>0</v>
      </c>
      <c r="M81" s="46"/>
      <c r="N81" s="85"/>
    </row>
    <row r="82" spans="1:14" s="2" customFormat="1" ht="13.5" customHeight="1" x14ac:dyDescent="0.25">
      <c r="A82" s="24" t="s">
        <v>176</v>
      </c>
      <c r="B82" s="9"/>
      <c r="C82" s="126"/>
      <c r="D82" s="142"/>
      <c r="E82" s="142"/>
      <c r="F82" s="9"/>
      <c r="G82" s="5"/>
      <c r="H82" s="186"/>
      <c r="I82" s="186"/>
      <c r="J82" s="186"/>
      <c r="K82" s="140"/>
      <c r="L82" s="140"/>
      <c r="M82" s="98">
        <v>3360</v>
      </c>
      <c r="N82" s="63"/>
    </row>
    <row r="83" spans="1:14" s="2" customFormat="1" ht="94.9" customHeight="1" x14ac:dyDescent="0.2">
      <c r="A83" s="13" t="s">
        <v>177</v>
      </c>
      <c r="B83" s="8" t="s">
        <v>178</v>
      </c>
      <c r="C83" s="38" t="s">
        <v>179</v>
      </c>
      <c r="D83" s="144"/>
      <c r="E83" s="144"/>
      <c r="F83" s="8" t="s">
        <v>35</v>
      </c>
      <c r="G83" s="8">
        <v>300</v>
      </c>
      <c r="H83" s="184"/>
      <c r="I83" s="184"/>
      <c r="J83" s="184"/>
      <c r="K83" s="46">
        <f t="shared" si="4"/>
        <v>0</v>
      </c>
      <c r="L83" s="46">
        <f t="shared" si="5"/>
        <v>0</v>
      </c>
      <c r="M83" s="46"/>
      <c r="N83" s="85"/>
    </row>
    <row r="84" spans="1:14" s="2" customFormat="1" ht="13.5" customHeight="1" x14ac:dyDescent="0.25">
      <c r="A84" s="24" t="s">
        <v>180</v>
      </c>
      <c r="B84" s="9"/>
      <c r="C84" s="126"/>
      <c r="D84" s="142"/>
      <c r="E84" s="142"/>
      <c r="F84" s="9"/>
      <c r="G84" s="5"/>
      <c r="H84" s="186"/>
      <c r="I84" s="186"/>
      <c r="J84" s="186"/>
      <c r="K84" s="140"/>
      <c r="L84" s="140"/>
      <c r="M84" s="98">
        <v>8400</v>
      </c>
      <c r="N84" s="63"/>
    </row>
    <row r="85" spans="1:14" s="2" customFormat="1" ht="44.25" customHeight="1" x14ac:dyDescent="0.2">
      <c r="A85" s="54" t="s">
        <v>181</v>
      </c>
      <c r="B85" s="8" t="s">
        <v>182</v>
      </c>
      <c r="C85" s="38" t="s">
        <v>183</v>
      </c>
      <c r="D85" s="190"/>
      <c r="E85" s="144"/>
      <c r="F85" s="8" t="s">
        <v>171</v>
      </c>
      <c r="G85" s="12">
        <v>100</v>
      </c>
      <c r="H85" s="184"/>
      <c r="I85" s="184"/>
      <c r="J85" s="184"/>
      <c r="K85" s="46"/>
      <c r="L85" s="46"/>
      <c r="M85" s="46"/>
      <c r="N85" s="85"/>
    </row>
    <row r="86" spans="1:14" s="2" customFormat="1" ht="13.5" customHeight="1" x14ac:dyDescent="0.25">
      <c r="A86" s="24" t="s">
        <v>184</v>
      </c>
      <c r="B86" s="9"/>
      <c r="C86" s="126"/>
      <c r="D86" s="142"/>
      <c r="E86" s="142"/>
      <c r="F86" s="9"/>
      <c r="G86" s="5"/>
      <c r="H86" s="186"/>
      <c r="I86" s="186"/>
      <c r="J86" s="186"/>
      <c r="K86" s="140"/>
      <c r="L86" s="140"/>
      <c r="M86" s="98">
        <v>3280</v>
      </c>
      <c r="N86" s="63"/>
    </row>
    <row r="87" spans="1:14" s="2" customFormat="1" ht="58.5" customHeight="1" x14ac:dyDescent="0.2">
      <c r="A87" s="13" t="s">
        <v>185</v>
      </c>
      <c r="B87" s="8" t="s">
        <v>186</v>
      </c>
      <c r="C87" s="110" t="s">
        <v>187</v>
      </c>
      <c r="D87" s="147"/>
      <c r="E87" s="147"/>
      <c r="F87" s="8" t="s">
        <v>31</v>
      </c>
      <c r="G87" s="8">
        <v>20000</v>
      </c>
      <c r="H87" s="184"/>
      <c r="I87" s="184"/>
      <c r="J87" s="184"/>
      <c r="K87" s="140">
        <f t="shared" si="4"/>
        <v>0</v>
      </c>
      <c r="L87" s="140">
        <f t="shared" si="5"/>
        <v>0</v>
      </c>
      <c r="M87" s="46"/>
      <c r="N87" s="85"/>
    </row>
    <row r="88" spans="1:14" s="2" customFormat="1" ht="42.75" customHeight="1" x14ac:dyDescent="0.2">
      <c r="A88" s="13" t="s">
        <v>188</v>
      </c>
      <c r="B88" s="8" t="s">
        <v>189</v>
      </c>
      <c r="C88" s="38" t="s">
        <v>190</v>
      </c>
      <c r="D88" s="144"/>
      <c r="E88" s="144"/>
      <c r="F88" s="8" t="s">
        <v>31</v>
      </c>
      <c r="G88" s="12">
        <v>8000</v>
      </c>
      <c r="H88" s="184"/>
      <c r="I88" s="184"/>
      <c r="J88" s="184"/>
      <c r="K88" s="140">
        <f t="shared" si="4"/>
        <v>0</v>
      </c>
      <c r="L88" s="140">
        <f t="shared" si="5"/>
        <v>0</v>
      </c>
      <c r="M88" s="46"/>
      <c r="N88" s="85"/>
    </row>
    <row r="89" spans="1:14" s="2" customFormat="1" ht="23.25" customHeight="1" x14ac:dyDescent="0.2">
      <c r="A89" s="213" t="s">
        <v>633</v>
      </c>
      <c r="B89" s="214"/>
      <c r="C89" s="214"/>
      <c r="D89" s="214"/>
      <c r="E89" s="214"/>
      <c r="F89" s="214"/>
      <c r="G89" s="214"/>
      <c r="H89" s="214"/>
      <c r="I89" s="214"/>
      <c r="J89" s="215"/>
      <c r="K89" s="46">
        <f>SUM(K87:K88)</f>
        <v>0</v>
      </c>
      <c r="L89" s="46">
        <f>SUM(L87:L88)</f>
        <v>0</v>
      </c>
      <c r="M89" s="46"/>
      <c r="N89" s="63"/>
    </row>
    <row r="90" spans="1:14" s="2" customFormat="1" ht="13.5" customHeight="1" x14ac:dyDescent="0.25">
      <c r="A90" s="24" t="s">
        <v>191</v>
      </c>
      <c r="B90" s="9"/>
      <c r="C90" s="126"/>
      <c r="D90" s="9"/>
      <c r="E90" s="9"/>
      <c r="F90" s="9"/>
      <c r="G90" s="5"/>
      <c r="H90" s="186"/>
      <c r="I90" s="186"/>
      <c r="J90" s="186"/>
      <c r="K90" s="140"/>
      <c r="L90" s="140"/>
      <c r="M90" s="98">
        <v>800</v>
      </c>
      <c r="N90" s="63"/>
    </row>
    <row r="91" spans="1:14" s="2" customFormat="1" ht="111.6" customHeight="1" x14ac:dyDescent="0.2">
      <c r="A91" s="54" t="s">
        <v>192</v>
      </c>
      <c r="B91" s="8" t="s">
        <v>193</v>
      </c>
      <c r="C91" s="104" t="s">
        <v>194</v>
      </c>
      <c r="D91" s="150"/>
      <c r="E91" s="150"/>
      <c r="F91" s="52" t="s">
        <v>31</v>
      </c>
      <c r="G91" s="52">
        <v>10000</v>
      </c>
      <c r="H91" s="184"/>
      <c r="I91" s="184"/>
      <c r="J91" s="184"/>
      <c r="K91" s="46">
        <f t="shared" si="4"/>
        <v>0</v>
      </c>
      <c r="L91" s="46">
        <f t="shared" si="5"/>
        <v>0</v>
      </c>
      <c r="M91" s="90"/>
      <c r="N91" s="85"/>
    </row>
    <row r="92" spans="1:14" s="2" customFormat="1" ht="13.5" customHeight="1" x14ac:dyDescent="0.25">
      <c r="A92" s="24" t="s">
        <v>195</v>
      </c>
      <c r="B92" s="9"/>
      <c r="C92" s="126"/>
      <c r="D92" s="142"/>
      <c r="E92" s="142"/>
      <c r="F92" s="9"/>
      <c r="G92" s="5"/>
      <c r="H92" s="186"/>
      <c r="I92" s="186"/>
      <c r="J92" s="186"/>
      <c r="K92" s="140"/>
      <c r="L92" s="140"/>
      <c r="M92" s="98">
        <v>2210</v>
      </c>
      <c r="N92" s="63"/>
    </row>
    <row r="93" spans="1:14" s="2" customFormat="1" ht="44.25" customHeight="1" x14ac:dyDescent="0.2">
      <c r="A93" s="13" t="s">
        <v>196</v>
      </c>
      <c r="B93" s="8" t="s">
        <v>197</v>
      </c>
      <c r="C93" s="38" t="s">
        <v>198</v>
      </c>
      <c r="D93" s="144"/>
      <c r="E93" s="144"/>
      <c r="F93" s="8" t="s">
        <v>31</v>
      </c>
      <c r="G93" s="8">
        <v>2000</v>
      </c>
      <c r="H93" s="184"/>
      <c r="I93" s="184"/>
      <c r="J93" s="184"/>
      <c r="K93" s="140">
        <f t="shared" si="4"/>
        <v>0</v>
      </c>
      <c r="L93" s="140">
        <f t="shared" si="5"/>
        <v>0</v>
      </c>
      <c r="M93" s="46"/>
      <c r="N93" s="85"/>
    </row>
    <row r="94" spans="1:14" s="2" customFormat="1" ht="39.75" customHeight="1" x14ac:dyDescent="0.2">
      <c r="A94" s="16" t="s">
        <v>199</v>
      </c>
      <c r="B94" s="12" t="s">
        <v>197</v>
      </c>
      <c r="C94" s="111" t="s">
        <v>200</v>
      </c>
      <c r="D94" s="148"/>
      <c r="E94" s="148"/>
      <c r="F94" s="8" t="s">
        <v>31</v>
      </c>
      <c r="G94" s="8">
        <v>200</v>
      </c>
      <c r="H94" s="184"/>
      <c r="I94" s="184"/>
      <c r="J94" s="184"/>
      <c r="K94" s="140">
        <f t="shared" si="4"/>
        <v>0</v>
      </c>
      <c r="L94" s="140">
        <f t="shared" si="5"/>
        <v>0</v>
      </c>
      <c r="M94" s="46"/>
      <c r="N94" s="85"/>
    </row>
    <row r="95" spans="1:14" s="2" customFormat="1" ht="34.5" customHeight="1" x14ac:dyDescent="0.2">
      <c r="A95" s="213" t="s">
        <v>634</v>
      </c>
      <c r="B95" s="214"/>
      <c r="C95" s="214"/>
      <c r="D95" s="214"/>
      <c r="E95" s="214"/>
      <c r="F95" s="214"/>
      <c r="G95" s="214"/>
      <c r="H95" s="214"/>
      <c r="I95" s="214"/>
      <c r="J95" s="215"/>
      <c r="K95" s="46">
        <f>SUM(K93:K94)</f>
        <v>0</v>
      </c>
      <c r="L95" s="46">
        <f>SUM(L93:L94)</f>
        <v>0</v>
      </c>
      <c r="M95" s="46"/>
      <c r="N95" s="63"/>
    </row>
    <row r="96" spans="1:14" s="2" customFormat="1" ht="13.5" customHeight="1" x14ac:dyDescent="0.25">
      <c r="A96" s="24" t="s">
        <v>201</v>
      </c>
      <c r="B96" s="9"/>
      <c r="C96" s="126"/>
      <c r="D96" s="9"/>
      <c r="E96" s="9"/>
      <c r="F96" s="9"/>
      <c r="G96" s="5"/>
      <c r="H96" s="186"/>
      <c r="I96" s="186"/>
      <c r="J96" s="186"/>
      <c r="K96" s="140"/>
      <c r="L96" s="140"/>
      <c r="M96" s="98">
        <v>11140</v>
      </c>
      <c r="N96" s="63"/>
    </row>
    <row r="97" spans="1:14" s="2" customFormat="1" ht="51" customHeight="1" x14ac:dyDescent="0.2">
      <c r="A97" s="13" t="s">
        <v>202</v>
      </c>
      <c r="B97" s="8" t="s">
        <v>203</v>
      </c>
      <c r="C97" s="111" t="s">
        <v>204</v>
      </c>
      <c r="D97" s="148"/>
      <c r="E97" s="148"/>
      <c r="F97" s="8" t="s">
        <v>205</v>
      </c>
      <c r="G97" s="8">
        <v>200</v>
      </c>
      <c r="H97" s="184"/>
      <c r="I97" s="184"/>
      <c r="J97" s="184"/>
      <c r="K97" s="140">
        <f t="shared" si="4"/>
        <v>0</v>
      </c>
      <c r="L97" s="140">
        <f t="shared" si="5"/>
        <v>0</v>
      </c>
      <c r="M97" s="46"/>
      <c r="N97" s="85"/>
    </row>
    <row r="98" spans="1:14" s="2" customFormat="1" ht="51" customHeight="1" x14ac:dyDescent="0.2">
      <c r="A98" s="13" t="s">
        <v>206</v>
      </c>
      <c r="B98" s="8" t="s">
        <v>207</v>
      </c>
      <c r="C98" s="111" t="s">
        <v>208</v>
      </c>
      <c r="D98" s="148"/>
      <c r="E98" s="148"/>
      <c r="F98" s="8" t="s">
        <v>205</v>
      </c>
      <c r="G98" s="8">
        <v>500</v>
      </c>
      <c r="H98" s="184"/>
      <c r="I98" s="184"/>
      <c r="J98" s="184"/>
      <c r="K98" s="140">
        <f t="shared" si="4"/>
        <v>0</v>
      </c>
      <c r="L98" s="140">
        <f t="shared" si="5"/>
        <v>0</v>
      </c>
      <c r="M98" s="46"/>
      <c r="N98" s="85"/>
    </row>
    <row r="99" spans="1:14" s="2" customFormat="1" ht="24.75" customHeight="1" x14ac:dyDescent="0.2">
      <c r="A99" s="213" t="s">
        <v>635</v>
      </c>
      <c r="B99" s="214"/>
      <c r="C99" s="214"/>
      <c r="D99" s="214"/>
      <c r="E99" s="214"/>
      <c r="F99" s="214"/>
      <c r="G99" s="214"/>
      <c r="H99" s="214"/>
      <c r="I99" s="214"/>
      <c r="J99" s="215"/>
      <c r="K99" s="46">
        <f>SUM(K97:K98)</f>
        <v>0</v>
      </c>
      <c r="L99" s="46">
        <f>SUM(L97:L98)</f>
        <v>0</v>
      </c>
      <c r="M99" s="46"/>
      <c r="N99" s="63"/>
    </row>
    <row r="100" spans="1:14" s="2" customFormat="1" ht="13.5" customHeight="1" x14ac:dyDescent="0.25">
      <c r="A100" s="24" t="s">
        <v>209</v>
      </c>
      <c r="B100" s="9"/>
      <c r="C100" s="129"/>
      <c r="D100" s="51"/>
      <c r="E100" s="51"/>
      <c r="F100" s="9"/>
      <c r="G100" s="5"/>
      <c r="H100" s="186"/>
      <c r="I100" s="186"/>
      <c r="J100" s="186"/>
      <c r="K100" s="140"/>
      <c r="L100" s="140"/>
      <c r="M100" s="98">
        <v>15910</v>
      </c>
      <c r="N100" s="63"/>
    </row>
    <row r="101" spans="1:14" s="2" customFormat="1" ht="71.25" customHeight="1" x14ac:dyDescent="0.2">
      <c r="A101" s="13" t="s">
        <v>210</v>
      </c>
      <c r="B101" s="50" t="s">
        <v>211</v>
      </c>
      <c r="C101" s="113" t="s">
        <v>212</v>
      </c>
      <c r="D101" s="155"/>
      <c r="E101" s="155"/>
      <c r="F101" s="8" t="s">
        <v>31</v>
      </c>
      <c r="G101" s="8">
        <v>20000</v>
      </c>
      <c r="H101" s="184"/>
      <c r="I101" s="184"/>
      <c r="J101" s="184"/>
      <c r="K101" s="140">
        <f t="shared" si="4"/>
        <v>0</v>
      </c>
      <c r="L101" s="140">
        <f t="shared" si="5"/>
        <v>0</v>
      </c>
      <c r="M101" s="46"/>
      <c r="N101" s="85"/>
    </row>
    <row r="102" spans="1:14" s="2" customFormat="1" ht="66.75" customHeight="1" x14ac:dyDescent="0.25">
      <c r="A102" s="13" t="s">
        <v>213</v>
      </c>
      <c r="B102" s="50" t="s">
        <v>214</v>
      </c>
      <c r="C102" s="130" t="s">
        <v>215</v>
      </c>
      <c r="D102" s="146"/>
      <c r="E102" s="146"/>
      <c r="F102" s="8" t="s">
        <v>31</v>
      </c>
      <c r="G102" s="8">
        <v>15000</v>
      </c>
      <c r="H102" s="184"/>
      <c r="I102" s="184"/>
      <c r="J102" s="184"/>
      <c r="K102" s="140">
        <f t="shared" si="4"/>
        <v>0</v>
      </c>
      <c r="L102" s="140">
        <f t="shared" si="5"/>
        <v>0</v>
      </c>
      <c r="M102" s="46"/>
      <c r="N102" s="85"/>
    </row>
    <row r="103" spans="1:14" s="2" customFormat="1" ht="75.75" customHeight="1" x14ac:dyDescent="0.2">
      <c r="A103" s="54" t="s">
        <v>216</v>
      </c>
      <c r="B103" s="50" t="s">
        <v>217</v>
      </c>
      <c r="C103" s="109" t="s">
        <v>218</v>
      </c>
      <c r="D103" s="146"/>
      <c r="E103" s="146"/>
      <c r="F103" s="8" t="s">
        <v>31</v>
      </c>
      <c r="G103" s="8">
        <v>8000</v>
      </c>
      <c r="H103" s="184"/>
      <c r="I103" s="184"/>
      <c r="J103" s="184"/>
      <c r="K103" s="140">
        <f t="shared" si="4"/>
        <v>0</v>
      </c>
      <c r="L103" s="140">
        <f t="shared" si="5"/>
        <v>0</v>
      </c>
      <c r="M103" s="46"/>
      <c r="N103" s="85"/>
    </row>
    <row r="104" spans="1:14" s="2" customFormat="1" ht="73.5" customHeight="1" x14ac:dyDescent="0.2">
      <c r="A104" s="54" t="s">
        <v>219</v>
      </c>
      <c r="B104" s="50" t="s">
        <v>220</v>
      </c>
      <c r="C104" s="109" t="s">
        <v>221</v>
      </c>
      <c r="D104" s="146"/>
      <c r="E104" s="146"/>
      <c r="F104" s="8" t="s">
        <v>31</v>
      </c>
      <c r="G104" s="8">
        <v>5000</v>
      </c>
      <c r="H104" s="184"/>
      <c r="I104" s="184"/>
      <c r="J104" s="184"/>
      <c r="K104" s="140">
        <f t="shared" si="4"/>
        <v>0</v>
      </c>
      <c r="L104" s="140">
        <f t="shared" si="5"/>
        <v>0</v>
      </c>
      <c r="M104" s="46"/>
      <c r="N104" s="85"/>
    </row>
    <row r="105" spans="1:14" s="2" customFormat="1" ht="78.75" customHeight="1" x14ac:dyDescent="0.2">
      <c r="A105" s="54" t="s">
        <v>222</v>
      </c>
      <c r="B105" s="50" t="s">
        <v>223</v>
      </c>
      <c r="C105" s="109" t="s">
        <v>224</v>
      </c>
      <c r="D105" s="146"/>
      <c r="E105" s="146"/>
      <c r="F105" s="8" t="s">
        <v>31</v>
      </c>
      <c r="G105" s="8">
        <v>80</v>
      </c>
      <c r="H105" s="184"/>
      <c r="I105" s="184"/>
      <c r="J105" s="184"/>
      <c r="K105" s="140">
        <f t="shared" si="4"/>
        <v>0</v>
      </c>
      <c r="L105" s="140">
        <f t="shared" si="5"/>
        <v>0</v>
      </c>
      <c r="M105" s="46"/>
      <c r="N105" s="85"/>
    </row>
    <row r="106" spans="1:14" s="2" customFormat="1" ht="24" customHeight="1" x14ac:dyDescent="0.2">
      <c r="A106" s="213" t="s">
        <v>636</v>
      </c>
      <c r="B106" s="214"/>
      <c r="C106" s="214"/>
      <c r="D106" s="214"/>
      <c r="E106" s="214"/>
      <c r="F106" s="214"/>
      <c r="G106" s="214"/>
      <c r="H106" s="214"/>
      <c r="I106" s="214"/>
      <c r="J106" s="215"/>
      <c r="K106" s="46">
        <f>SUM(K101:K105)</f>
        <v>0</v>
      </c>
      <c r="L106" s="46">
        <f>SUM(L101:L105)</f>
        <v>0</v>
      </c>
      <c r="M106" s="46"/>
      <c r="N106" s="63"/>
    </row>
    <row r="107" spans="1:14" s="2" customFormat="1" ht="13.5" customHeight="1" x14ac:dyDescent="0.25">
      <c r="A107" s="24" t="s">
        <v>225</v>
      </c>
      <c r="B107" s="9"/>
      <c r="C107" s="126"/>
      <c r="D107" s="142"/>
      <c r="E107" s="142"/>
      <c r="F107" s="9"/>
      <c r="G107" s="5"/>
      <c r="H107" s="186"/>
      <c r="I107" s="186"/>
      <c r="J107" s="186"/>
      <c r="K107" s="140"/>
      <c r="L107" s="140"/>
      <c r="M107" s="98">
        <v>300</v>
      </c>
      <c r="N107" s="63"/>
    </row>
    <row r="108" spans="1:14" s="2" customFormat="1" ht="39" customHeight="1" x14ac:dyDescent="0.2">
      <c r="A108" s="13" t="s">
        <v>226</v>
      </c>
      <c r="B108" s="8" t="s">
        <v>227</v>
      </c>
      <c r="C108" s="38" t="s">
        <v>228</v>
      </c>
      <c r="D108" s="144"/>
      <c r="E108" s="144"/>
      <c r="F108" s="8" t="s">
        <v>35</v>
      </c>
      <c r="G108" s="8">
        <v>20</v>
      </c>
      <c r="H108" s="184"/>
      <c r="I108" s="184"/>
      <c r="J108" s="184"/>
      <c r="K108" s="46">
        <f t="shared" si="4"/>
        <v>0</v>
      </c>
      <c r="L108" s="46">
        <f t="shared" si="5"/>
        <v>0</v>
      </c>
      <c r="M108" s="46"/>
      <c r="N108" s="85"/>
    </row>
    <row r="109" spans="1:14" s="2" customFormat="1" ht="13.5" customHeight="1" x14ac:dyDescent="0.25">
      <c r="A109" s="24" t="s">
        <v>229</v>
      </c>
      <c r="B109" s="9"/>
      <c r="C109" s="126"/>
      <c r="D109" s="9"/>
      <c r="E109" s="9"/>
      <c r="F109" s="9"/>
      <c r="G109" s="5"/>
      <c r="H109" s="186"/>
      <c r="I109" s="186"/>
      <c r="J109" s="186"/>
      <c r="K109" s="46"/>
      <c r="L109" s="46"/>
      <c r="M109" s="89">
        <v>2090</v>
      </c>
      <c r="N109" s="63"/>
    </row>
    <row r="110" spans="1:14" s="2" customFormat="1" ht="120" customHeight="1" x14ac:dyDescent="0.2">
      <c r="A110" s="13" t="s">
        <v>230</v>
      </c>
      <c r="B110" s="8" t="s">
        <v>231</v>
      </c>
      <c r="C110" s="110" t="s">
        <v>232</v>
      </c>
      <c r="D110" s="147"/>
      <c r="E110" s="147"/>
      <c r="F110" s="8" t="s">
        <v>35</v>
      </c>
      <c r="G110" s="12">
        <v>50</v>
      </c>
      <c r="H110" s="184"/>
      <c r="I110" s="184"/>
      <c r="J110" s="184"/>
      <c r="K110" s="46">
        <f t="shared" si="4"/>
        <v>0</v>
      </c>
      <c r="L110" s="46">
        <f t="shared" si="5"/>
        <v>0</v>
      </c>
      <c r="M110" s="91"/>
      <c r="N110" s="85"/>
    </row>
    <row r="111" spans="1:14" s="2" customFormat="1" ht="13.5" customHeight="1" x14ac:dyDescent="0.25">
      <c r="A111" s="24" t="s">
        <v>233</v>
      </c>
      <c r="B111" s="9"/>
      <c r="C111" s="126"/>
      <c r="D111" s="9"/>
      <c r="E111" s="9"/>
      <c r="F111" s="9"/>
      <c r="G111" s="5"/>
      <c r="H111" s="186"/>
      <c r="I111" s="186"/>
      <c r="J111" s="186"/>
      <c r="K111" s="140"/>
      <c r="L111" s="140"/>
      <c r="M111" s="91">
        <v>16660</v>
      </c>
      <c r="N111" s="63"/>
    </row>
    <row r="112" spans="1:14" s="2" customFormat="1" ht="105.75" customHeight="1" x14ac:dyDescent="0.2">
      <c r="A112" s="13" t="s">
        <v>234</v>
      </c>
      <c r="B112" s="8" t="s">
        <v>235</v>
      </c>
      <c r="C112" s="38" t="s">
        <v>236</v>
      </c>
      <c r="D112" s="190" t="s">
        <v>236</v>
      </c>
      <c r="E112" s="144" t="s">
        <v>657</v>
      </c>
      <c r="F112" s="8" t="s">
        <v>55</v>
      </c>
      <c r="G112" s="8">
        <v>500</v>
      </c>
      <c r="H112" s="184">
        <v>33.31</v>
      </c>
      <c r="I112" s="184">
        <v>5</v>
      </c>
      <c r="J112" s="184">
        <v>34.979999999999997</v>
      </c>
      <c r="K112" s="46">
        <f t="shared" si="4"/>
        <v>16655</v>
      </c>
      <c r="L112" s="46">
        <f t="shared" si="5"/>
        <v>17490</v>
      </c>
      <c r="M112" s="46"/>
      <c r="N112" s="85"/>
    </row>
    <row r="113" spans="1:14" s="2" customFormat="1" ht="13.5" customHeight="1" x14ac:dyDescent="0.25">
      <c r="A113" s="24" t="s">
        <v>237</v>
      </c>
      <c r="B113" s="9"/>
      <c r="C113" s="129"/>
      <c r="D113" s="158"/>
      <c r="E113" s="158"/>
      <c r="F113" s="9"/>
      <c r="G113" s="5"/>
      <c r="H113" s="186"/>
      <c r="I113" s="186"/>
      <c r="J113" s="186"/>
      <c r="K113" s="140"/>
      <c r="L113" s="140"/>
      <c r="M113" s="89">
        <v>20320</v>
      </c>
      <c r="N113" s="63"/>
    </row>
    <row r="114" spans="1:14" s="2" customFormat="1" ht="68.25" customHeight="1" x14ac:dyDescent="0.2">
      <c r="A114" s="18" t="s">
        <v>238</v>
      </c>
      <c r="B114" s="55" t="s">
        <v>239</v>
      </c>
      <c r="C114" s="138" t="s">
        <v>240</v>
      </c>
      <c r="D114" s="201"/>
      <c r="E114" s="155"/>
      <c r="F114" s="8" t="s">
        <v>31</v>
      </c>
      <c r="G114" s="8">
        <v>10000</v>
      </c>
      <c r="H114" s="184"/>
      <c r="I114" s="184"/>
      <c r="J114" s="184"/>
      <c r="K114" s="140"/>
      <c r="L114" s="140"/>
      <c r="M114" s="46"/>
      <c r="N114" s="85"/>
    </row>
    <row r="115" spans="1:14" s="2" customFormat="1" ht="81.75" customHeight="1" x14ac:dyDescent="0.2">
      <c r="A115" s="18" t="s">
        <v>241</v>
      </c>
      <c r="B115" s="55" t="s">
        <v>239</v>
      </c>
      <c r="C115" s="109" t="s">
        <v>242</v>
      </c>
      <c r="D115" s="203"/>
      <c r="E115" s="146"/>
      <c r="F115" s="52" t="s">
        <v>35</v>
      </c>
      <c r="G115" s="8">
        <v>70</v>
      </c>
      <c r="H115" s="184"/>
      <c r="I115" s="184"/>
      <c r="J115" s="184"/>
      <c r="K115" s="140"/>
      <c r="L115" s="140"/>
      <c r="M115" s="46"/>
      <c r="N115" s="85"/>
    </row>
    <row r="116" spans="1:14" s="2" customFormat="1" ht="84.75" customHeight="1" x14ac:dyDescent="0.2">
      <c r="A116" s="18" t="s">
        <v>243</v>
      </c>
      <c r="B116" s="55" t="s">
        <v>239</v>
      </c>
      <c r="C116" s="113" t="s">
        <v>244</v>
      </c>
      <c r="D116" s="207"/>
      <c r="E116" s="155"/>
      <c r="F116" s="8" t="s">
        <v>31</v>
      </c>
      <c r="G116" s="8">
        <v>4000</v>
      </c>
      <c r="H116" s="184"/>
      <c r="I116" s="184"/>
      <c r="J116" s="184"/>
      <c r="K116" s="140"/>
      <c r="L116" s="140"/>
      <c r="M116" s="46"/>
      <c r="N116" s="85"/>
    </row>
    <row r="117" spans="1:14" s="2" customFormat="1" ht="35.25" customHeight="1" x14ac:dyDescent="0.2">
      <c r="A117" s="213" t="s">
        <v>637</v>
      </c>
      <c r="B117" s="214"/>
      <c r="C117" s="214"/>
      <c r="D117" s="214"/>
      <c r="E117" s="214"/>
      <c r="F117" s="214"/>
      <c r="G117" s="214"/>
      <c r="H117" s="214"/>
      <c r="I117" s="214"/>
      <c r="J117" s="215"/>
      <c r="K117" s="46">
        <f>SUM(K114:K116)</f>
        <v>0</v>
      </c>
      <c r="L117" s="46">
        <f>SUM(L114:L116)</f>
        <v>0</v>
      </c>
      <c r="M117" s="46"/>
      <c r="N117" s="63"/>
    </row>
    <row r="118" spans="1:14" s="2" customFormat="1" ht="13.5" customHeight="1" x14ac:dyDescent="0.25">
      <c r="A118" s="24" t="s">
        <v>245</v>
      </c>
      <c r="B118" s="9"/>
      <c r="C118" s="126"/>
      <c r="D118" s="142"/>
      <c r="E118" s="142"/>
      <c r="F118" s="9"/>
      <c r="G118" s="5"/>
      <c r="H118" s="186"/>
      <c r="I118" s="186"/>
      <c r="J118" s="186"/>
      <c r="K118" s="140"/>
      <c r="L118" s="140"/>
      <c r="M118" s="89">
        <v>530</v>
      </c>
      <c r="N118" s="63"/>
    </row>
    <row r="119" spans="1:14" s="2" customFormat="1" ht="42" customHeight="1" x14ac:dyDescent="0.2">
      <c r="A119" s="13">
        <v>34</v>
      </c>
      <c r="B119" s="8" t="s">
        <v>246</v>
      </c>
      <c r="C119" s="38" t="s">
        <v>247</v>
      </c>
      <c r="D119" s="144"/>
      <c r="E119" s="144"/>
      <c r="F119" s="14" t="s">
        <v>248</v>
      </c>
      <c r="G119" s="14">
        <v>120</v>
      </c>
      <c r="H119" s="184"/>
      <c r="I119" s="184"/>
      <c r="J119" s="184"/>
      <c r="K119" s="46">
        <f t="shared" si="4"/>
        <v>0</v>
      </c>
      <c r="L119" s="46">
        <f t="shared" si="5"/>
        <v>0</v>
      </c>
      <c r="M119" s="46"/>
      <c r="N119" s="85"/>
    </row>
    <row r="120" spans="1:14" s="2" customFormat="1" ht="13.5" customHeight="1" x14ac:dyDescent="0.25">
      <c r="A120" s="24" t="s">
        <v>249</v>
      </c>
      <c r="B120" s="9"/>
      <c r="C120" s="126"/>
      <c r="D120" s="142"/>
      <c r="E120" s="142"/>
      <c r="F120" s="9"/>
      <c r="G120" s="5"/>
      <c r="H120" s="186"/>
      <c r="I120" s="186"/>
      <c r="J120" s="186"/>
      <c r="K120" s="46"/>
      <c r="L120" s="46"/>
      <c r="M120" s="89">
        <v>280</v>
      </c>
      <c r="N120" s="63"/>
    </row>
    <row r="121" spans="1:14" s="2" customFormat="1" ht="51" customHeight="1" x14ac:dyDescent="0.2">
      <c r="A121" s="13" t="s">
        <v>250</v>
      </c>
      <c r="B121" s="8" t="s">
        <v>251</v>
      </c>
      <c r="C121" s="38" t="s">
        <v>252</v>
      </c>
      <c r="D121" s="144"/>
      <c r="E121" s="144"/>
      <c r="F121" s="8" t="s">
        <v>253</v>
      </c>
      <c r="G121" s="8">
        <v>100</v>
      </c>
      <c r="H121" s="184"/>
      <c r="I121" s="184"/>
      <c r="J121" s="184"/>
      <c r="K121" s="46">
        <f t="shared" si="4"/>
        <v>0</v>
      </c>
      <c r="L121" s="46">
        <f t="shared" si="5"/>
        <v>0</v>
      </c>
      <c r="M121" s="89"/>
      <c r="N121" s="85"/>
    </row>
    <row r="122" spans="1:14" s="2" customFormat="1" ht="13.5" customHeight="1" x14ac:dyDescent="0.25">
      <c r="A122" s="24" t="s">
        <v>254</v>
      </c>
      <c r="B122" s="9"/>
      <c r="C122" s="126"/>
      <c r="D122" s="142"/>
      <c r="E122" s="142"/>
      <c r="F122" s="9"/>
      <c r="G122" s="5"/>
      <c r="H122" s="186"/>
      <c r="I122" s="186"/>
      <c r="J122" s="186"/>
      <c r="K122" s="140"/>
      <c r="L122" s="140"/>
      <c r="M122" s="89">
        <v>4460</v>
      </c>
      <c r="N122" s="63"/>
    </row>
    <row r="123" spans="1:14" s="2" customFormat="1" ht="69" customHeight="1" x14ac:dyDescent="0.2">
      <c r="A123" s="13" t="s">
        <v>255</v>
      </c>
      <c r="B123" s="8" t="s">
        <v>256</v>
      </c>
      <c r="C123" s="104" t="s">
        <v>257</v>
      </c>
      <c r="D123" s="208" t="s">
        <v>257</v>
      </c>
      <c r="E123" s="147" t="s">
        <v>658</v>
      </c>
      <c r="F123" s="5" t="s">
        <v>31</v>
      </c>
      <c r="G123" s="5">
        <v>50000</v>
      </c>
      <c r="H123" s="184">
        <v>8.5000000000000006E-2</v>
      </c>
      <c r="I123" s="184">
        <v>5</v>
      </c>
      <c r="J123" s="184">
        <v>8.8999999999999996E-2</v>
      </c>
      <c r="K123" s="140">
        <f t="shared" si="4"/>
        <v>4250</v>
      </c>
      <c r="L123" s="140">
        <f t="shared" si="5"/>
        <v>4450</v>
      </c>
      <c r="M123" s="90"/>
      <c r="N123" s="85"/>
    </row>
    <row r="124" spans="1:14" s="2" customFormat="1" ht="59.25" customHeight="1" x14ac:dyDescent="0.2">
      <c r="A124" s="13" t="s">
        <v>258</v>
      </c>
      <c r="B124" s="8" t="s">
        <v>259</v>
      </c>
      <c r="C124" s="38" t="s">
        <v>260</v>
      </c>
      <c r="D124" s="190" t="s">
        <v>260</v>
      </c>
      <c r="E124" s="144" t="s">
        <v>659</v>
      </c>
      <c r="F124" s="14" t="s">
        <v>31</v>
      </c>
      <c r="G124" s="14">
        <v>400</v>
      </c>
      <c r="H124" s="184">
        <v>0.25</v>
      </c>
      <c r="I124" s="184">
        <v>5</v>
      </c>
      <c r="J124" s="184">
        <v>0.26</v>
      </c>
      <c r="K124" s="140">
        <f t="shared" si="4"/>
        <v>100</v>
      </c>
      <c r="L124" s="140">
        <f t="shared" si="5"/>
        <v>104</v>
      </c>
      <c r="M124" s="90"/>
      <c r="N124" s="85"/>
    </row>
    <row r="125" spans="1:14" s="2" customFormat="1" ht="32.25" customHeight="1" x14ac:dyDescent="0.2">
      <c r="A125" s="213" t="s">
        <v>638</v>
      </c>
      <c r="B125" s="214"/>
      <c r="C125" s="214"/>
      <c r="D125" s="214"/>
      <c r="E125" s="214"/>
      <c r="F125" s="214"/>
      <c r="G125" s="214"/>
      <c r="H125" s="214"/>
      <c r="I125" s="214"/>
      <c r="J125" s="215"/>
      <c r="K125" s="46">
        <f>SUM(K123:K124)</f>
        <v>4350</v>
      </c>
      <c r="L125" s="46">
        <f>SUM(L123:L124)</f>
        <v>4554</v>
      </c>
      <c r="M125" s="90"/>
      <c r="N125" s="63"/>
    </row>
    <row r="126" spans="1:14" s="2" customFormat="1" ht="13.5" customHeight="1" x14ac:dyDescent="0.25">
      <c r="A126" s="24" t="s">
        <v>261</v>
      </c>
      <c r="B126" s="9"/>
      <c r="C126" s="126"/>
      <c r="D126" s="142"/>
      <c r="E126" s="142"/>
      <c r="F126" s="9"/>
      <c r="G126" s="5"/>
      <c r="H126" s="186"/>
      <c r="I126" s="186"/>
      <c r="J126" s="186"/>
      <c r="K126" s="140"/>
      <c r="L126" s="140"/>
      <c r="M126" s="89">
        <v>19320</v>
      </c>
      <c r="N126" s="63"/>
    </row>
    <row r="127" spans="1:14" s="2" customFormat="1" ht="60" customHeight="1" x14ac:dyDescent="0.2">
      <c r="A127" s="13" t="s">
        <v>262</v>
      </c>
      <c r="B127" s="8" t="s">
        <v>263</v>
      </c>
      <c r="C127" s="107" t="s">
        <v>264</v>
      </c>
      <c r="D127" s="145"/>
      <c r="E127" s="145"/>
      <c r="F127" s="8" t="s">
        <v>31</v>
      </c>
      <c r="G127" s="36">
        <v>800000</v>
      </c>
      <c r="H127" s="184"/>
      <c r="I127" s="184"/>
      <c r="J127" s="184"/>
      <c r="K127" s="140">
        <f t="shared" si="4"/>
        <v>0</v>
      </c>
      <c r="L127" s="140">
        <f t="shared" si="5"/>
        <v>0</v>
      </c>
      <c r="M127" s="89"/>
      <c r="N127" s="85"/>
    </row>
    <row r="128" spans="1:14" s="2" customFormat="1" ht="33.75" customHeight="1" x14ac:dyDescent="0.2">
      <c r="A128" s="13" t="s">
        <v>265</v>
      </c>
      <c r="B128" s="8" t="s">
        <v>266</v>
      </c>
      <c r="C128" s="38" t="s">
        <v>267</v>
      </c>
      <c r="D128" s="144"/>
      <c r="E128" s="144"/>
      <c r="F128" s="8" t="s">
        <v>31</v>
      </c>
      <c r="G128" s="8">
        <v>60</v>
      </c>
      <c r="H128" s="184"/>
      <c r="I128" s="184"/>
      <c r="J128" s="184"/>
      <c r="K128" s="140">
        <f t="shared" si="4"/>
        <v>0</v>
      </c>
      <c r="L128" s="140">
        <f t="shared" si="5"/>
        <v>0</v>
      </c>
      <c r="M128" s="89"/>
      <c r="N128" s="85"/>
    </row>
    <row r="129" spans="1:14" s="2" customFormat="1" ht="27.75" customHeight="1" x14ac:dyDescent="0.2">
      <c r="A129" s="213" t="s">
        <v>639</v>
      </c>
      <c r="B129" s="214"/>
      <c r="C129" s="214"/>
      <c r="D129" s="214"/>
      <c r="E129" s="214"/>
      <c r="F129" s="214"/>
      <c r="G129" s="214"/>
      <c r="H129" s="214"/>
      <c r="I129" s="214"/>
      <c r="J129" s="215"/>
      <c r="K129" s="46">
        <f>SUM(K127:K128)</f>
        <v>0</v>
      </c>
      <c r="L129" s="46">
        <f>SUM(L127:L128)</f>
        <v>0</v>
      </c>
      <c r="M129" s="89"/>
      <c r="N129" s="63"/>
    </row>
    <row r="130" spans="1:14" s="2" customFormat="1" ht="13.5" customHeight="1" x14ac:dyDescent="0.25">
      <c r="A130" s="24" t="s">
        <v>268</v>
      </c>
      <c r="B130" s="9"/>
      <c r="C130" s="126"/>
      <c r="D130" s="142"/>
      <c r="E130" s="142"/>
      <c r="F130" s="9"/>
      <c r="G130" s="5"/>
      <c r="H130" s="186"/>
      <c r="I130" s="186"/>
      <c r="J130" s="186"/>
      <c r="K130" s="140"/>
      <c r="L130" s="140"/>
      <c r="M130" s="89">
        <v>1050</v>
      </c>
      <c r="N130" s="63"/>
    </row>
    <row r="131" spans="1:14" s="2" customFormat="1" ht="78.75" customHeight="1" x14ac:dyDescent="0.2">
      <c r="A131" s="13" t="s">
        <v>269</v>
      </c>
      <c r="B131" s="8" t="s">
        <v>270</v>
      </c>
      <c r="C131" s="38" t="s">
        <v>271</v>
      </c>
      <c r="D131" s="144"/>
      <c r="E131" s="144"/>
      <c r="F131" s="8" t="s">
        <v>205</v>
      </c>
      <c r="G131" s="8">
        <v>400</v>
      </c>
      <c r="H131" s="184"/>
      <c r="I131" s="184"/>
      <c r="J131" s="184"/>
      <c r="K131" s="46">
        <f t="shared" si="4"/>
        <v>0</v>
      </c>
      <c r="L131" s="46">
        <f t="shared" si="5"/>
        <v>0</v>
      </c>
      <c r="M131" s="90"/>
      <c r="N131" s="85"/>
    </row>
    <row r="132" spans="1:14" s="2" customFormat="1" ht="13.5" customHeight="1" x14ac:dyDescent="0.25">
      <c r="A132" s="24" t="s">
        <v>272</v>
      </c>
      <c r="B132" s="9"/>
      <c r="C132" s="126"/>
      <c r="D132" s="142"/>
      <c r="E132" s="142"/>
      <c r="F132" s="9"/>
      <c r="G132" s="5"/>
      <c r="H132" s="186"/>
      <c r="I132" s="186"/>
      <c r="J132" s="186"/>
      <c r="K132" s="46"/>
      <c r="L132" s="46"/>
      <c r="M132" s="89">
        <v>630</v>
      </c>
      <c r="N132" s="63"/>
    </row>
    <row r="133" spans="1:14" s="2" customFormat="1" ht="57.6" customHeight="1" x14ac:dyDescent="0.2">
      <c r="A133" s="13" t="s">
        <v>273</v>
      </c>
      <c r="B133" s="8" t="s">
        <v>274</v>
      </c>
      <c r="C133" s="38" t="s">
        <v>275</v>
      </c>
      <c r="D133" s="144"/>
      <c r="E133" s="144"/>
      <c r="F133" s="8" t="s">
        <v>171</v>
      </c>
      <c r="G133" s="8">
        <v>100</v>
      </c>
      <c r="H133" s="184"/>
      <c r="I133" s="184"/>
      <c r="J133" s="184"/>
      <c r="K133" s="46">
        <f t="shared" si="4"/>
        <v>0</v>
      </c>
      <c r="L133" s="46">
        <f t="shared" si="5"/>
        <v>0</v>
      </c>
      <c r="M133" s="89"/>
      <c r="N133" s="85"/>
    </row>
    <row r="134" spans="1:14" s="2" customFormat="1" ht="13.5" customHeight="1" x14ac:dyDescent="0.25">
      <c r="A134" s="24" t="s">
        <v>276</v>
      </c>
      <c r="B134" s="9"/>
      <c r="C134" s="126"/>
      <c r="D134" s="142"/>
      <c r="E134" s="142"/>
      <c r="F134" s="9"/>
      <c r="G134" s="5"/>
      <c r="H134" s="186"/>
      <c r="I134" s="186"/>
      <c r="J134" s="186"/>
      <c r="K134" s="140"/>
      <c r="L134" s="140"/>
      <c r="M134" s="89">
        <v>24630</v>
      </c>
      <c r="N134" s="63"/>
    </row>
    <row r="135" spans="1:14" s="2" customFormat="1" ht="249.6" customHeight="1" x14ac:dyDescent="0.2">
      <c r="A135" s="13" t="s">
        <v>277</v>
      </c>
      <c r="B135" s="8" t="s">
        <v>278</v>
      </c>
      <c r="C135" s="105" t="s">
        <v>279</v>
      </c>
      <c r="D135" s="211"/>
      <c r="E135" s="152"/>
      <c r="F135" s="8" t="s">
        <v>31</v>
      </c>
      <c r="G135" s="12">
        <v>5000</v>
      </c>
      <c r="H135" s="184"/>
      <c r="I135" s="184"/>
      <c r="J135" s="184"/>
      <c r="K135" s="140"/>
      <c r="L135" s="140"/>
      <c r="M135" s="46"/>
      <c r="N135" s="85"/>
    </row>
    <row r="136" spans="1:14" s="2" customFormat="1" ht="230.45" customHeight="1" x14ac:dyDescent="0.2">
      <c r="A136" s="13" t="s">
        <v>280</v>
      </c>
      <c r="B136" s="57" t="s">
        <v>281</v>
      </c>
      <c r="C136" s="112" t="s">
        <v>282</v>
      </c>
      <c r="D136" s="212"/>
      <c r="E136" s="152"/>
      <c r="F136" s="8" t="s">
        <v>31</v>
      </c>
      <c r="G136" s="12">
        <v>3000</v>
      </c>
      <c r="H136" s="184"/>
      <c r="I136" s="184"/>
      <c r="J136" s="184"/>
      <c r="K136" s="140"/>
      <c r="L136" s="140"/>
      <c r="M136" s="46"/>
      <c r="N136" s="85"/>
    </row>
    <row r="137" spans="1:14" s="2" customFormat="1" ht="89.45" customHeight="1" x14ac:dyDescent="0.2">
      <c r="A137" s="56" t="s">
        <v>283</v>
      </c>
      <c r="B137" s="31" t="s">
        <v>284</v>
      </c>
      <c r="C137" s="109" t="s">
        <v>285</v>
      </c>
      <c r="D137" s="203"/>
      <c r="E137" s="146"/>
      <c r="F137" s="8" t="s">
        <v>31</v>
      </c>
      <c r="G137" s="12">
        <v>2000</v>
      </c>
      <c r="H137" s="184"/>
      <c r="I137" s="184"/>
      <c r="J137" s="184"/>
      <c r="K137" s="140"/>
      <c r="L137" s="140"/>
      <c r="M137" s="46"/>
      <c r="N137" s="85"/>
    </row>
    <row r="138" spans="1:14" s="2" customFormat="1" ht="37.5" customHeight="1" x14ac:dyDescent="0.2">
      <c r="A138" s="213" t="s">
        <v>640</v>
      </c>
      <c r="B138" s="214"/>
      <c r="C138" s="214"/>
      <c r="D138" s="214"/>
      <c r="E138" s="214"/>
      <c r="F138" s="214"/>
      <c r="G138" s="214"/>
      <c r="H138" s="214"/>
      <c r="I138" s="214"/>
      <c r="J138" s="215"/>
      <c r="K138" s="46">
        <f>SUM(K135:K137)</f>
        <v>0</v>
      </c>
      <c r="L138" s="46">
        <f>SUM(L135:L137)</f>
        <v>0</v>
      </c>
      <c r="M138" s="46"/>
      <c r="N138" s="63"/>
    </row>
    <row r="139" spans="1:14" s="2" customFormat="1" ht="13.5" customHeight="1" x14ac:dyDescent="0.25">
      <c r="A139" s="24" t="s">
        <v>286</v>
      </c>
      <c r="B139" s="9"/>
      <c r="C139" s="126"/>
      <c r="D139" s="142"/>
      <c r="E139" s="142"/>
      <c r="F139" s="9"/>
      <c r="G139" s="5"/>
      <c r="H139" s="186"/>
      <c r="I139" s="186"/>
      <c r="J139" s="186"/>
      <c r="K139" s="140"/>
      <c r="L139" s="140"/>
      <c r="M139" s="98">
        <v>3940</v>
      </c>
      <c r="N139" s="63"/>
    </row>
    <row r="140" spans="1:14" s="2" customFormat="1" ht="69.75" customHeight="1" x14ac:dyDescent="0.2">
      <c r="A140" s="13" t="s">
        <v>287</v>
      </c>
      <c r="B140" s="8" t="s">
        <v>288</v>
      </c>
      <c r="C140" s="103" t="s">
        <v>289</v>
      </c>
      <c r="D140" s="199"/>
      <c r="E140" s="143"/>
      <c r="F140" s="8" t="s">
        <v>31</v>
      </c>
      <c r="G140" s="12">
        <v>1000</v>
      </c>
      <c r="H140" s="184"/>
      <c r="I140" s="184"/>
      <c r="J140" s="184"/>
      <c r="K140" s="140"/>
      <c r="L140" s="140"/>
      <c r="M140" s="90"/>
      <c r="N140" s="85"/>
    </row>
    <row r="141" spans="1:14" s="2" customFormat="1" ht="75.75" customHeight="1" x14ac:dyDescent="0.2">
      <c r="A141" s="13" t="s">
        <v>290</v>
      </c>
      <c r="B141" s="8" t="s">
        <v>291</v>
      </c>
      <c r="C141" s="103" t="s">
        <v>292</v>
      </c>
      <c r="D141" s="199"/>
      <c r="E141" s="159"/>
      <c r="F141" s="8" t="s">
        <v>31</v>
      </c>
      <c r="G141" s="12">
        <v>500</v>
      </c>
      <c r="H141" s="184"/>
      <c r="I141" s="184"/>
      <c r="J141" s="184"/>
      <c r="K141" s="140"/>
      <c r="L141" s="140"/>
      <c r="M141" s="90"/>
      <c r="N141" s="85"/>
    </row>
    <row r="142" spans="1:14" s="2" customFormat="1" ht="27.75" customHeight="1" x14ac:dyDescent="0.2">
      <c r="A142" s="213" t="s">
        <v>641</v>
      </c>
      <c r="B142" s="214"/>
      <c r="C142" s="214"/>
      <c r="D142" s="214"/>
      <c r="E142" s="214"/>
      <c r="F142" s="214"/>
      <c r="G142" s="214"/>
      <c r="H142" s="214"/>
      <c r="I142" s="214"/>
      <c r="J142" s="215"/>
      <c r="K142" s="46">
        <f>SUM(K140:K141)</f>
        <v>0</v>
      </c>
      <c r="L142" s="46">
        <f>SUM(L140:L141)</f>
        <v>0</v>
      </c>
      <c r="M142" s="46"/>
      <c r="N142" s="63"/>
    </row>
    <row r="143" spans="1:14" s="2" customFormat="1" ht="13.5" customHeight="1" x14ac:dyDescent="0.25">
      <c r="A143" s="24" t="s">
        <v>293</v>
      </c>
      <c r="B143" s="9"/>
      <c r="C143" s="126"/>
      <c r="D143" s="142"/>
      <c r="E143" s="142"/>
      <c r="F143" s="9"/>
      <c r="G143" s="5"/>
      <c r="H143" s="186"/>
      <c r="I143" s="186"/>
      <c r="J143" s="186"/>
      <c r="K143" s="140"/>
      <c r="L143" s="140"/>
      <c r="M143" s="98">
        <v>7000</v>
      </c>
      <c r="N143" s="63"/>
    </row>
    <row r="144" spans="1:14" s="2" customFormat="1" ht="108.75" customHeight="1" x14ac:dyDescent="0.2">
      <c r="A144" s="19" t="s">
        <v>294</v>
      </c>
      <c r="B144" s="8" t="s">
        <v>295</v>
      </c>
      <c r="C144" s="38" t="s">
        <v>296</v>
      </c>
      <c r="D144" s="144"/>
      <c r="E144" s="144"/>
      <c r="F144" s="8" t="s">
        <v>31</v>
      </c>
      <c r="G144" s="8">
        <v>400</v>
      </c>
      <c r="H144" s="184"/>
      <c r="I144" s="184"/>
      <c r="J144" s="184"/>
      <c r="K144" s="140">
        <f t="shared" ref="K140:K200" si="6">G144*H144</f>
        <v>0</v>
      </c>
      <c r="L144" s="140">
        <f t="shared" ref="L140:L200" si="7">G144*J144</f>
        <v>0</v>
      </c>
      <c r="M144" s="46"/>
      <c r="N144" s="85"/>
    </row>
    <row r="145" spans="1:14" s="2" customFormat="1" ht="97.5" customHeight="1" x14ac:dyDescent="0.2">
      <c r="A145" s="19" t="s">
        <v>297</v>
      </c>
      <c r="B145" s="8" t="s">
        <v>298</v>
      </c>
      <c r="C145" s="38" t="s">
        <v>299</v>
      </c>
      <c r="D145" s="144"/>
      <c r="E145" s="144"/>
      <c r="F145" s="8" t="s">
        <v>31</v>
      </c>
      <c r="G145" s="8">
        <v>400</v>
      </c>
      <c r="H145" s="184"/>
      <c r="I145" s="184"/>
      <c r="J145" s="184"/>
      <c r="K145" s="140">
        <f t="shared" si="6"/>
        <v>0</v>
      </c>
      <c r="L145" s="140">
        <f t="shared" si="7"/>
        <v>0</v>
      </c>
      <c r="M145" s="46"/>
      <c r="N145" s="85"/>
    </row>
    <row r="146" spans="1:14" s="2" customFormat="1" ht="84.75" customHeight="1" x14ac:dyDescent="0.2">
      <c r="A146" s="19" t="s">
        <v>300</v>
      </c>
      <c r="B146" s="8" t="s">
        <v>301</v>
      </c>
      <c r="C146" s="38" t="s">
        <v>302</v>
      </c>
      <c r="D146" s="144"/>
      <c r="E146" s="144"/>
      <c r="F146" s="8" t="s">
        <v>31</v>
      </c>
      <c r="G146" s="8">
        <v>200</v>
      </c>
      <c r="H146" s="184"/>
      <c r="I146" s="184"/>
      <c r="J146" s="184"/>
      <c r="K146" s="140">
        <f t="shared" si="6"/>
        <v>0</v>
      </c>
      <c r="L146" s="140">
        <f t="shared" si="7"/>
        <v>0</v>
      </c>
      <c r="M146" s="46"/>
      <c r="N146" s="85"/>
    </row>
    <row r="147" spans="1:14" s="2" customFormat="1" ht="86.25" customHeight="1" x14ac:dyDescent="0.2">
      <c r="A147" s="19" t="s">
        <v>303</v>
      </c>
      <c r="B147" s="8" t="s">
        <v>304</v>
      </c>
      <c r="C147" s="38" t="s">
        <v>305</v>
      </c>
      <c r="D147" s="144"/>
      <c r="E147" s="144"/>
      <c r="F147" s="14" t="s">
        <v>31</v>
      </c>
      <c r="G147" s="14">
        <v>100</v>
      </c>
      <c r="H147" s="184"/>
      <c r="I147" s="184"/>
      <c r="J147" s="184"/>
      <c r="K147" s="140">
        <f t="shared" si="6"/>
        <v>0</v>
      </c>
      <c r="L147" s="140">
        <f t="shared" si="7"/>
        <v>0</v>
      </c>
      <c r="M147" s="46"/>
      <c r="N147" s="85"/>
    </row>
    <row r="148" spans="1:14" s="2" customFormat="1" ht="104.25" customHeight="1" x14ac:dyDescent="0.2">
      <c r="A148" s="19" t="s">
        <v>306</v>
      </c>
      <c r="B148" s="8" t="s">
        <v>307</v>
      </c>
      <c r="C148" s="38" t="s">
        <v>308</v>
      </c>
      <c r="D148" s="144"/>
      <c r="E148" s="144"/>
      <c r="F148" s="8" t="s">
        <v>31</v>
      </c>
      <c r="G148" s="8">
        <v>300</v>
      </c>
      <c r="H148" s="184"/>
      <c r="I148" s="184"/>
      <c r="J148" s="184"/>
      <c r="K148" s="140">
        <f t="shared" si="6"/>
        <v>0</v>
      </c>
      <c r="L148" s="140">
        <f t="shared" si="7"/>
        <v>0</v>
      </c>
      <c r="M148" s="46"/>
      <c r="N148" s="85"/>
    </row>
    <row r="149" spans="1:14" s="2" customFormat="1" ht="99.75" customHeight="1" x14ac:dyDescent="0.2">
      <c r="A149" s="19" t="s">
        <v>309</v>
      </c>
      <c r="B149" s="8" t="s">
        <v>310</v>
      </c>
      <c r="C149" s="38" t="s">
        <v>311</v>
      </c>
      <c r="D149" s="144"/>
      <c r="E149" s="144"/>
      <c r="F149" s="8" t="s">
        <v>31</v>
      </c>
      <c r="G149" s="8">
        <v>500</v>
      </c>
      <c r="H149" s="184"/>
      <c r="I149" s="184"/>
      <c r="J149" s="184"/>
      <c r="K149" s="140">
        <f t="shared" si="6"/>
        <v>0</v>
      </c>
      <c r="L149" s="140">
        <f t="shared" si="7"/>
        <v>0</v>
      </c>
      <c r="M149" s="46"/>
      <c r="N149" s="85"/>
    </row>
    <row r="150" spans="1:14" s="2" customFormat="1" ht="70.5" customHeight="1" x14ac:dyDescent="0.2">
      <c r="A150" s="19" t="s">
        <v>312</v>
      </c>
      <c r="B150" s="8" t="s">
        <v>313</v>
      </c>
      <c r="C150" s="38" t="s">
        <v>314</v>
      </c>
      <c r="D150" s="144"/>
      <c r="E150" s="144"/>
      <c r="F150" s="8" t="s">
        <v>31</v>
      </c>
      <c r="G150" s="8">
        <v>300</v>
      </c>
      <c r="H150" s="184"/>
      <c r="I150" s="184"/>
      <c r="J150" s="184"/>
      <c r="K150" s="140">
        <f t="shared" si="6"/>
        <v>0</v>
      </c>
      <c r="L150" s="140">
        <f t="shared" si="7"/>
        <v>0</v>
      </c>
      <c r="M150" s="46"/>
      <c r="N150" s="85"/>
    </row>
    <row r="151" spans="1:14" s="2" customFormat="1" ht="31.5" customHeight="1" x14ac:dyDescent="0.2">
      <c r="A151" s="213" t="s">
        <v>642</v>
      </c>
      <c r="B151" s="214"/>
      <c r="C151" s="214"/>
      <c r="D151" s="214"/>
      <c r="E151" s="214"/>
      <c r="F151" s="214"/>
      <c r="G151" s="214"/>
      <c r="H151" s="214"/>
      <c r="I151" s="214"/>
      <c r="J151" s="215"/>
      <c r="K151" s="46">
        <f>SUM(K144:K150)</f>
        <v>0</v>
      </c>
      <c r="L151" s="46">
        <f>SUM(L144:L150)</f>
        <v>0</v>
      </c>
      <c r="M151" s="46"/>
      <c r="N151" s="63"/>
    </row>
    <row r="152" spans="1:14" s="2" customFormat="1" ht="13.5" customHeight="1" x14ac:dyDescent="0.25">
      <c r="A152" s="24" t="s">
        <v>315</v>
      </c>
      <c r="B152" s="9"/>
      <c r="C152" s="126"/>
      <c r="D152" s="142"/>
      <c r="E152" s="142"/>
      <c r="F152" s="9"/>
      <c r="G152" s="5"/>
      <c r="H152" s="186"/>
      <c r="I152" s="186"/>
      <c r="J152" s="186"/>
      <c r="K152" s="140"/>
      <c r="L152" s="140"/>
      <c r="M152" s="98">
        <v>5250</v>
      </c>
      <c r="N152" s="63"/>
    </row>
    <row r="153" spans="1:14" s="2" customFormat="1" ht="80.45" customHeight="1" x14ac:dyDescent="0.2">
      <c r="A153" s="13" t="s">
        <v>316</v>
      </c>
      <c r="B153" s="8" t="s">
        <v>317</v>
      </c>
      <c r="C153" s="38" t="s">
        <v>318</v>
      </c>
      <c r="D153" s="190"/>
      <c r="E153" s="144"/>
      <c r="F153" s="8" t="s">
        <v>31</v>
      </c>
      <c r="G153" s="8">
        <v>2000</v>
      </c>
      <c r="H153" s="184"/>
      <c r="I153" s="184"/>
      <c r="J153" s="184"/>
      <c r="K153" s="140"/>
      <c r="L153" s="140"/>
      <c r="M153" s="46"/>
      <c r="N153" s="85"/>
    </row>
    <row r="154" spans="1:14" s="2" customFormat="1" ht="48" customHeight="1" x14ac:dyDescent="0.2">
      <c r="A154" s="54" t="s">
        <v>319</v>
      </c>
      <c r="B154" s="8" t="s">
        <v>317</v>
      </c>
      <c r="C154" s="38" t="s">
        <v>320</v>
      </c>
      <c r="D154" s="190"/>
      <c r="E154" s="144"/>
      <c r="F154" s="8" t="s">
        <v>31</v>
      </c>
      <c r="G154" s="8">
        <v>500</v>
      </c>
      <c r="H154" s="184"/>
      <c r="I154" s="184"/>
      <c r="J154" s="184"/>
      <c r="K154" s="140"/>
      <c r="L154" s="140"/>
      <c r="M154" s="46"/>
      <c r="N154" s="85"/>
    </row>
    <row r="155" spans="1:14" s="2" customFormat="1" ht="36.75" customHeight="1" x14ac:dyDescent="0.2">
      <c r="A155" s="13" t="s">
        <v>321</v>
      </c>
      <c r="B155" s="8" t="s">
        <v>322</v>
      </c>
      <c r="C155" s="38" t="s">
        <v>323</v>
      </c>
      <c r="D155" s="190"/>
      <c r="E155" s="144"/>
      <c r="F155" s="8" t="s">
        <v>31</v>
      </c>
      <c r="G155" s="8">
        <v>400</v>
      </c>
      <c r="H155" s="184"/>
      <c r="I155" s="184"/>
      <c r="J155" s="184"/>
      <c r="K155" s="140"/>
      <c r="L155" s="140"/>
      <c r="M155" s="46"/>
      <c r="N155" s="85"/>
    </row>
    <row r="156" spans="1:14" s="2" customFormat="1" ht="38.25" customHeight="1" x14ac:dyDescent="0.2">
      <c r="A156" s="213" t="s">
        <v>643</v>
      </c>
      <c r="B156" s="214"/>
      <c r="C156" s="214"/>
      <c r="D156" s="214"/>
      <c r="E156" s="214"/>
      <c r="F156" s="214"/>
      <c r="G156" s="214"/>
      <c r="H156" s="214"/>
      <c r="I156" s="214"/>
      <c r="J156" s="215"/>
      <c r="K156" s="46">
        <f>SUM(K153:K155)</f>
        <v>0</v>
      </c>
      <c r="L156" s="46">
        <f>SUM(L153:L155)</f>
        <v>0</v>
      </c>
      <c r="M156" s="46"/>
      <c r="N156" s="63"/>
    </row>
    <row r="157" spans="1:14" s="2" customFormat="1" ht="13.5" customHeight="1" x14ac:dyDescent="0.25">
      <c r="A157" s="24" t="s">
        <v>324</v>
      </c>
      <c r="B157" s="9"/>
      <c r="C157" s="126"/>
      <c r="D157" s="142"/>
      <c r="E157" s="142"/>
      <c r="F157" s="9"/>
      <c r="G157" s="5"/>
      <c r="H157" s="186"/>
      <c r="I157" s="186"/>
      <c r="J157" s="186"/>
      <c r="K157" s="140"/>
      <c r="L157" s="140"/>
      <c r="M157" s="98">
        <v>3250</v>
      </c>
      <c r="N157" s="63"/>
    </row>
    <row r="158" spans="1:14" s="2" customFormat="1" ht="126.75" customHeight="1" x14ac:dyDescent="0.2">
      <c r="A158" s="54" t="s">
        <v>325</v>
      </c>
      <c r="B158" s="8" t="s">
        <v>326</v>
      </c>
      <c r="C158" s="111" t="s">
        <v>327</v>
      </c>
      <c r="D158" s="148"/>
      <c r="E158" s="148"/>
      <c r="F158" s="8" t="s">
        <v>31</v>
      </c>
      <c r="G158" s="8">
        <v>20</v>
      </c>
      <c r="H158" s="184"/>
      <c r="I158" s="184"/>
      <c r="J158" s="184"/>
      <c r="K158" s="140">
        <f t="shared" si="6"/>
        <v>0</v>
      </c>
      <c r="L158" s="140">
        <f t="shared" si="7"/>
        <v>0</v>
      </c>
      <c r="M158" s="46"/>
      <c r="N158" s="85"/>
    </row>
    <row r="159" spans="1:14" s="2" customFormat="1" ht="99.75" customHeight="1" x14ac:dyDescent="0.2">
      <c r="A159" s="54" t="s">
        <v>328</v>
      </c>
      <c r="B159" s="8" t="s">
        <v>329</v>
      </c>
      <c r="C159" s="114" t="s">
        <v>330</v>
      </c>
      <c r="D159" s="160"/>
      <c r="E159" s="160"/>
      <c r="F159" s="8" t="s">
        <v>31</v>
      </c>
      <c r="G159" s="8">
        <v>20</v>
      </c>
      <c r="H159" s="184"/>
      <c r="I159" s="184"/>
      <c r="J159" s="184"/>
      <c r="K159" s="140">
        <f t="shared" si="6"/>
        <v>0</v>
      </c>
      <c r="L159" s="140">
        <f t="shared" si="7"/>
        <v>0</v>
      </c>
      <c r="M159" s="46"/>
      <c r="N159" s="85"/>
    </row>
    <row r="160" spans="1:14" s="2" customFormat="1" ht="33" customHeight="1" x14ac:dyDescent="0.2">
      <c r="A160" s="213" t="s">
        <v>644</v>
      </c>
      <c r="B160" s="214"/>
      <c r="C160" s="214"/>
      <c r="D160" s="214"/>
      <c r="E160" s="214"/>
      <c r="F160" s="214"/>
      <c r="G160" s="214"/>
      <c r="H160" s="214"/>
      <c r="I160" s="214"/>
      <c r="J160" s="215"/>
      <c r="K160" s="46">
        <f>SUM(K158:K159)</f>
        <v>0</v>
      </c>
      <c r="L160" s="46">
        <f>SUM(L158:L159)</f>
        <v>0</v>
      </c>
      <c r="M160" s="46"/>
      <c r="N160" s="63"/>
    </row>
    <row r="161" spans="1:14" s="2" customFormat="1" ht="13.5" customHeight="1" x14ac:dyDescent="0.25">
      <c r="A161" s="24" t="s">
        <v>331</v>
      </c>
      <c r="B161" s="9"/>
      <c r="C161" s="126"/>
      <c r="D161" s="142"/>
      <c r="E161" s="142"/>
      <c r="F161" s="9"/>
      <c r="G161" s="5"/>
      <c r="H161" s="186"/>
      <c r="I161" s="186"/>
      <c r="J161" s="186"/>
      <c r="K161" s="140"/>
      <c r="L161" s="140"/>
      <c r="M161" s="98">
        <v>87580</v>
      </c>
      <c r="N161" s="63"/>
    </row>
    <row r="162" spans="1:14" s="2" customFormat="1" ht="86.25" customHeight="1" x14ac:dyDescent="0.2">
      <c r="A162" s="20" t="s">
        <v>332</v>
      </c>
      <c r="B162" s="8" t="s">
        <v>333</v>
      </c>
      <c r="C162" s="38" t="s">
        <v>334</v>
      </c>
      <c r="D162" s="161"/>
      <c r="E162" s="161"/>
      <c r="F162" s="8" t="s">
        <v>31</v>
      </c>
      <c r="G162" s="8">
        <v>5</v>
      </c>
      <c r="H162" s="184"/>
      <c r="I162" s="184"/>
      <c r="J162" s="184"/>
      <c r="K162" s="140">
        <f t="shared" si="6"/>
        <v>0</v>
      </c>
      <c r="L162" s="140">
        <f t="shared" si="7"/>
        <v>0</v>
      </c>
      <c r="M162" s="46"/>
      <c r="N162" s="85"/>
    </row>
    <row r="163" spans="1:14" s="2" customFormat="1" ht="147.75" customHeight="1" x14ac:dyDescent="0.2">
      <c r="A163" s="20" t="s">
        <v>335</v>
      </c>
      <c r="B163" s="8" t="s">
        <v>336</v>
      </c>
      <c r="C163" s="38" t="s">
        <v>337</v>
      </c>
      <c r="D163" s="161"/>
      <c r="E163" s="161"/>
      <c r="F163" s="8" t="s">
        <v>31</v>
      </c>
      <c r="G163" s="8">
        <v>100</v>
      </c>
      <c r="H163" s="184"/>
      <c r="I163" s="184"/>
      <c r="J163" s="184"/>
      <c r="K163" s="140">
        <f t="shared" si="6"/>
        <v>0</v>
      </c>
      <c r="L163" s="140">
        <f t="shared" si="7"/>
        <v>0</v>
      </c>
      <c r="M163" s="46"/>
      <c r="N163" s="85"/>
    </row>
    <row r="164" spans="1:14" s="2" customFormat="1" ht="97.5" customHeight="1" x14ac:dyDescent="0.2">
      <c r="A164" s="20" t="s">
        <v>338</v>
      </c>
      <c r="B164" s="14" t="s">
        <v>339</v>
      </c>
      <c r="C164" s="115" t="s">
        <v>340</v>
      </c>
      <c r="D164" s="162"/>
      <c r="E164" s="162"/>
      <c r="F164" s="8" t="s">
        <v>31</v>
      </c>
      <c r="G164" s="8">
        <v>200</v>
      </c>
      <c r="H164" s="184"/>
      <c r="I164" s="184"/>
      <c r="J164" s="184"/>
      <c r="K164" s="140">
        <f t="shared" si="6"/>
        <v>0</v>
      </c>
      <c r="L164" s="140">
        <f t="shared" si="7"/>
        <v>0</v>
      </c>
      <c r="M164" s="46"/>
      <c r="N164" s="85"/>
    </row>
    <row r="165" spans="1:14" s="2" customFormat="1" ht="104.25" customHeight="1" x14ac:dyDescent="0.2">
      <c r="A165" s="20" t="s">
        <v>341</v>
      </c>
      <c r="B165" s="14" t="s">
        <v>342</v>
      </c>
      <c r="C165" s="115" t="s">
        <v>343</v>
      </c>
      <c r="D165" s="162"/>
      <c r="E165" s="162"/>
      <c r="F165" s="8" t="s">
        <v>31</v>
      </c>
      <c r="G165" s="8">
        <v>200</v>
      </c>
      <c r="H165" s="184"/>
      <c r="I165" s="184"/>
      <c r="J165" s="184"/>
      <c r="K165" s="140">
        <f t="shared" si="6"/>
        <v>0</v>
      </c>
      <c r="L165" s="140">
        <f t="shared" si="7"/>
        <v>0</v>
      </c>
      <c r="M165" s="46"/>
      <c r="N165" s="85"/>
    </row>
    <row r="166" spans="1:14" s="2" customFormat="1" ht="103.5" customHeight="1" x14ac:dyDescent="0.2">
      <c r="A166" s="32" t="s">
        <v>344</v>
      </c>
      <c r="B166" s="47" t="s">
        <v>345</v>
      </c>
      <c r="C166" s="103" t="s">
        <v>346</v>
      </c>
      <c r="D166" s="163"/>
      <c r="E166" s="163"/>
      <c r="F166" s="8" t="s">
        <v>31</v>
      </c>
      <c r="G166" s="8">
        <v>100</v>
      </c>
      <c r="H166" s="184"/>
      <c r="I166" s="184"/>
      <c r="J166" s="184"/>
      <c r="K166" s="140">
        <f t="shared" si="6"/>
        <v>0</v>
      </c>
      <c r="L166" s="140">
        <f t="shared" si="7"/>
        <v>0</v>
      </c>
      <c r="M166" s="46"/>
      <c r="N166" s="85"/>
    </row>
    <row r="167" spans="1:14" s="2" customFormat="1" ht="68.25" customHeight="1" x14ac:dyDescent="0.2">
      <c r="A167" s="32" t="s">
        <v>347</v>
      </c>
      <c r="B167" s="5" t="s">
        <v>348</v>
      </c>
      <c r="C167" s="103" t="s">
        <v>349</v>
      </c>
      <c r="D167" s="163"/>
      <c r="E167" s="163"/>
      <c r="F167" s="8" t="s">
        <v>31</v>
      </c>
      <c r="G167" s="8">
        <v>40</v>
      </c>
      <c r="H167" s="184"/>
      <c r="I167" s="184"/>
      <c r="J167" s="184"/>
      <c r="K167" s="140">
        <f t="shared" si="6"/>
        <v>0</v>
      </c>
      <c r="L167" s="140">
        <f t="shared" si="7"/>
        <v>0</v>
      </c>
      <c r="M167" s="46"/>
      <c r="N167" s="85"/>
    </row>
    <row r="168" spans="1:14" s="2" customFormat="1" ht="121.5" customHeight="1" x14ac:dyDescent="0.2">
      <c r="A168" s="32" t="s">
        <v>350</v>
      </c>
      <c r="B168" s="5" t="s">
        <v>351</v>
      </c>
      <c r="C168" s="103" t="s">
        <v>352</v>
      </c>
      <c r="D168" s="163"/>
      <c r="E168" s="163"/>
      <c r="F168" s="8" t="s">
        <v>31</v>
      </c>
      <c r="G168" s="8">
        <v>100</v>
      </c>
      <c r="H168" s="184"/>
      <c r="I168" s="184"/>
      <c r="J168" s="184"/>
      <c r="K168" s="140">
        <f t="shared" si="6"/>
        <v>0</v>
      </c>
      <c r="L168" s="140">
        <f t="shared" si="7"/>
        <v>0</v>
      </c>
      <c r="M168" s="46"/>
      <c r="N168" s="85"/>
    </row>
    <row r="169" spans="1:14" s="2" customFormat="1" ht="105.75" customHeight="1" x14ac:dyDescent="0.2">
      <c r="A169" s="32" t="s">
        <v>353</v>
      </c>
      <c r="B169" s="5" t="s">
        <v>354</v>
      </c>
      <c r="C169" s="103" t="s">
        <v>355</v>
      </c>
      <c r="D169" s="163"/>
      <c r="E169" s="163"/>
      <c r="F169" s="8" t="s">
        <v>31</v>
      </c>
      <c r="G169" s="8">
        <v>50</v>
      </c>
      <c r="H169" s="184"/>
      <c r="I169" s="184"/>
      <c r="J169" s="184"/>
      <c r="K169" s="140">
        <f t="shared" si="6"/>
        <v>0</v>
      </c>
      <c r="L169" s="140">
        <f t="shared" si="7"/>
        <v>0</v>
      </c>
      <c r="M169" s="46"/>
      <c r="N169" s="85"/>
    </row>
    <row r="170" spans="1:14" s="2" customFormat="1" ht="95.25" customHeight="1" x14ac:dyDescent="0.2">
      <c r="A170" s="32" t="s">
        <v>356</v>
      </c>
      <c r="B170" s="5" t="s">
        <v>357</v>
      </c>
      <c r="C170" s="103" t="s">
        <v>358</v>
      </c>
      <c r="D170" s="163"/>
      <c r="E170" s="163"/>
      <c r="F170" s="8" t="s">
        <v>31</v>
      </c>
      <c r="G170" s="8">
        <v>30</v>
      </c>
      <c r="H170" s="184"/>
      <c r="I170" s="184"/>
      <c r="J170" s="184"/>
      <c r="K170" s="140">
        <f t="shared" si="6"/>
        <v>0</v>
      </c>
      <c r="L170" s="140">
        <f t="shared" si="7"/>
        <v>0</v>
      </c>
      <c r="M170" s="46"/>
      <c r="N170" s="85"/>
    </row>
    <row r="171" spans="1:14" s="2" customFormat="1" ht="94.5" customHeight="1" x14ac:dyDescent="0.2">
      <c r="A171" s="32" t="s">
        <v>359</v>
      </c>
      <c r="B171" s="5" t="s">
        <v>360</v>
      </c>
      <c r="C171" s="103" t="s">
        <v>361</v>
      </c>
      <c r="D171" s="163"/>
      <c r="E171" s="163"/>
      <c r="F171" s="8" t="s">
        <v>31</v>
      </c>
      <c r="G171" s="8">
        <v>30</v>
      </c>
      <c r="H171" s="184"/>
      <c r="I171" s="184"/>
      <c r="J171" s="184"/>
      <c r="K171" s="140">
        <f t="shared" si="6"/>
        <v>0</v>
      </c>
      <c r="L171" s="140">
        <f t="shared" si="7"/>
        <v>0</v>
      </c>
      <c r="M171" s="46"/>
      <c r="N171" s="85"/>
    </row>
    <row r="172" spans="1:14" s="2" customFormat="1" ht="91.5" customHeight="1" x14ac:dyDescent="0.2">
      <c r="A172" s="32" t="s">
        <v>362</v>
      </c>
      <c r="B172" s="5" t="s">
        <v>363</v>
      </c>
      <c r="C172" s="103" t="s">
        <v>364</v>
      </c>
      <c r="D172" s="163"/>
      <c r="E172" s="163"/>
      <c r="F172" s="8" t="s">
        <v>31</v>
      </c>
      <c r="G172" s="8">
        <v>30</v>
      </c>
      <c r="H172" s="184"/>
      <c r="I172" s="184"/>
      <c r="J172" s="184"/>
      <c r="K172" s="140">
        <f t="shared" si="6"/>
        <v>0</v>
      </c>
      <c r="L172" s="140">
        <f t="shared" si="7"/>
        <v>0</v>
      </c>
      <c r="M172" s="46"/>
      <c r="N172" s="85"/>
    </row>
    <row r="173" spans="1:14" s="2" customFormat="1" ht="65.25" customHeight="1" x14ac:dyDescent="0.2">
      <c r="A173" s="77" t="s">
        <v>365</v>
      </c>
      <c r="B173" s="5" t="s">
        <v>366</v>
      </c>
      <c r="C173" s="103" t="s">
        <v>349</v>
      </c>
      <c r="D173" s="163"/>
      <c r="E173" s="163"/>
      <c r="F173" s="8" t="s">
        <v>31</v>
      </c>
      <c r="G173" s="8">
        <v>8</v>
      </c>
      <c r="H173" s="184"/>
      <c r="I173" s="184"/>
      <c r="J173" s="184"/>
      <c r="K173" s="140">
        <f t="shared" si="6"/>
        <v>0</v>
      </c>
      <c r="L173" s="140">
        <f t="shared" si="7"/>
        <v>0</v>
      </c>
      <c r="M173" s="46"/>
      <c r="N173" s="85"/>
    </row>
    <row r="174" spans="1:14" s="2" customFormat="1" ht="63.75" customHeight="1" x14ac:dyDescent="0.2">
      <c r="A174" s="77" t="s">
        <v>367</v>
      </c>
      <c r="B174" s="5" t="s">
        <v>368</v>
      </c>
      <c r="C174" s="103" t="s">
        <v>349</v>
      </c>
      <c r="D174" s="163"/>
      <c r="E174" s="163"/>
      <c r="F174" s="8" t="s">
        <v>31</v>
      </c>
      <c r="G174" s="8">
        <v>8</v>
      </c>
      <c r="H174" s="184"/>
      <c r="I174" s="184"/>
      <c r="J174" s="184"/>
      <c r="K174" s="140">
        <f t="shared" si="6"/>
        <v>0</v>
      </c>
      <c r="L174" s="140">
        <f t="shared" si="7"/>
        <v>0</v>
      </c>
      <c r="M174" s="46"/>
      <c r="N174" s="85"/>
    </row>
    <row r="175" spans="1:14" s="2" customFormat="1" ht="56.25" customHeight="1" x14ac:dyDescent="0.2">
      <c r="A175" s="77" t="s">
        <v>369</v>
      </c>
      <c r="B175" s="5" t="s">
        <v>370</v>
      </c>
      <c r="C175" s="103" t="s">
        <v>349</v>
      </c>
      <c r="D175" s="163"/>
      <c r="E175" s="163"/>
      <c r="F175" s="8" t="s">
        <v>31</v>
      </c>
      <c r="G175" s="8">
        <v>10</v>
      </c>
      <c r="H175" s="184"/>
      <c r="I175" s="184"/>
      <c r="J175" s="184"/>
      <c r="K175" s="140">
        <f t="shared" si="6"/>
        <v>0</v>
      </c>
      <c r="L175" s="140">
        <f t="shared" si="7"/>
        <v>0</v>
      </c>
      <c r="M175" s="46"/>
      <c r="N175" s="85"/>
    </row>
    <row r="176" spans="1:14" s="2" customFormat="1" ht="53.25" customHeight="1" x14ac:dyDescent="0.2">
      <c r="A176" s="77" t="s">
        <v>371</v>
      </c>
      <c r="B176" s="58" t="s">
        <v>372</v>
      </c>
      <c r="C176" s="108" t="s">
        <v>349</v>
      </c>
      <c r="D176" s="164"/>
      <c r="E176" s="164"/>
      <c r="F176" s="8" t="s">
        <v>31</v>
      </c>
      <c r="G176" s="8">
        <v>8</v>
      </c>
      <c r="H176" s="184"/>
      <c r="I176" s="184"/>
      <c r="J176" s="184"/>
      <c r="K176" s="140">
        <f t="shared" si="6"/>
        <v>0</v>
      </c>
      <c r="L176" s="140">
        <f t="shared" si="7"/>
        <v>0</v>
      </c>
      <c r="M176" s="46"/>
      <c r="N176" s="85"/>
    </row>
    <row r="177" spans="1:14" s="2" customFormat="1" ht="81.75" customHeight="1" x14ac:dyDescent="0.2">
      <c r="A177" s="78" t="s">
        <v>373</v>
      </c>
      <c r="B177" s="31" t="s">
        <v>374</v>
      </c>
      <c r="C177" s="109" t="s">
        <v>349</v>
      </c>
      <c r="D177" s="146"/>
      <c r="E177" s="146"/>
      <c r="F177" s="8" t="s">
        <v>31</v>
      </c>
      <c r="G177" s="8">
        <v>8</v>
      </c>
      <c r="H177" s="184"/>
      <c r="I177" s="184"/>
      <c r="J177" s="184"/>
      <c r="K177" s="140">
        <f t="shared" si="6"/>
        <v>0</v>
      </c>
      <c r="L177" s="140">
        <f t="shared" si="7"/>
        <v>0</v>
      </c>
      <c r="M177" s="46"/>
      <c r="N177" s="85"/>
    </row>
    <row r="178" spans="1:14" s="2" customFormat="1" ht="66" customHeight="1" x14ac:dyDescent="0.2">
      <c r="A178" s="78" t="s">
        <v>375</v>
      </c>
      <c r="B178" s="31" t="s">
        <v>376</v>
      </c>
      <c r="C178" s="109" t="s">
        <v>349</v>
      </c>
      <c r="D178" s="146"/>
      <c r="E178" s="146"/>
      <c r="F178" s="8" t="s">
        <v>31</v>
      </c>
      <c r="G178" s="8">
        <v>8</v>
      </c>
      <c r="H178" s="184"/>
      <c r="I178" s="184"/>
      <c r="J178" s="184"/>
      <c r="K178" s="140">
        <f t="shared" si="6"/>
        <v>0</v>
      </c>
      <c r="L178" s="140">
        <f t="shared" si="7"/>
        <v>0</v>
      </c>
      <c r="M178" s="46"/>
      <c r="N178" s="85"/>
    </row>
    <row r="179" spans="1:14" s="2" customFormat="1" ht="76.5" customHeight="1" x14ac:dyDescent="0.2">
      <c r="A179" s="78" t="s">
        <v>377</v>
      </c>
      <c r="B179" s="31" t="s">
        <v>378</v>
      </c>
      <c r="C179" s="109" t="s">
        <v>349</v>
      </c>
      <c r="D179" s="146"/>
      <c r="E179" s="146"/>
      <c r="F179" s="8" t="s">
        <v>31</v>
      </c>
      <c r="G179" s="8">
        <v>8</v>
      </c>
      <c r="H179" s="184"/>
      <c r="I179" s="184"/>
      <c r="J179" s="184"/>
      <c r="K179" s="140">
        <f t="shared" si="6"/>
        <v>0</v>
      </c>
      <c r="L179" s="140">
        <f t="shared" si="7"/>
        <v>0</v>
      </c>
      <c r="M179" s="46"/>
      <c r="N179" s="85"/>
    </row>
    <row r="180" spans="1:14" s="2" customFormat="1" ht="58.5" customHeight="1" x14ac:dyDescent="0.2">
      <c r="A180" s="78" t="s">
        <v>379</v>
      </c>
      <c r="B180" s="59" t="s">
        <v>380</v>
      </c>
      <c r="C180" s="116" t="s">
        <v>349</v>
      </c>
      <c r="D180" s="165"/>
      <c r="E180" s="165"/>
      <c r="F180" s="8" t="s">
        <v>31</v>
      </c>
      <c r="G180" s="8">
        <v>8</v>
      </c>
      <c r="H180" s="184"/>
      <c r="I180" s="184"/>
      <c r="J180" s="184"/>
      <c r="K180" s="140">
        <f t="shared" si="6"/>
        <v>0</v>
      </c>
      <c r="L180" s="140">
        <f t="shared" si="7"/>
        <v>0</v>
      </c>
      <c r="M180" s="46"/>
      <c r="N180" s="85"/>
    </row>
    <row r="181" spans="1:14" s="2" customFormat="1" ht="60" customHeight="1" x14ac:dyDescent="0.2">
      <c r="A181" s="78" t="s">
        <v>381</v>
      </c>
      <c r="B181" s="31" t="s">
        <v>382</v>
      </c>
      <c r="C181" s="109" t="s">
        <v>349</v>
      </c>
      <c r="D181" s="146"/>
      <c r="E181" s="146"/>
      <c r="F181" s="8" t="s">
        <v>31</v>
      </c>
      <c r="G181" s="8">
        <v>8</v>
      </c>
      <c r="H181" s="184"/>
      <c r="I181" s="184"/>
      <c r="J181" s="184"/>
      <c r="K181" s="140">
        <f t="shared" si="6"/>
        <v>0</v>
      </c>
      <c r="L181" s="140">
        <f t="shared" si="7"/>
        <v>0</v>
      </c>
      <c r="M181" s="46"/>
      <c r="N181" s="85"/>
    </row>
    <row r="182" spans="1:14" s="2" customFormat="1" ht="66.75" customHeight="1" x14ac:dyDescent="0.2">
      <c r="A182" s="78" t="s">
        <v>383</v>
      </c>
      <c r="B182" s="31" t="s">
        <v>384</v>
      </c>
      <c r="C182" s="109" t="s">
        <v>349</v>
      </c>
      <c r="D182" s="146"/>
      <c r="E182" s="146"/>
      <c r="F182" s="8" t="s">
        <v>31</v>
      </c>
      <c r="G182" s="8">
        <v>8</v>
      </c>
      <c r="H182" s="184"/>
      <c r="I182" s="184"/>
      <c r="J182" s="184"/>
      <c r="K182" s="140">
        <f t="shared" si="6"/>
        <v>0</v>
      </c>
      <c r="L182" s="140">
        <f t="shared" si="7"/>
        <v>0</v>
      </c>
      <c r="M182" s="46"/>
      <c r="N182" s="85"/>
    </row>
    <row r="183" spans="1:14" s="2" customFormat="1" ht="65.25" customHeight="1" x14ac:dyDescent="0.2">
      <c r="A183" s="78" t="s">
        <v>385</v>
      </c>
      <c r="B183" s="31" t="s">
        <v>386</v>
      </c>
      <c r="C183" s="109" t="s">
        <v>349</v>
      </c>
      <c r="D183" s="146"/>
      <c r="E183" s="146"/>
      <c r="F183" s="8" t="s">
        <v>31</v>
      </c>
      <c r="G183" s="8">
        <v>8</v>
      </c>
      <c r="H183" s="184"/>
      <c r="I183" s="184"/>
      <c r="J183" s="184"/>
      <c r="K183" s="140">
        <f t="shared" si="6"/>
        <v>0</v>
      </c>
      <c r="L183" s="140">
        <f t="shared" si="7"/>
        <v>0</v>
      </c>
      <c r="M183" s="46"/>
      <c r="N183" s="85"/>
    </row>
    <row r="184" spans="1:14" s="2" customFormat="1" ht="64.5" customHeight="1" x14ac:dyDescent="0.2">
      <c r="A184" s="78" t="s">
        <v>387</v>
      </c>
      <c r="B184" s="31" t="s">
        <v>388</v>
      </c>
      <c r="C184" s="109" t="s">
        <v>349</v>
      </c>
      <c r="D184" s="146"/>
      <c r="E184" s="146"/>
      <c r="F184" s="8" t="s">
        <v>31</v>
      </c>
      <c r="G184" s="8">
        <v>8</v>
      </c>
      <c r="H184" s="184"/>
      <c r="I184" s="184"/>
      <c r="J184" s="184"/>
      <c r="K184" s="140">
        <f t="shared" si="6"/>
        <v>0</v>
      </c>
      <c r="L184" s="140">
        <f t="shared" si="7"/>
        <v>0</v>
      </c>
      <c r="M184" s="46"/>
      <c r="N184" s="85"/>
    </row>
    <row r="185" spans="1:14" s="2" customFormat="1" ht="30.75" customHeight="1" x14ac:dyDescent="0.2">
      <c r="A185" s="213" t="s">
        <v>645</v>
      </c>
      <c r="B185" s="214"/>
      <c r="C185" s="214"/>
      <c r="D185" s="214"/>
      <c r="E185" s="214"/>
      <c r="F185" s="214"/>
      <c r="G185" s="214"/>
      <c r="H185" s="214"/>
      <c r="I185" s="214"/>
      <c r="J185" s="215"/>
      <c r="K185" s="46">
        <f>SUM(K162:K184)</f>
        <v>0</v>
      </c>
      <c r="L185" s="46">
        <f>SUM(L162:L184)</f>
        <v>0</v>
      </c>
      <c r="M185" s="46"/>
      <c r="N185" s="63"/>
    </row>
    <row r="186" spans="1:14" s="2" customFormat="1" ht="13.5" customHeight="1" x14ac:dyDescent="0.25">
      <c r="A186" s="24" t="s">
        <v>389</v>
      </c>
      <c r="B186" s="9"/>
      <c r="C186" s="129"/>
      <c r="D186" s="158"/>
      <c r="E186" s="158"/>
      <c r="F186" s="9"/>
      <c r="G186" s="5"/>
      <c r="H186" s="186"/>
      <c r="I186" s="186"/>
      <c r="J186" s="186"/>
      <c r="K186" s="140"/>
      <c r="L186" s="140"/>
      <c r="M186" s="98">
        <v>10910</v>
      </c>
      <c r="N186" s="63"/>
    </row>
    <row r="187" spans="1:14" s="2" customFormat="1" ht="119.25" customHeight="1" x14ac:dyDescent="0.2">
      <c r="A187" s="13" t="s">
        <v>390</v>
      </c>
      <c r="B187" s="50" t="s">
        <v>391</v>
      </c>
      <c r="C187" s="113" t="s">
        <v>392</v>
      </c>
      <c r="D187" s="155"/>
      <c r="E187" s="155"/>
      <c r="F187" s="8" t="s">
        <v>109</v>
      </c>
      <c r="G187" s="8">
        <v>20</v>
      </c>
      <c r="H187" s="184"/>
      <c r="I187" s="184"/>
      <c r="J187" s="184"/>
      <c r="K187" s="140">
        <f t="shared" si="6"/>
        <v>0</v>
      </c>
      <c r="L187" s="140">
        <f t="shared" si="7"/>
        <v>0</v>
      </c>
      <c r="M187" s="90"/>
      <c r="N187" s="85"/>
    </row>
    <row r="188" spans="1:14" s="2" customFormat="1" ht="91.5" customHeight="1" x14ac:dyDescent="0.2">
      <c r="A188" s="13" t="s">
        <v>393</v>
      </c>
      <c r="B188" s="50" t="s">
        <v>394</v>
      </c>
      <c r="C188" s="109" t="s">
        <v>395</v>
      </c>
      <c r="D188" s="146"/>
      <c r="E188" s="146"/>
      <c r="F188" s="8" t="s">
        <v>31</v>
      </c>
      <c r="G188" s="8">
        <v>2000</v>
      </c>
      <c r="H188" s="184"/>
      <c r="I188" s="184"/>
      <c r="J188" s="184"/>
      <c r="K188" s="140">
        <f t="shared" si="6"/>
        <v>0</v>
      </c>
      <c r="L188" s="140">
        <f t="shared" si="7"/>
        <v>0</v>
      </c>
      <c r="M188" s="90"/>
      <c r="N188" s="85"/>
    </row>
    <row r="189" spans="1:14" s="2" customFormat="1" ht="84" customHeight="1" x14ac:dyDescent="0.2">
      <c r="A189" s="13" t="s">
        <v>396</v>
      </c>
      <c r="B189" s="50" t="s">
        <v>397</v>
      </c>
      <c r="C189" s="109" t="s">
        <v>398</v>
      </c>
      <c r="D189" s="146"/>
      <c r="E189" s="146"/>
      <c r="F189" s="8" t="s">
        <v>31</v>
      </c>
      <c r="G189" s="8">
        <v>2000</v>
      </c>
      <c r="H189" s="184"/>
      <c r="I189" s="184"/>
      <c r="J189" s="184"/>
      <c r="K189" s="140">
        <f t="shared" si="6"/>
        <v>0</v>
      </c>
      <c r="L189" s="140">
        <f t="shared" si="7"/>
        <v>0</v>
      </c>
      <c r="M189" s="90"/>
      <c r="N189" s="85"/>
    </row>
    <row r="190" spans="1:14" s="2" customFormat="1" ht="81.75" customHeight="1" x14ac:dyDescent="0.2">
      <c r="A190" s="13" t="s">
        <v>399</v>
      </c>
      <c r="B190" s="50" t="s">
        <v>400</v>
      </c>
      <c r="C190" s="116" t="s">
        <v>401</v>
      </c>
      <c r="D190" s="165"/>
      <c r="E190" s="165"/>
      <c r="F190" s="8" t="s">
        <v>31</v>
      </c>
      <c r="G190" s="8">
        <v>2000</v>
      </c>
      <c r="H190" s="184"/>
      <c r="I190" s="184"/>
      <c r="J190" s="184"/>
      <c r="K190" s="140">
        <f t="shared" si="6"/>
        <v>0</v>
      </c>
      <c r="L190" s="140">
        <f t="shared" si="7"/>
        <v>0</v>
      </c>
      <c r="M190" s="90"/>
      <c r="N190" s="85"/>
    </row>
    <row r="191" spans="1:14" s="2" customFormat="1" ht="97.5" customHeight="1" x14ac:dyDescent="0.2">
      <c r="A191" s="13" t="s">
        <v>402</v>
      </c>
      <c r="B191" s="50" t="s">
        <v>394</v>
      </c>
      <c r="C191" s="109" t="s">
        <v>403</v>
      </c>
      <c r="D191" s="146"/>
      <c r="E191" s="146"/>
      <c r="F191" s="8" t="s">
        <v>31</v>
      </c>
      <c r="G191" s="12">
        <v>100</v>
      </c>
      <c r="H191" s="184"/>
      <c r="I191" s="184"/>
      <c r="J191" s="184"/>
      <c r="K191" s="140">
        <f t="shared" si="6"/>
        <v>0</v>
      </c>
      <c r="L191" s="140">
        <f t="shared" si="7"/>
        <v>0</v>
      </c>
      <c r="M191" s="90"/>
      <c r="N191" s="85"/>
    </row>
    <row r="192" spans="1:14" s="2" customFormat="1" ht="84.75" customHeight="1" x14ac:dyDescent="0.2">
      <c r="A192" s="13" t="s">
        <v>404</v>
      </c>
      <c r="B192" s="50" t="s">
        <v>397</v>
      </c>
      <c r="C192" s="109" t="s">
        <v>405</v>
      </c>
      <c r="D192" s="146"/>
      <c r="E192" s="146"/>
      <c r="F192" s="8" t="s">
        <v>31</v>
      </c>
      <c r="G192" s="12">
        <v>100</v>
      </c>
      <c r="H192" s="184"/>
      <c r="I192" s="184"/>
      <c r="J192" s="184"/>
      <c r="K192" s="140">
        <f t="shared" si="6"/>
        <v>0</v>
      </c>
      <c r="L192" s="140">
        <f t="shared" si="7"/>
        <v>0</v>
      </c>
      <c r="M192" s="90"/>
      <c r="N192" s="85"/>
    </row>
    <row r="193" spans="1:14" s="2" customFormat="1" ht="81.599999999999994" customHeight="1" x14ac:dyDescent="0.2">
      <c r="A193" s="13" t="s">
        <v>406</v>
      </c>
      <c r="B193" s="50" t="s">
        <v>400</v>
      </c>
      <c r="C193" s="109" t="s">
        <v>407</v>
      </c>
      <c r="D193" s="146"/>
      <c r="E193" s="146"/>
      <c r="F193" s="8" t="s">
        <v>31</v>
      </c>
      <c r="G193" s="12">
        <v>100</v>
      </c>
      <c r="H193" s="184"/>
      <c r="I193" s="184"/>
      <c r="J193" s="184"/>
      <c r="K193" s="140">
        <f t="shared" si="6"/>
        <v>0</v>
      </c>
      <c r="L193" s="140">
        <f t="shared" si="7"/>
        <v>0</v>
      </c>
      <c r="M193" s="90"/>
      <c r="N193" s="85"/>
    </row>
    <row r="194" spans="1:14" s="2" customFormat="1" ht="31.5" customHeight="1" x14ac:dyDescent="0.2">
      <c r="A194" s="213" t="s">
        <v>646</v>
      </c>
      <c r="B194" s="214"/>
      <c r="C194" s="214"/>
      <c r="D194" s="214"/>
      <c r="E194" s="214"/>
      <c r="F194" s="214"/>
      <c r="G194" s="214"/>
      <c r="H194" s="214"/>
      <c r="I194" s="214"/>
      <c r="J194" s="215"/>
      <c r="K194" s="46">
        <f>SUM(K187:K193)</f>
        <v>0</v>
      </c>
      <c r="L194" s="46">
        <f>SUM(L187:L193)</f>
        <v>0</v>
      </c>
      <c r="M194" s="46"/>
      <c r="N194" s="63"/>
    </row>
    <row r="195" spans="1:14" s="2" customFormat="1" ht="13.5" customHeight="1" x14ac:dyDescent="0.25">
      <c r="A195" s="24" t="s">
        <v>408</v>
      </c>
      <c r="B195" s="51"/>
      <c r="C195" s="126"/>
      <c r="D195" s="142"/>
      <c r="E195" s="142"/>
      <c r="F195" s="9"/>
      <c r="G195" s="5"/>
      <c r="H195" s="186"/>
      <c r="I195" s="186"/>
      <c r="J195" s="186"/>
      <c r="K195" s="140"/>
      <c r="L195" s="140"/>
      <c r="M195" s="89">
        <v>9880</v>
      </c>
      <c r="N195" s="63"/>
    </row>
    <row r="196" spans="1:14" s="2" customFormat="1" ht="66" customHeight="1" x14ac:dyDescent="0.2">
      <c r="A196" s="56" t="s">
        <v>409</v>
      </c>
      <c r="B196" s="31" t="s">
        <v>410</v>
      </c>
      <c r="C196" s="117" t="s">
        <v>411</v>
      </c>
      <c r="D196" s="166"/>
      <c r="E196" s="166"/>
      <c r="F196" s="8" t="s">
        <v>412</v>
      </c>
      <c r="G196" s="8">
        <v>5000</v>
      </c>
      <c r="H196" s="184"/>
      <c r="I196" s="184"/>
      <c r="J196" s="184"/>
      <c r="K196" s="46">
        <f t="shared" si="6"/>
        <v>0</v>
      </c>
      <c r="L196" s="46">
        <f t="shared" si="7"/>
        <v>0</v>
      </c>
      <c r="M196" s="98"/>
      <c r="N196" s="85"/>
    </row>
    <row r="197" spans="1:14" s="2" customFormat="1" ht="13.5" customHeight="1" x14ac:dyDescent="0.25">
      <c r="A197" s="24" t="s">
        <v>413</v>
      </c>
      <c r="B197" s="9"/>
      <c r="C197" s="129"/>
      <c r="D197" s="158"/>
      <c r="E197" s="158"/>
      <c r="F197" s="9"/>
      <c r="G197" s="5"/>
      <c r="H197" s="186"/>
      <c r="I197" s="186"/>
      <c r="J197" s="186"/>
      <c r="K197" s="140"/>
      <c r="L197" s="140"/>
      <c r="M197" s="98">
        <v>8940</v>
      </c>
      <c r="N197" s="63"/>
    </row>
    <row r="198" spans="1:14" s="2" customFormat="1" ht="105.75" customHeight="1" x14ac:dyDescent="0.2">
      <c r="A198" s="13" t="s">
        <v>414</v>
      </c>
      <c r="B198" s="50" t="s">
        <v>415</v>
      </c>
      <c r="C198" s="113" t="s">
        <v>416</v>
      </c>
      <c r="D198" s="155"/>
      <c r="E198" s="155"/>
      <c r="F198" s="8" t="s">
        <v>31</v>
      </c>
      <c r="G198" s="8">
        <v>200000</v>
      </c>
      <c r="H198" s="184"/>
      <c r="I198" s="184"/>
      <c r="J198" s="184"/>
      <c r="K198" s="140">
        <f t="shared" si="6"/>
        <v>0</v>
      </c>
      <c r="L198" s="140">
        <f t="shared" si="7"/>
        <v>0</v>
      </c>
      <c r="M198" s="46"/>
      <c r="N198" s="85"/>
    </row>
    <row r="199" spans="1:14" s="2" customFormat="1" ht="69.75" customHeight="1" x14ac:dyDescent="0.2">
      <c r="A199" s="54" t="s">
        <v>417</v>
      </c>
      <c r="B199" s="60" t="s">
        <v>418</v>
      </c>
      <c r="C199" s="138" t="s">
        <v>419</v>
      </c>
      <c r="D199" s="155"/>
      <c r="E199" s="155"/>
      <c r="F199" s="14" t="s">
        <v>31</v>
      </c>
      <c r="G199" s="14">
        <v>1000</v>
      </c>
      <c r="H199" s="184"/>
      <c r="I199" s="184"/>
      <c r="J199" s="184"/>
      <c r="K199" s="140">
        <f t="shared" si="6"/>
        <v>0</v>
      </c>
      <c r="L199" s="140">
        <f t="shared" si="7"/>
        <v>0</v>
      </c>
      <c r="M199" s="46"/>
      <c r="N199" s="85"/>
    </row>
    <row r="200" spans="1:14" s="2" customFormat="1" ht="59.25" customHeight="1" x14ac:dyDescent="0.2">
      <c r="A200" s="54" t="s">
        <v>420</v>
      </c>
      <c r="B200" s="60" t="s">
        <v>421</v>
      </c>
      <c r="C200" s="109" t="s">
        <v>422</v>
      </c>
      <c r="D200" s="146"/>
      <c r="E200" s="146"/>
      <c r="F200" s="14" t="s">
        <v>31</v>
      </c>
      <c r="G200" s="14">
        <v>1000</v>
      </c>
      <c r="H200" s="184"/>
      <c r="I200" s="184"/>
      <c r="J200" s="184"/>
      <c r="K200" s="140">
        <f t="shared" si="6"/>
        <v>0</v>
      </c>
      <c r="L200" s="140">
        <f t="shared" si="7"/>
        <v>0</v>
      </c>
      <c r="M200" s="46"/>
      <c r="N200" s="85"/>
    </row>
    <row r="201" spans="1:14" s="2" customFormat="1" ht="30.75" customHeight="1" x14ac:dyDescent="0.2">
      <c r="A201" s="213" t="s">
        <v>647</v>
      </c>
      <c r="B201" s="214"/>
      <c r="C201" s="214"/>
      <c r="D201" s="214"/>
      <c r="E201" s="214"/>
      <c r="F201" s="214"/>
      <c r="G201" s="214"/>
      <c r="H201" s="214"/>
      <c r="I201" s="214"/>
      <c r="J201" s="215"/>
      <c r="K201" s="46">
        <f>SUM(K198:K200)</f>
        <v>0</v>
      </c>
      <c r="L201" s="46">
        <f>SUM(L198:L200)</f>
        <v>0</v>
      </c>
      <c r="M201" s="46"/>
      <c r="N201" s="63"/>
    </row>
    <row r="202" spans="1:14" s="2" customFormat="1" ht="13.5" customHeight="1" x14ac:dyDescent="0.25">
      <c r="A202" s="24" t="s">
        <v>423</v>
      </c>
      <c r="B202" s="9"/>
      <c r="C202" s="126"/>
      <c r="D202" s="142"/>
      <c r="E202" s="142"/>
      <c r="F202" s="11"/>
      <c r="G202" s="33"/>
      <c r="H202" s="186"/>
      <c r="I202" s="186"/>
      <c r="J202" s="186"/>
      <c r="K202" s="46"/>
      <c r="L202" s="46"/>
      <c r="M202" s="98">
        <v>1570</v>
      </c>
      <c r="N202" s="63"/>
    </row>
    <row r="203" spans="1:14" s="2" customFormat="1" ht="45" customHeight="1" x14ac:dyDescent="0.25">
      <c r="A203" s="13" t="s">
        <v>424</v>
      </c>
      <c r="B203" s="8" t="s">
        <v>425</v>
      </c>
      <c r="C203" s="127" t="s">
        <v>426</v>
      </c>
      <c r="D203" s="144"/>
      <c r="E203" s="144"/>
      <c r="F203" s="8" t="s">
        <v>31</v>
      </c>
      <c r="G203" s="8">
        <v>1000</v>
      </c>
      <c r="H203" s="184"/>
      <c r="I203" s="184"/>
      <c r="J203" s="184"/>
      <c r="K203" s="46">
        <f t="shared" ref="K203:K265" si="8">G203*H203</f>
        <v>0</v>
      </c>
      <c r="L203" s="46">
        <f t="shared" ref="L203:L265" si="9">G203*J203</f>
        <v>0</v>
      </c>
      <c r="M203" s="46"/>
      <c r="N203" s="85"/>
    </row>
    <row r="204" spans="1:14" s="2" customFormat="1" ht="13.5" customHeight="1" x14ac:dyDescent="0.25">
      <c r="A204" s="24" t="s">
        <v>427</v>
      </c>
      <c r="B204" s="51"/>
      <c r="C204" s="129"/>
      <c r="D204" s="158"/>
      <c r="E204" s="158"/>
      <c r="F204" s="9"/>
      <c r="G204" s="5"/>
      <c r="H204" s="186"/>
      <c r="I204" s="186"/>
      <c r="J204" s="186"/>
      <c r="K204" s="140"/>
      <c r="L204" s="140"/>
      <c r="M204" s="98">
        <v>20060</v>
      </c>
      <c r="N204" s="63"/>
    </row>
    <row r="205" spans="1:14" s="2" customFormat="1" ht="148.9" customHeight="1" x14ac:dyDescent="0.25">
      <c r="A205" s="56" t="s">
        <v>428</v>
      </c>
      <c r="B205" s="31" t="s">
        <v>429</v>
      </c>
      <c r="C205" s="135" t="s">
        <v>430</v>
      </c>
      <c r="D205" s="200"/>
      <c r="E205" s="155"/>
      <c r="F205" s="8" t="s">
        <v>109</v>
      </c>
      <c r="G205" s="12">
        <v>20</v>
      </c>
      <c r="H205" s="184"/>
      <c r="I205" s="184"/>
      <c r="J205" s="184"/>
      <c r="K205" s="140"/>
      <c r="L205" s="140"/>
      <c r="M205" s="46"/>
      <c r="N205" s="85"/>
    </row>
    <row r="206" spans="1:14" s="2" customFormat="1" ht="71.45" customHeight="1" x14ac:dyDescent="0.2">
      <c r="A206" s="56" t="s">
        <v>431</v>
      </c>
      <c r="B206" s="31" t="s">
        <v>432</v>
      </c>
      <c r="C206" s="138" t="s">
        <v>433</v>
      </c>
      <c r="D206" s="201"/>
      <c r="E206" s="155"/>
      <c r="F206" s="52" t="s">
        <v>31</v>
      </c>
      <c r="G206" s="52">
        <v>10000</v>
      </c>
      <c r="H206" s="184"/>
      <c r="I206" s="184"/>
      <c r="J206" s="184"/>
      <c r="K206" s="140"/>
      <c r="L206" s="140"/>
      <c r="M206" s="46"/>
      <c r="N206" s="85"/>
    </row>
    <row r="207" spans="1:14" s="2" customFormat="1" ht="77.45" customHeight="1" x14ac:dyDescent="0.2">
      <c r="A207" s="56" t="s">
        <v>434</v>
      </c>
      <c r="B207" s="31" t="s">
        <v>435</v>
      </c>
      <c r="C207" s="121" t="s">
        <v>436</v>
      </c>
      <c r="D207" s="202"/>
      <c r="E207" s="155"/>
      <c r="F207" s="52" t="s">
        <v>31</v>
      </c>
      <c r="G207" s="52">
        <v>10000</v>
      </c>
      <c r="H207" s="184"/>
      <c r="I207" s="184"/>
      <c r="J207" s="184"/>
      <c r="K207" s="140"/>
      <c r="L207" s="140"/>
      <c r="M207" s="46"/>
      <c r="N207" s="85"/>
    </row>
    <row r="208" spans="1:14" s="2" customFormat="1" ht="73.150000000000006" customHeight="1" x14ac:dyDescent="0.2">
      <c r="A208" s="56" t="s">
        <v>437</v>
      </c>
      <c r="B208" s="31" t="s">
        <v>438</v>
      </c>
      <c r="C208" s="121" t="s">
        <v>439</v>
      </c>
      <c r="D208" s="202"/>
      <c r="E208" s="155"/>
      <c r="F208" s="52" t="s">
        <v>31</v>
      </c>
      <c r="G208" s="52">
        <v>500</v>
      </c>
      <c r="H208" s="184"/>
      <c r="I208" s="184"/>
      <c r="J208" s="184"/>
      <c r="K208" s="140"/>
      <c r="L208" s="140"/>
      <c r="M208" s="46"/>
      <c r="N208" s="85"/>
    </row>
    <row r="209" spans="1:14" s="2" customFormat="1" ht="69.75" customHeight="1" x14ac:dyDescent="0.2">
      <c r="A209" s="56" t="s">
        <v>440</v>
      </c>
      <c r="B209" s="31" t="s">
        <v>441</v>
      </c>
      <c r="C209" s="109" t="s">
        <v>442</v>
      </c>
      <c r="D209" s="203"/>
      <c r="E209" s="155"/>
      <c r="F209" s="8" t="s">
        <v>31</v>
      </c>
      <c r="G209" s="8">
        <v>20</v>
      </c>
      <c r="H209" s="184"/>
      <c r="I209" s="184"/>
      <c r="J209" s="184"/>
      <c r="K209" s="140"/>
      <c r="L209" s="140"/>
      <c r="M209" s="46"/>
      <c r="N209" s="85"/>
    </row>
    <row r="210" spans="1:14" s="2" customFormat="1" ht="47.25" customHeight="1" x14ac:dyDescent="0.2">
      <c r="A210" s="213" t="s">
        <v>648</v>
      </c>
      <c r="B210" s="214"/>
      <c r="C210" s="214"/>
      <c r="D210" s="214"/>
      <c r="E210" s="214"/>
      <c r="F210" s="214"/>
      <c r="G210" s="214"/>
      <c r="H210" s="214"/>
      <c r="I210" s="214"/>
      <c r="J210" s="215"/>
      <c r="K210" s="46">
        <f>SUM(K205:K209)</f>
        <v>0</v>
      </c>
      <c r="L210" s="46">
        <f>SUM(L205:L209)</f>
        <v>0</v>
      </c>
      <c r="M210" s="46"/>
      <c r="N210" s="63"/>
    </row>
    <row r="211" spans="1:14" s="2" customFormat="1" ht="13.5" customHeight="1" x14ac:dyDescent="0.25">
      <c r="A211" s="24" t="s">
        <v>443</v>
      </c>
      <c r="B211" s="9"/>
      <c r="C211" s="126"/>
      <c r="D211" s="142"/>
      <c r="E211" s="142"/>
      <c r="F211" s="9"/>
      <c r="G211" s="5"/>
      <c r="H211" s="186"/>
      <c r="I211" s="186"/>
      <c r="J211" s="186"/>
      <c r="K211" s="140"/>
      <c r="L211" s="140"/>
      <c r="M211" s="98">
        <v>108160</v>
      </c>
      <c r="N211" s="63"/>
    </row>
    <row r="212" spans="1:14" s="2" customFormat="1" ht="41.25" customHeight="1" x14ac:dyDescent="0.2">
      <c r="A212" s="54" t="s">
        <v>444</v>
      </c>
      <c r="B212" s="8" t="s">
        <v>445</v>
      </c>
      <c r="C212" s="38" t="s">
        <v>446</v>
      </c>
      <c r="D212" s="190"/>
      <c r="E212" s="144"/>
      <c r="F212" s="8" t="s">
        <v>31</v>
      </c>
      <c r="G212" s="8">
        <v>80000</v>
      </c>
      <c r="H212" s="184"/>
      <c r="I212" s="184"/>
      <c r="J212" s="184"/>
      <c r="K212" s="46"/>
      <c r="L212" s="46"/>
      <c r="M212" s="46"/>
      <c r="N212" s="85"/>
    </row>
    <row r="213" spans="1:14" s="2" customFormat="1" ht="13.5" customHeight="1" x14ac:dyDescent="0.25">
      <c r="A213" s="61" t="s">
        <v>447</v>
      </c>
      <c r="B213" s="51"/>
      <c r="C213" s="129"/>
      <c r="D213" s="158"/>
      <c r="E213" s="158"/>
      <c r="F213" s="51"/>
      <c r="G213" s="58"/>
      <c r="H213" s="186"/>
      <c r="I213" s="186"/>
      <c r="J213" s="186"/>
      <c r="K213" s="46"/>
      <c r="L213" s="46"/>
      <c r="M213" s="98">
        <v>15440</v>
      </c>
      <c r="N213" s="63"/>
    </row>
    <row r="214" spans="1:14" s="2" customFormat="1" ht="87.75" customHeight="1" x14ac:dyDescent="0.2">
      <c r="A214" s="13" t="s">
        <v>448</v>
      </c>
      <c r="B214" s="31" t="s">
        <v>449</v>
      </c>
      <c r="C214" s="121" t="s">
        <v>450</v>
      </c>
      <c r="D214" s="167"/>
      <c r="E214" s="167"/>
      <c r="F214" s="52" t="s">
        <v>451</v>
      </c>
      <c r="G214" s="52">
        <v>12000</v>
      </c>
      <c r="H214" s="184"/>
      <c r="I214" s="184"/>
      <c r="J214" s="184"/>
      <c r="K214" s="46">
        <f t="shared" si="8"/>
        <v>0</v>
      </c>
      <c r="L214" s="46">
        <f t="shared" si="9"/>
        <v>0</v>
      </c>
      <c r="M214" s="46"/>
      <c r="N214" s="85"/>
    </row>
    <row r="215" spans="1:14" s="2" customFormat="1" ht="32.25" customHeight="1" x14ac:dyDescent="0.25">
      <c r="A215" s="24" t="s">
        <v>452</v>
      </c>
      <c r="B215" s="9"/>
      <c r="C215" s="126"/>
      <c r="D215" s="142"/>
      <c r="E215" s="142"/>
      <c r="F215" s="9"/>
      <c r="G215" s="5"/>
      <c r="H215" s="186"/>
      <c r="I215" s="186"/>
      <c r="J215" s="186"/>
      <c r="K215" s="46"/>
      <c r="L215" s="46"/>
      <c r="M215" s="98">
        <v>440</v>
      </c>
      <c r="N215" s="63"/>
    </row>
    <row r="216" spans="1:14" s="2" customFormat="1" ht="70.900000000000006" customHeight="1" x14ac:dyDescent="0.2">
      <c r="A216" s="34" t="s">
        <v>453</v>
      </c>
      <c r="B216" s="31" t="s">
        <v>454</v>
      </c>
      <c r="C216" s="121" t="s">
        <v>455</v>
      </c>
      <c r="D216" s="146"/>
      <c r="E216" s="146"/>
      <c r="F216" s="14" t="s">
        <v>55</v>
      </c>
      <c r="G216" s="6">
        <v>30</v>
      </c>
      <c r="H216" s="184"/>
      <c r="I216" s="184"/>
      <c r="J216" s="184"/>
      <c r="K216" s="46">
        <f t="shared" si="8"/>
        <v>0</v>
      </c>
      <c r="L216" s="46">
        <f t="shared" si="9"/>
        <v>0</v>
      </c>
      <c r="M216" s="46"/>
      <c r="N216" s="85"/>
    </row>
    <row r="217" spans="1:14" s="2" customFormat="1" ht="13.5" customHeight="1" x14ac:dyDescent="0.25">
      <c r="A217" s="35" t="s">
        <v>456</v>
      </c>
      <c r="B217" s="9"/>
      <c r="C217" s="126"/>
      <c r="D217" s="142"/>
      <c r="E217" s="142"/>
      <c r="F217" s="9"/>
      <c r="G217" s="5"/>
      <c r="H217" s="186"/>
      <c r="I217" s="186"/>
      <c r="J217" s="186"/>
      <c r="K217" s="46"/>
      <c r="L217" s="46"/>
      <c r="M217" s="98">
        <v>70</v>
      </c>
      <c r="N217" s="63"/>
    </row>
    <row r="218" spans="1:14" s="2" customFormat="1" ht="41.25" customHeight="1" x14ac:dyDescent="0.2">
      <c r="A218" s="34" t="s">
        <v>457</v>
      </c>
      <c r="B218" s="14" t="s">
        <v>458</v>
      </c>
      <c r="C218" s="115" t="s">
        <v>459</v>
      </c>
      <c r="D218" s="168"/>
      <c r="E218" s="168"/>
      <c r="F218" s="14" t="s">
        <v>31</v>
      </c>
      <c r="G218" s="6">
        <v>50</v>
      </c>
      <c r="H218" s="184"/>
      <c r="I218" s="184"/>
      <c r="J218" s="184"/>
      <c r="K218" s="46">
        <f t="shared" si="8"/>
        <v>0</v>
      </c>
      <c r="L218" s="46">
        <f t="shared" si="9"/>
        <v>0</v>
      </c>
      <c r="M218" s="46"/>
      <c r="N218" s="85"/>
    </row>
    <row r="219" spans="1:14" s="2" customFormat="1" ht="13.5" customHeight="1" x14ac:dyDescent="0.25">
      <c r="A219" s="35" t="s">
        <v>460</v>
      </c>
      <c r="B219" s="9"/>
      <c r="C219" s="126"/>
      <c r="D219" s="142"/>
      <c r="E219" s="142"/>
      <c r="F219" s="9"/>
      <c r="G219" s="5"/>
      <c r="H219" s="186"/>
      <c r="I219" s="186"/>
      <c r="J219" s="186"/>
      <c r="K219" s="46"/>
      <c r="L219" s="46"/>
      <c r="M219" s="98">
        <v>100</v>
      </c>
      <c r="N219" s="63"/>
    </row>
    <row r="220" spans="1:14" s="2" customFormat="1" ht="39" customHeight="1" x14ac:dyDescent="0.2">
      <c r="A220" s="75" t="s">
        <v>461</v>
      </c>
      <c r="B220" s="5" t="s">
        <v>462</v>
      </c>
      <c r="C220" s="103" t="s">
        <v>463</v>
      </c>
      <c r="D220" s="169"/>
      <c r="E220" s="169"/>
      <c r="F220" s="5" t="s">
        <v>464</v>
      </c>
      <c r="G220" s="14">
        <v>20</v>
      </c>
      <c r="H220" s="184"/>
      <c r="I220" s="184"/>
      <c r="J220" s="184"/>
      <c r="K220" s="46">
        <f t="shared" si="8"/>
        <v>0</v>
      </c>
      <c r="L220" s="46">
        <f t="shared" si="9"/>
        <v>0</v>
      </c>
      <c r="M220" s="90"/>
      <c r="N220" s="85"/>
    </row>
    <row r="221" spans="1:14" s="2" customFormat="1" ht="13.5" customHeight="1" x14ac:dyDescent="0.25">
      <c r="A221" s="35" t="s">
        <v>465</v>
      </c>
      <c r="B221" s="9"/>
      <c r="C221" s="126"/>
      <c r="D221" s="142"/>
      <c r="E221" s="142"/>
      <c r="F221" s="9"/>
      <c r="G221" s="5"/>
      <c r="H221" s="186"/>
      <c r="I221" s="186"/>
      <c r="J221" s="186"/>
      <c r="K221" s="140"/>
      <c r="L221" s="140"/>
      <c r="M221" s="91">
        <v>2210</v>
      </c>
      <c r="N221" s="63"/>
    </row>
    <row r="222" spans="1:14" s="2" customFormat="1" ht="28.5" customHeight="1" x14ac:dyDescent="0.2">
      <c r="A222" s="34" t="s">
        <v>466</v>
      </c>
      <c r="B222" s="14" t="s">
        <v>467</v>
      </c>
      <c r="C222" s="115" t="s">
        <v>468</v>
      </c>
      <c r="D222" s="168"/>
      <c r="E222" s="168"/>
      <c r="F222" s="5" t="s">
        <v>464</v>
      </c>
      <c r="G222" s="14">
        <v>600</v>
      </c>
      <c r="H222" s="184"/>
      <c r="I222" s="184"/>
      <c r="J222" s="184"/>
      <c r="K222" s="46">
        <f t="shared" si="8"/>
        <v>0</v>
      </c>
      <c r="L222" s="46">
        <f t="shared" si="9"/>
        <v>0</v>
      </c>
      <c r="M222" s="91"/>
      <c r="N222" s="85"/>
    </row>
    <row r="223" spans="1:14" s="2" customFormat="1" ht="13.5" customHeight="1" x14ac:dyDescent="0.25">
      <c r="A223" s="35" t="s">
        <v>469</v>
      </c>
      <c r="B223" s="9"/>
      <c r="C223" s="126"/>
      <c r="D223" s="142"/>
      <c r="E223" s="142"/>
      <c r="F223" s="9"/>
      <c r="G223" s="5"/>
      <c r="H223" s="186"/>
      <c r="I223" s="186"/>
      <c r="J223" s="186"/>
      <c r="K223" s="46"/>
      <c r="L223" s="46"/>
      <c r="M223" s="91">
        <v>3050</v>
      </c>
      <c r="N223" s="63"/>
    </row>
    <row r="224" spans="1:14" s="2" customFormat="1" ht="80.25" customHeight="1" x14ac:dyDescent="0.2">
      <c r="A224" s="26" t="s">
        <v>470</v>
      </c>
      <c r="B224" s="14" t="s">
        <v>471</v>
      </c>
      <c r="C224" s="103" t="s">
        <v>472</v>
      </c>
      <c r="D224" s="199"/>
      <c r="E224" s="170"/>
      <c r="F224" s="5" t="s">
        <v>31</v>
      </c>
      <c r="G224" s="139">
        <v>20000</v>
      </c>
      <c r="H224" s="184"/>
      <c r="I224" s="184"/>
      <c r="J224" s="184"/>
      <c r="K224" s="46"/>
      <c r="L224" s="46"/>
      <c r="M224" s="89"/>
      <c r="N224" s="85"/>
    </row>
    <row r="225" spans="1:14" s="2" customFormat="1" ht="13.5" customHeight="1" x14ac:dyDescent="0.25">
      <c r="A225" s="35" t="s">
        <v>473</v>
      </c>
      <c r="B225" s="9"/>
      <c r="C225" s="126"/>
      <c r="D225" s="142"/>
      <c r="E225" s="142"/>
      <c r="F225" s="9"/>
      <c r="G225" s="5"/>
      <c r="H225" s="186"/>
      <c r="I225" s="186"/>
      <c r="J225" s="186"/>
      <c r="K225" s="46"/>
      <c r="L225" s="46"/>
      <c r="M225" s="91">
        <v>190</v>
      </c>
      <c r="N225" s="63"/>
    </row>
    <row r="226" spans="1:14" s="2" customFormat="1" ht="37.5" customHeight="1" x14ac:dyDescent="0.2">
      <c r="A226" s="26" t="s">
        <v>474</v>
      </c>
      <c r="B226" s="14" t="s">
        <v>475</v>
      </c>
      <c r="C226" s="104" t="s">
        <v>476</v>
      </c>
      <c r="D226" s="171"/>
      <c r="E226" s="171"/>
      <c r="F226" s="14" t="s">
        <v>31</v>
      </c>
      <c r="G226" s="14">
        <v>20000</v>
      </c>
      <c r="H226" s="184"/>
      <c r="I226" s="184"/>
      <c r="J226" s="184"/>
      <c r="K226" s="46">
        <f t="shared" si="8"/>
        <v>0</v>
      </c>
      <c r="L226" s="46">
        <f t="shared" si="9"/>
        <v>0</v>
      </c>
      <c r="M226" s="89"/>
      <c r="N226" s="85"/>
    </row>
    <row r="227" spans="1:14" s="2" customFormat="1" ht="13.5" customHeight="1" x14ac:dyDescent="0.25">
      <c r="A227" s="25" t="s">
        <v>477</v>
      </c>
      <c r="B227" s="9"/>
      <c r="C227" s="126"/>
      <c r="D227" s="142"/>
      <c r="E227" s="142"/>
      <c r="F227" s="9"/>
      <c r="G227" s="5"/>
      <c r="H227" s="186"/>
      <c r="I227" s="186"/>
      <c r="J227" s="186"/>
      <c r="K227" s="140"/>
      <c r="L227" s="140"/>
      <c r="M227" s="91">
        <v>11330</v>
      </c>
      <c r="N227" s="63"/>
    </row>
    <row r="228" spans="1:14" s="2" customFormat="1" ht="88.5" customHeight="1" x14ac:dyDescent="0.2">
      <c r="A228" s="26" t="s">
        <v>478</v>
      </c>
      <c r="B228" s="57" t="s">
        <v>479</v>
      </c>
      <c r="C228" s="118" t="s">
        <v>480</v>
      </c>
      <c r="D228" s="204" t="s">
        <v>480</v>
      </c>
      <c r="E228" s="172" t="s">
        <v>660</v>
      </c>
      <c r="F228" s="14" t="s">
        <v>481</v>
      </c>
      <c r="G228" s="14">
        <v>10</v>
      </c>
      <c r="H228" s="184">
        <v>369.17</v>
      </c>
      <c r="I228" s="184">
        <v>21</v>
      </c>
      <c r="J228" s="184">
        <v>446.7</v>
      </c>
      <c r="K228" s="140">
        <f t="shared" si="8"/>
        <v>3691.7000000000003</v>
      </c>
      <c r="L228" s="140">
        <f t="shared" si="9"/>
        <v>4467</v>
      </c>
      <c r="M228" s="46"/>
      <c r="N228" s="85"/>
    </row>
    <row r="229" spans="1:14" s="2" customFormat="1" ht="62.25" customHeight="1" x14ac:dyDescent="0.2">
      <c r="A229" s="66" t="s">
        <v>482</v>
      </c>
      <c r="B229" s="31" t="s">
        <v>483</v>
      </c>
      <c r="C229" s="109" t="s">
        <v>484</v>
      </c>
      <c r="D229" s="203" t="s">
        <v>484</v>
      </c>
      <c r="E229" s="173" t="s">
        <v>661</v>
      </c>
      <c r="F229" s="5" t="s">
        <v>31</v>
      </c>
      <c r="G229" s="5">
        <v>150</v>
      </c>
      <c r="H229" s="184">
        <v>11.57</v>
      </c>
      <c r="I229" s="184">
        <v>21</v>
      </c>
      <c r="J229" s="184">
        <v>14</v>
      </c>
      <c r="K229" s="140">
        <f t="shared" si="8"/>
        <v>1735.5</v>
      </c>
      <c r="L229" s="140">
        <f t="shared" si="9"/>
        <v>2100</v>
      </c>
      <c r="M229" s="46"/>
      <c r="N229" s="85"/>
    </row>
    <row r="230" spans="1:14" s="2" customFormat="1" ht="50.25" customHeight="1" x14ac:dyDescent="0.2">
      <c r="A230" s="26" t="s">
        <v>485</v>
      </c>
      <c r="B230" s="67" t="s">
        <v>486</v>
      </c>
      <c r="C230" s="119" t="s">
        <v>487</v>
      </c>
      <c r="D230" s="205" t="s">
        <v>487</v>
      </c>
      <c r="E230" s="174" t="s">
        <v>662</v>
      </c>
      <c r="F230" s="14" t="s">
        <v>35</v>
      </c>
      <c r="G230" s="14">
        <v>500</v>
      </c>
      <c r="H230" s="184">
        <v>9.86</v>
      </c>
      <c r="I230" s="184">
        <v>5</v>
      </c>
      <c r="J230" s="184">
        <v>10.35</v>
      </c>
      <c r="K230" s="140">
        <f t="shared" si="8"/>
        <v>4930</v>
      </c>
      <c r="L230" s="140">
        <f t="shared" si="9"/>
        <v>5175</v>
      </c>
      <c r="M230" s="46"/>
      <c r="N230" s="85"/>
    </row>
    <row r="231" spans="1:14" s="2" customFormat="1" ht="119.25" customHeight="1" x14ac:dyDescent="0.2">
      <c r="A231" s="21" t="s">
        <v>488</v>
      </c>
      <c r="B231" s="12" t="s">
        <v>489</v>
      </c>
      <c r="C231" s="111" t="s">
        <v>490</v>
      </c>
      <c r="D231" s="206" t="s">
        <v>490</v>
      </c>
      <c r="E231" s="175" t="s">
        <v>663</v>
      </c>
      <c r="F231" s="14" t="s">
        <v>35</v>
      </c>
      <c r="G231" s="14">
        <v>150</v>
      </c>
      <c r="H231" s="185">
        <v>5.8</v>
      </c>
      <c r="I231" s="185">
        <v>21</v>
      </c>
      <c r="J231" s="185">
        <v>7.02</v>
      </c>
      <c r="K231" s="140">
        <f t="shared" si="8"/>
        <v>870</v>
      </c>
      <c r="L231" s="140">
        <f t="shared" si="9"/>
        <v>1053</v>
      </c>
      <c r="M231" s="46"/>
      <c r="N231" s="85"/>
    </row>
    <row r="232" spans="1:14" s="2" customFormat="1" ht="33" customHeight="1" x14ac:dyDescent="0.2">
      <c r="A232" s="213" t="s">
        <v>649</v>
      </c>
      <c r="B232" s="214"/>
      <c r="C232" s="214"/>
      <c r="D232" s="214"/>
      <c r="E232" s="214"/>
      <c r="F232" s="214"/>
      <c r="G232" s="214"/>
      <c r="H232" s="214"/>
      <c r="I232" s="214"/>
      <c r="J232" s="215"/>
      <c r="K232" s="46">
        <f>SUM(K228:K231)</f>
        <v>11227.2</v>
      </c>
      <c r="L232" s="46">
        <f>SUM(L228:L231)</f>
        <v>12795</v>
      </c>
      <c r="M232" s="46"/>
      <c r="N232" s="63"/>
    </row>
    <row r="233" spans="1:14" s="2" customFormat="1" ht="13.5" customHeight="1" x14ac:dyDescent="0.25">
      <c r="A233" s="25" t="s">
        <v>491</v>
      </c>
      <c r="B233" s="9"/>
      <c r="C233" s="126"/>
      <c r="D233" s="142"/>
      <c r="E233" s="142"/>
      <c r="F233" s="9"/>
      <c r="G233" s="5"/>
      <c r="H233" s="186"/>
      <c r="I233" s="186"/>
      <c r="J233" s="186"/>
      <c r="K233" s="140"/>
      <c r="L233" s="140"/>
      <c r="M233" s="91">
        <v>3360</v>
      </c>
      <c r="N233" s="63"/>
    </row>
    <row r="234" spans="1:14" s="2" customFormat="1" ht="79.5" customHeight="1" x14ac:dyDescent="0.2">
      <c r="A234" s="26" t="s">
        <v>492</v>
      </c>
      <c r="B234" s="8" t="s">
        <v>493</v>
      </c>
      <c r="C234" s="107" t="s">
        <v>494</v>
      </c>
      <c r="D234" s="176"/>
      <c r="E234" s="176"/>
      <c r="F234" s="14" t="s">
        <v>31</v>
      </c>
      <c r="G234" s="14">
        <v>100000</v>
      </c>
      <c r="H234" s="184"/>
      <c r="I234" s="184"/>
      <c r="J234" s="184"/>
      <c r="K234" s="46">
        <f t="shared" si="8"/>
        <v>0</v>
      </c>
      <c r="L234" s="46">
        <f t="shared" si="9"/>
        <v>0</v>
      </c>
      <c r="M234" s="46"/>
      <c r="N234" s="85"/>
    </row>
    <row r="235" spans="1:14" s="2" customFormat="1" ht="18" customHeight="1" x14ac:dyDescent="0.25">
      <c r="A235" s="35" t="s">
        <v>495</v>
      </c>
      <c r="B235" s="9"/>
      <c r="C235" s="126"/>
      <c r="D235" s="142"/>
      <c r="E235" s="142"/>
      <c r="F235" s="9"/>
      <c r="G235" s="5"/>
      <c r="H235" s="186"/>
      <c r="I235" s="186"/>
      <c r="J235" s="186"/>
      <c r="K235" s="46"/>
      <c r="L235" s="46"/>
      <c r="M235" s="91">
        <v>1140</v>
      </c>
      <c r="N235" s="63"/>
    </row>
    <row r="236" spans="1:14" s="2" customFormat="1" ht="75.75" customHeight="1" x14ac:dyDescent="0.2">
      <c r="A236" s="26" t="s">
        <v>496</v>
      </c>
      <c r="B236" s="8" t="s">
        <v>497</v>
      </c>
      <c r="C236" s="38" t="s">
        <v>498</v>
      </c>
      <c r="D236" s="176"/>
      <c r="E236" s="176"/>
      <c r="F236" s="5" t="s">
        <v>109</v>
      </c>
      <c r="G236" s="14">
        <v>30</v>
      </c>
      <c r="H236" s="187"/>
      <c r="I236" s="187"/>
      <c r="J236" s="187"/>
      <c r="K236" s="46">
        <f t="shared" si="8"/>
        <v>0</v>
      </c>
      <c r="L236" s="46">
        <f t="shared" si="9"/>
        <v>0</v>
      </c>
      <c r="M236" s="92"/>
      <c r="N236" s="86"/>
    </row>
    <row r="237" spans="1:14" s="2" customFormat="1" ht="13.5" customHeight="1" x14ac:dyDescent="0.25">
      <c r="A237" s="25" t="s">
        <v>499</v>
      </c>
      <c r="B237" s="9"/>
      <c r="C237" s="126"/>
      <c r="D237" s="142"/>
      <c r="E237" s="142"/>
      <c r="F237" s="9"/>
      <c r="G237" s="5"/>
      <c r="H237" s="186"/>
      <c r="I237" s="186"/>
      <c r="J237" s="186"/>
      <c r="K237" s="46"/>
      <c r="L237" s="46"/>
      <c r="M237" s="91">
        <v>160</v>
      </c>
      <c r="N237" s="63"/>
    </row>
    <row r="238" spans="1:14" s="2" customFormat="1" ht="46.5" customHeight="1" x14ac:dyDescent="0.2">
      <c r="A238" s="26" t="s">
        <v>500</v>
      </c>
      <c r="B238" s="8" t="s">
        <v>501</v>
      </c>
      <c r="C238" s="115" t="s">
        <v>502</v>
      </c>
      <c r="D238" s="170"/>
      <c r="E238" s="170"/>
      <c r="F238" s="14" t="s">
        <v>31</v>
      </c>
      <c r="G238" s="6">
        <v>5</v>
      </c>
      <c r="H238" s="184"/>
      <c r="I238" s="184"/>
      <c r="J238" s="184"/>
      <c r="K238" s="46">
        <f t="shared" si="8"/>
        <v>0</v>
      </c>
      <c r="L238" s="46">
        <f t="shared" si="9"/>
        <v>0</v>
      </c>
      <c r="M238" s="91"/>
      <c r="N238" s="85"/>
    </row>
    <row r="239" spans="1:14" s="2" customFormat="1" ht="13.5" customHeight="1" x14ac:dyDescent="0.25">
      <c r="A239" s="25" t="s">
        <v>503</v>
      </c>
      <c r="B239" s="9"/>
      <c r="C239" s="126"/>
      <c r="D239" s="142"/>
      <c r="E239" s="142"/>
      <c r="F239" s="9"/>
      <c r="G239" s="5"/>
      <c r="H239" s="186"/>
      <c r="I239" s="186"/>
      <c r="J239" s="186"/>
      <c r="K239" s="46"/>
      <c r="L239" s="46"/>
      <c r="M239" s="91">
        <v>920</v>
      </c>
      <c r="N239" s="63"/>
    </row>
    <row r="240" spans="1:14" s="2" customFormat="1" ht="180.75" customHeight="1" x14ac:dyDescent="0.2">
      <c r="A240" s="26" t="s">
        <v>504</v>
      </c>
      <c r="B240" s="8" t="s">
        <v>505</v>
      </c>
      <c r="C240" s="38" t="s">
        <v>506</v>
      </c>
      <c r="D240" s="190" t="s">
        <v>506</v>
      </c>
      <c r="E240" s="176" t="s">
        <v>656</v>
      </c>
      <c r="F240" s="14" t="s">
        <v>55</v>
      </c>
      <c r="G240" s="14">
        <v>100</v>
      </c>
      <c r="H240" s="184">
        <v>9.15</v>
      </c>
      <c r="I240" s="184">
        <v>21</v>
      </c>
      <c r="J240" s="184">
        <v>11.07</v>
      </c>
      <c r="K240" s="46">
        <f t="shared" si="8"/>
        <v>915</v>
      </c>
      <c r="L240" s="46">
        <f t="shared" si="9"/>
        <v>1107</v>
      </c>
      <c r="M240" s="91"/>
      <c r="N240" s="85"/>
    </row>
    <row r="241" spans="1:14" s="2" customFormat="1" ht="13.5" customHeight="1" x14ac:dyDescent="0.25">
      <c r="A241" s="25" t="s">
        <v>507</v>
      </c>
      <c r="B241" s="9"/>
      <c r="C241" s="126"/>
      <c r="D241" s="142"/>
      <c r="E241" s="142"/>
      <c r="F241" s="9"/>
      <c r="G241" s="5"/>
      <c r="H241" s="186"/>
      <c r="I241" s="186"/>
      <c r="J241" s="186"/>
      <c r="K241" s="46"/>
      <c r="L241" s="46"/>
      <c r="M241" s="91">
        <v>320</v>
      </c>
      <c r="N241" s="63"/>
    </row>
    <row r="242" spans="1:14" s="2" customFormat="1" ht="45.75" customHeight="1" x14ac:dyDescent="0.2">
      <c r="A242" s="26" t="s">
        <v>508</v>
      </c>
      <c r="B242" s="8" t="s">
        <v>509</v>
      </c>
      <c r="C242" s="38" t="s">
        <v>510</v>
      </c>
      <c r="D242" s="176"/>
      <c r="E242" s="176"/>
      <c r="F242" s="14" t="s">
        <v>31</v>
      </c>
      <c r="G242" s="14">
        <v>50</v>
      </c>
      <c r="H242" s="184"/>
      <c r="I242" s="184"/>
      <c r="J242" s="184"/>
      <c r="K242" s="46">
        <f t="shared" si="8"/>
        <v>0</v>
      </c>
      <c r="L242" s="46">
        <f t="shared" si="9"/>
        <v>0</v>
      </c>
      <c r="M242" s="91"/>
      <c r="N242" s="85"/>
    </row>
    <row r="243" spans="1:14" s="2" customFormat="1" ht="13.5" customHeight="1" x14ac:dyDescent="0.25">
      <c r="A243" s="25" t="s">
        <v>511</v>
      </c>
      <c r="B243" s="9"/>
      <c r="C243" s="126"/>
      <c r="D243" s="142"/>
      <c r="E243" s="142"/>
      <c r="F243" s="9"/>
      <c r="G243" s="5"/>
      <c r="H243" s="186"/>
      <c r="I243" s="186"/>
      <c r="J243" s="186"/>
      <c r="K243" s="140"/>
      <c r="L243" s="140"/>
      <c r="M243" s="91">
        <v>1190</v>
      </c>
      <c r="N243" s="63"/>
    </row>
    <row r="244" spans="1:14" s="2" customFormat="1" ht="69.75" customHeight="1" x14ac:dyDescent="0.2">
      <c r="A244" s="26" t="s">
        <v>512</v>
      </c>
      <c r="B244" s="8" t="s">
        <v>513</v>
      </c>
      <c r="C244" s="38" t="s">
        <v>514</v>
      </c>
      <c r="D244" s="176"/>
      <c r="E244" s="176"/>
      <c r="F244" s="14" t="s">
        <v>248</v>
      </c>
      <c r="G244" s="14">
        <v>150</v>
      </c>
      <c r="H244" s="184"/>
      <c r="I244" s="184"/>
      <c r="J244" s="184"/>
      <c r="K244" s="46">
        <f t="shared" si="8"/>
        <v>0</v>
      </c>
      <c r="L244" s="46">
        <f t="shared" si="9"/>
        <v>0</v>
      </c>
      <c r="M244" s="91"/>
      <c r="N244" s="85"/>
    </row>
    <row r="245" spans="1:14" s="2" customFormat="1" ht="13.5" customHeight="1" x14ac:dyDescent="0.25">
      <c r="A245" s="25" t="s">
        <v>515</v>
      </c>
      <c r="B245" s="9"/>
      <c r="C245" s="126"/>
      <c r="D245" s="142"/>
      <c r="E245" s="142"/>
      <c r="F245" s="9"/>
      <c r="G245" s="5"/>
      <c r="H245" s="186"/>
      <c r="I245" s="186"/>
      <c r="J245" s="186"/>
      <c r="K245" s="46"/>
      <c r="L245" s="46"/>
      <c r="M245" s="91">
        <v>9460</v>
      </c>
      <c r="N245" s="63"/>
    </row>
    <row r="246" spans="1:14" s="2" customFormat="1" ht="216.75" customHeight="1" x14ac:dyDescent="0.2">
      <c r="A246" s="21" t="s">
        <v>516</v>
      </c>
      <c r="B246" s="52" t="s">
        <v>517</v>
      </c>
      <c r="C246" s="104" t="s">
        <v>518</v>
      </c>
      <c r="D246" s="177"/>
      <c r="E246" s="177"/>
      <c r="F246" s="5" t="s">
        <v>31</v>
      </c>
      <c r="G246" s="5">
        <v>100</v>
      </c>
      <c r="H246" s="184"/>
      <c r="I246" s="184"/>
      <c r="J246" s="184"/>
      <c r="K246" s="46">
        <f t="shared" si="8"/>
        <v>0</v>
      </c>
      <c r="L246" s="46">
        <f t="shared" si="9"/>
        <v>0</v>
      </c>
      <c r="M246" s="46"/>
      <c r="N246" s="85"/>
    </row>
    <row r="247" spans="1:14" s="2" customFormat="1" ht="13.5" customHeight="1" x14ac:dyDescent="0.25">
      <c r="A247" s="25" t="s">
        <v>519</v>
      </c>
      <c r="B247" s="9"/>
      <c r="C247" s="126"/>
      <c r="D247" s="142"/>
      <c r="E247" s="142"/>
      <c r="F247" s="9"/>
      <c r="G247" s="5"/>
      <c r="H247" s="186"/>
      <c r="I247" s="186"/>
      <c r="J247" s="186"/>
      <c r="K247" s="140"/>
      <c r="L247" s="140"/>
      <c r="M247" s="91">
        <v>108690</v>
      </c>
      <c r="N247" s="63"/>
    </row>
    <row r="248" spans="1:14" s="2" customFormat="1" ht="174" customHeight="1" x14ac:dyDescent="0.25">
      <c r="A248" s="21" t="s">
        <v>520</v>
      </c>
      <c r="B248" s="73" t="s">
        <v>521</v>
      </c>
      <c r="C248" s="127" t="s">
        <v>522</v>
      </c>
      <c r="D248" s="192" t="s">
        <v>522</v>
      </c>
      <c r="E248" s="176" t="s">
        <v>664</v>
      </c>
      <c r="F248" s="14" t="s">
        <v>109</v>
      </c>
      <c r="G248" s="14">
        <v>200</v>
      </c>
      <c r="H248" s="184">
        <v>54.94</v>
      </c>
      <c r="I248" s="184">
        <v>5</v>
      </c>
      <c r="J248" s="184">
        <v>57.69</v>
      </c>
      <c r="K248" s="140">
        <f t="shared" si="8"/>
        <v>10988</v>
      </c>
      <c r="L248" s="140">
        <f t="shared" si="9"/>
        <v>11538</v>
      </c>
      <c r="M248" s="46"/>
      <c r="N248" s="85"/>
    </row>
    <row r="249" spans="1:14" s="2" customFormat="1" ht="178.9" customHeight="1" x14ac:dyDescent="0.2">
      <c r="A249" s="21" t="s">
        <v>523</v>
      </c>
      <c r="B249" s="74" t="s">
        <v>524</v>
      </c>
      <c r="C249" s="38" t="s">
        <v>525</v>
      </c>
      <c r="D249" s="190" t="s">
        <v>525</v>
      </c>
      <c r="E249" s="176" t="s">
        <v>664</v>
      </c>
      <c r="F249" s="14" t="s">
        <v>35</v>
      </c>
      <c r="G249" s="14">
        <v>700</v>
      </c>
      <c r="H249" s="184">
        <v>78.739999999999995</v>
      </c>
      <c r="I249" s="184">
        <v>5</v>
      </c>
      <c r="J249" s="184">
        <v>82.68</v>
      </c>
      <c r="K249" s="140">
        <f t="shared" si="8"/>
        <v>55118</v>
      </c>
      <c r="L249" s="140">
        <f t="shared" si="9"/>
        <v>57876.000000000007</v>
      </c>
      <c r="M249" s="46"/>
      <c r="N249" s="85"/>
    </row>
    <row r="250" spans="1:14" s="2" customFormat="1" ht="105.75" customHeight="1" x14ac:dyDescent="0.2">
      <c r="A250" s="21" t="s">
        <v>526</v>
      </c>
      <c r="B250" s="74" t="s">
        <v>527</v>
      </c>
      <c r="C250" s="38" t="s">
        <v>528</v>
      </c>
      <c r="D250" s="190" t="s">
        <v>528</v>
      </c>
      <c r="E250" s="176" t="s">
        <v>665</v>
      </c>
      <c r="F250" s="14" t="s">
        <v>35</v>
      </c>
      <c r="G250" s="14">
        <v>200</v>
      </c>
      <c r="H250" s="184">
        <v>49.5</v>
      </c>
      <c r="I250" s="184">
        <v>21</v>
      </c>
      <c r="J250" s="184">
        <v>59.9</v>
      </c>
      <c r="K250" s="140">
        <f t="shared" si="8"/>
        <v>9900</v>
      </c>
      <c r="L250" s="140">
        <f t="shared" si="9"/>
        <v>11980</v>
      </c>
      <c r="M250" s="46"/>
      <c r="N250" s="85"/>
    </row>
    <row r="251" spans="1:14" s="2" customFormat="1" ht="69" customHeight="1" x14ac:dyDescent="0.2">
      <c r="A251" s="21" t="s">
        <v>529</v>
      </c>
      <c r="B251" s="48" t="s">
        <v>530</v>
      </c>
      <c r="C251" s="38" t="s">
        <v>531</v>
      </c>
      <c r="D251" s="190" t="s">
        <v>531</v>
      </c>
      <c r="E251" s="176" t="s">
        <v>666</v>
      </c>
      <c r="F251" s="14" t="s">
        <v>35</v>
      </c>
      <c r="G251" s="14">
        <v>120</v>
      </c>
      <c r="H251" s="184">
        <v>13.61</v>
      </c>
      <c r="I251" s="184">
        <v>5</v>
      </c>
      <c r="J251" s="184">
        <v>14.29</v>
      </c>
      <c r="K251" s="140">
        <f t="shared" si="8"/>
        <v>1633.1999999999998</v>
      </c>
      <c r="L251" s="140">
        <f t="shared" si="9"/>
        <v>1714.8</v>
      </c>
      <c r="M251" s="46"/>
      <c r="N251" s="85"/>
    </row>
    <row r="252" spans="1:14" s="2" customFormat="1" ht="60" customHeight="1" x14ac:dyDescent="0.2">
      <c r="A252" s="66" t="s">
        <v>532</v>
      </c>
      <c r="B252" s="48" t="s">
        <v>533</v>
      </c>
      <c r="C252" s="38" t="s">
        <v>534</v>
      </c>
      <c r="D252" s="190" t="s">
        <v>534</v>
      </c>
      <c r="E252" s="176" t="s">
        <v>667</v>
      </c>
      <c r="F252" s="14" t="s">
        <v>35</v>
      </c>
      <c r="G252" s="14">
        <v>50</v>
      </c>
      <c r="H252" s="184">
        <v>14.06</v>
      </c>
      <c r="I252" s="184">
        <v>5</v>
      </c>
      <c r="J252" s="184">
        <v>14.76</v>
      </c>
      <c r="K252" s="140">
        <f t="shared" si="8"/>
        <v>703</v>
      </c>
      <c r="L252" s="140">
        <f t="shared" si="9"/>
        <v>738</v>
      </c>
      <c r="M252" s="46"/>
      <c r="N252" s="85"/>
    </row>
    <row r="253" spans="1:14" s="2" customFormat="1" ht="60" customHeight="1" x14ac:dyDescent="0.2">
      <c r="A253" s="66" t="s">
        <v>535</v>
      </c>
      <c r="B253" s="68" t="s">
        <v>536</v>
      </c>
      <c r="C253" s="109" t="s">
        <v>537</v>
      </c>
      <c r="D253" s="203" t="s">
        <v>537</v>
      </c>
      <c r="E253" s="146" t="s">
        <v>668</v>
      </c>
      <c r="F253" s="14" t="s">
        <v>35</v>
      </c>
      <c r="G253" s="14">
        <v>300</v>
      </c>
      <c r="H253" s="184">
        <v>52.92</v>
      </c>
      <c r="I253" s="184">
        <v>21</v>
      </c>
      <c r="J253" s="184">
        <v>64.03</v>
      </c>
      <c r="K253" s="140">
        <f t="shared" si="8"/>
        <v>15876</v>
      </c>
      <c r="L253" s="140">
        <f t="shared" si="9"/>
        <v>19209</v>
      </c>
      <c r="M253" s="46"/>
      <c r="N253" s="85"/>
    </row>
    <row r="254" spans="1:14" s="2" customFormat="1" ht="47.25" customHeight="1" x14ac:dyDescent="0.2">
      <c r="A254" s="23" t="s">
        <v>538</v>
      </c>
      <c r="B254" s="76" t="s">
        <v>539</v>
      </c>
      <c r="C254" s="120" t="s">
        <v>540</v>
      </c>
      <c r="D254" s="210" t="s">
        <v>540</v>
      </c>
      <c r="E254" s="178" t="s">
        <v>669</v>
      </c>
      <c r="F254" s="6" t="s">
        <v>35</v>
      </c>
      <c r="G254" s="6">
        <v>100</v>
      </c>
      <c r="H254" s="185">
        <v>12.96</v>
      </c>
      <c r="I254" s="185">
        <v>5</v>
      </c>
      <c r="J254" s="185">
        <v>13.61</v>
      </c>
      <c r="K254" s="140">
        <f t="shared" si="8"/>
        <v>1296</v>
      </c>
      <c r="L254" s="140">
        <f t="shared" si="9"/>
        <v>1361</v>
      </c>
      <c r="M254" s="65"/>
      <c r="N254" s="87"/>
    </row>
    <row r="255" spans="1:14" s="2" customFormat="1" ht="133.5" customHeight="1" x14ac:dyDescent="0.2">
      <c r="A255" s="21" t="s">
        <v>541</v>
      </c>
      <c r="B255" s="48" t="s">
        <v>542</v>
      </c>
      <c r="C255" s="38" t="s">
        <v>543</v>
      </c>
      <c r="D255" s="190" t="s">
        <v>525</v>
      </c>
      <c r="E255" s="176" t="s">
        <v>664</v>
      </c>
      <c r="F255" s="14" t="s">
        <v>35</v>
      </c>
      <c r="G255" s="14">
        <v>150</v>
      </c>
      <c r="H255" s="188">
        <v>78.739999999999995</v>
      </c>
      <c r="I255" s="188">
        <v>5</v>
      </c>
      <c r="J255" s="188">
        <v>82.68</v>
      </c>
      <c r="K255" s="140">
        <f t="shared" si="8"/>
        <v>11811</v>
      </c>
      <c r="L255" s="140">
        <f t="shared" si="9"/>
        <v>12402.000000000002</v>
      </c>
      <c r="M255" s="46"/>
      <c r="N255" s="85"/>
    </row>
    <row r="256" spans="1:14" s="2" customFormat="1" ht="114.75" customHeight="1" x14ac:dyDescent="0.2">
      <c r="A256" s="21" t="s">
        <v>544</v>
      </c>
      <c r="B256" s="48" t="s">
        <v>545</v>
      </c>
      <c r="C256" s="38" t="s">
        <v>546</v>
      </c>
      <c r="D256" s="190" t="s">
        <v>531</v>
      </c>
      <c r="E256" s="176" t="s">
        <v>666</v>
      </c>
      <c r="F256" s="14" t="s">
        <v>35</v>
      </c>
      <c r="G256" s="14">
        <v>100</v>
      </c>
      <c r="H256" s="188">
        <v>13.61</v>
      </c>
      <c r="I256" s="188">
        <v>5</v>
      </c>
      <c r="J256" s="188">
        <v>14.29</v>
      </c>
      <c r="K256" s="140">
        <f t="shared" si="8"/>
        <v>1361</v>
      </c>
      <c r="L256" s="140">
        <f t="shared" si="9"/>
        <v>1429</v>
      </c>
      <c r="M256" s="46"/>
      <c r="N256" s="85"/>
    </row>
    <row r="257" spans="1:14" s="2" customFormat="1" ht="66.75" customHeight="1" x14ac:dyDescent="0.2">
      <c r="A257" s="213" t="s">
        <v>650</v>
      </c>
      <c r="B257" s="214"/>
      <c r="C257" s="214"/>
      <c r="D257" s="214"/>
      <c r="E257" s="214"/>
      <c r="F257" s="214"/>
      <c r="G257" s="214"/>
      <c r="H257" s="214"/>
      <c r="I257" s="214"/>
      <c r="J257" s="215"/>
      <c r="K257" s="46">
        <f>SUM(K248:K256)</f>
        <v>108686.2</v>
      </c>
      <c r="L257" s="46">
        <f>SUM(L248:L256)</f>
        <v>118247.8</v>
      </c>
      <c r="M257" s="46"/>
      <c r="N257" s="62"/>
    </row>
    <row r="258" spans="1:14" s="2" customFormat="1" ht="13.5" customHeight="1" x14ac:dyDescent="0.25">
      <c r="A258" s="25" t="s">
        <v>547</v>
      </c>
      <c r="B258" s="9"/>
      <c r="C258" s="126"/>
      <c r="D258" s="142"/>
      <c r="E258" s="142"/>
      <c r="F258" s="9"/>
      <c r="G258" s="5"/>
      <c r="H258" s="186"/>
      <c r="I258" s="186"/>
      <c r="J258" s="186"/>
      <c r="K258" s="140"/>
      <c r="L258" s="140"/>
      <c r="M258" s="91">
        <v>2370</v>
      </c>
      <c r="N258" s="63"/>
    </row>
    <row r="259" spans="1:14" s="2" customFormat="1" ht="59.25" customHeight="1" x14ac:dyDescent="0.2">
      <c r="A259" s="21" t="s">
        <v>548</v>
      </c>
      <c r="B259" s="8" t="s">
        <v>549</v>
      </c>
      <c r="C259" s="110" t="s">
        <v>550</v>
      </c>
      <c r="D259" s="209"/>
      <c r="E259" s="171"/>
      <c r="F259" s="14" t="s">
        <v>31</v>
      </c>
      <c r="G259" s="14">
        <v>5000</v>
      </c>
      <c r="H259" s="184"/>
      <c r="I259" s="184"/>
      <c r="J259" s="184"/>
      <c r="K259" s="46"/>
      <c r="L259" s="46"/>
      <c r="M259" s="91"/>
      <c r="N259" s="85"/>
    </row>
    <row r="260" spans="1:14" s="2" customFormat="1" ht="13.5" customHeight="1" x14ac:dyDescent="0.25">
      <c r="A260" s="25" t="s">
        <v>551</v>
      </c>
      <c r="B260" s="9"/>
      <c r="C260" s="129"/>
      <c r="D260" s="158"/>
      <c r="E260" s="158"/>
      <c r="F260" s="9"/>
      <c r="G260" s="5"/>
      <c r="H260" s="186"/>
      <c r="I260" s="186"/>
      <c r="J260" s="186"/>
      <c r="K260" s="140"/>
      <c r="L260" s="140"/>
      <c r="M260" s="91">
        <v>32910</v>
      </c>
      <c r="N260" s="63"/>
    </row>
    <row r="261" spans="1:14" s="2" customFormat="1" ht="63" customHeight="1" x14ac:dyDescent="0.2">
      <c r="A261" s="21" t="s">
        <v>552</v>
      </c>
      <c r="B261" s="8" t="s">
        <v>553</v>
      </c>
      <c r="C261" s="138" t="s">
        <v>554</v>
      </c>
      <c r="D261" s="155"/>
      <c r="E261" s="155"/>
      <c r="F261" s="5" t="s">
        <v>109</v>
      </c>
      <c r="G261" s="5">
        <v>100</v>
      </c>
      <c r="H261" s="184"/>
      <c r="I261" s="184"/>
      <c r="J261" s="184"/>
      <c r="K261" s="140">
        <f t="shared" si="8"/>
        <v>0</v>
      </c>
      <c r="L261" s="140">
        <f t="shared" si="9"/>
        <v>0</v>
      </c>
      <c r="M261" s="46"/>
      <c r="N261" s="85"/>
    </row>
    <row r="262" spans="1:14" s="2" customFormat="1" ht="69.75" customHeight="1" x14ac:dyDescent="0.2">
      <c r="A262" s="21" t="s">
        <v>555</v>
      </c>
      <c r="B262" s="83" t="s">
        <v>553</v>
      </c>
      <c r="C262" s="138" t="s">
        <v>556</v>
      </c>
      <c r="D262" s="155"/>
      <c r="E262" s="155"/>
      <c r="F262" s="5" t="s">
        <v>109</v>
      </c>
      <c r="G262" s="5">
        <v>450</v>
      </c>
      <c r="H262" s="184"/>
      <c r="I262" s="184"/>
      <c r="J262" s="184"/>
      <c r="K262" s="140">
        <f t="shared" si="8"/>
        <v>0</v>
      </c>
      <c r="L262" s="140">
        <f t="shared" si="9"/>
        <v>0</v>
      </c>
      <c r="M262" s="46"/>
      <c r="N262" s="85"/>
    </row>
    <row r="263" spans="1:14" s="2" customFormat="1" ht="27.75" customHeight="1" x14ac:dyDescent="0.2">
      <c r="A263" s="213" t="s">
        <v>651</v>
      </c>
      <c r="B263" s="214"/>
      <c r="C263" s="214"/>
      <c r="D263" s="214"/>
      <c r="E263" s="214"/>
      <c r="F263" s="214"/>
      <c r="G263" s="214"/>
      <c r="H263" s="214"/>
      <c r="I263" s="214"/>
      <c r="J263" s="215"/>
      <c r="K263" s="46">
        <f>SUM(K261:K262)</f>
        <v>0</v>
      </c>
      <c r="L263" s="46">
        <f>SUM(L261:L262)</f>
        <v>0</v>
      </c>
      <c r="M263" s="46"/>
      <c r="N263" s="62"/>
    </row>
    <row r="264" spans="1:14" s="2" customFormat="1" ht="13.5" customHeight="1" x14ac:dyDescent="0.25">
      <c r="A264" s="25" t="s">
        <v>557</v>
      </c>
      <c r="B264" s="9"/>
      <c r="C264" s="129"/>
      <c r="D264" s="158"/>
      <c r="E264" s="158"/>
      <c r="F264" s="9"/>
      <c r="G264" s="5"/>
      <c r="H264" s="186"/>
      <c r="I264" s="186"/>
      <c r="J264" s="186"/>
      <c r="K264" s="140"/>
      <c r="L264" s="140"/>
      <c r="M264" s="91">
        <v>1180</v>
      </c>
      <c r="N264" s="63"/>
    </row>
    <row r="265" spans="1:14" s="2" customFormat="1" ht="59.25" customHeight="1" x14ac:dyDescent="0.2">
      <c r="A265" s="21" t="s">
        <v>558</v>
      </c>
      <c r="B265" s="50" t="s">
        <v>559</v>
      </c>
      <c r="C265" s="121" t="s">
        <v>560</v>
      </c>
      <c r="D265" s="202"/>
      <c r="E265" s="179"/>
      <c r="F265" s="14" t="s">
        <v>35</v>
      </c>
      <c r="G265" s="14">
        <v>100</v>
      </c>
      <c r="H265" s="184"/>
      <c r="I265" s="184"/>
      <c r="J265" s="184"/>
      <c r="K265" s="46"/>
      <c r="L265" s="46"/>
      <c r="M265" s="46"/>
      <c r="N265" s="85"/>
    </row>
    <row r="266" spans="1:14" s="2" customFormat="1" ht="13.5" customHeight="1" x14ac:dyDescent="0.25">
      <c r="A266" s="25" t="s">
        <v>561</v>
      </c>
      <c r="B266" s="9"/>
      <c r="C266" s="126"/>
      <c r="D266" s="9"/>
      <c r="E266" s="9"/>
      <c r="F266" s="9"/>
      <c r="G266" s="5"/>
      <c r="H266" s="186"/>
      <c r="I266" s="186"/>
      <c r="J266" s="186"/>
      <c r="K266" s="46"/>
      <c r="L266" s="46"/>
      <c r="M266" s="89">
        <v>70</v>
      </c>
      <c r="N266" s="63"/>
    </row>
    <row r="267" spans="1:14" s="2" customFormat="1" ht="55.5" customHeight="1" x14ac:dyDescent="0.2">
      <c r="A267" s="21" t="s">
        <v>562</v>
      </c>
      <c r="B267" s="8" t="s">
        <v>563</v>
      </c>
      <c r="C267" s="110" t="s">
        <v>564</v>
      </c>
      <c r="D267" s="171"/>
      <c r="E267" s="171"/>
      <c r="F267" s="14" t="s">
        <v>109</v>
      </c>
      <c r="G267" s="14">
        <v>4</v>
      </c>
      <c r="H267" s="184"/>
      <c r="I267" s="184"/>
      <c r="J267" s="184"/>
      <c r="K267" s="46">
        <f t="shared" ref="K267:K292" si="10">G267*H267</f>
        <v>0</v>
      </c>
      <c r="L267" s="46">
        <f t="shared" ref="L267:L292" si="11">G267*J267</f>
        <v>0</v>
      </c>
      <c r="M267" s="46"/>
      <c r="N267" s="85"/>
    </row>
    <row r="268" spans="1:14" s="2" customFormat="1" ht="13.5" customHeight="1" x14ac:dyDescent="0.25">
      <c r="A268" s="25" t="s">
        <v>565</v>
      </c>
      <c r="B268" s="9"/>
      <c r="C268" s="126"/>
      <c r="D268" s="142"/>
      <c r="E268" s="142"/>
      <c r="F268" s="9"/>
      <c r="G268" s="5"/>
      <c r="H268" s="186"/>
      <c r="I268" s="186"/>
      <c r="J268" s="186"/>
      <c r="K268" s="46"/>
      <c r="L268" s="46"/>
      <c r="M268" s="98">
        <v>3400</v>
      </c>
      <c r="N268" s="63"/>
    </row>
    <row r="269" spans="1:14" s="2" customFormat="1" ht="84" customHeight="1" x14ac:dyDescent="0.2">
      <c r="A269" s="21" t="s">
        <v>566</v>
      </c>
      <c r="B269" s="8" t="s">
        <v>567</v>
      </c>
      <c r="C269" s="104" t="s">
        <v>568</v>
      </c>
      <c r="D269" s="171"/>
      <c r="E269" s="171"/>
      <c r="F269" s="5" t="s">
        <v>31</v>
      </c>
      <c r="G269" s="5">
        <v>160</v>
      </c>
      <c r="H269" s="184"/>
      <c r="I269" s="184"/>
      <c r="J269" s="184"/>
      <c r="K269" s="46">
        <f t="shared" si="10"/>
        <v>0</v>
      </c>
      <c r="L269" s="46">
        <f t="shared" si="11"/>
        <v>0</v>
      </c>
      <c r="M269" s="46"/>
      <c r="N269" s="85"/>
    </row>
    <row r="270" spans="1:14" s="2" customFormat="1" ht="13.5" customHeight="1" x14ac:dyDescent="0.25">
      <c r="A270" s="25" t="s">
        <v>569</v>
      </c>
      <c r="B270" s="9"/>
      <c r="C270" s="126"/>
      <c r="D270" s="142"/>
      <c r="E270" s="142"/>
      <c r="F270" s="9"/>
      <c r="G270" s="5"/>
      <c r="H270" s="186"/>
      <c r="I270" s="186"/>
      <c r="J270" s="186"/>
      <c r="K270" s="46"/>
      <c r="L270" s="46"/>
      <c r="M270" s="98">
        <v>25790</v>
      </c>
      <c r="N270" s="63"/>
    </row>
    <row r="271" spans="1:14" s="2" customFormat="1" ht="122.45" customHeight="1" x14ac:dyDescent="0.2">
      <c r="A271" s="21" t="s">
        <v>570</v>
      </c>
      <c r="B271" s="8" t="s">
        <v>571</v>
      </c>
      <c r="C271" s="38" t="s">
        <v>572</v>
      </c>
      <c r="D271" s="190"/>
      <c r="E271" s="176"/>
      <c r="F271" s="14" t="s">
        <v>35</v>
      </c>
      <c r="G271" s="14">
        <v>200</v>
      </c>
      <c r="H271" s="184"/>
      <c r="I271" s="184"/>
      <c r="J271" s="184"/>
      <c r="K271" s="46"/>
      <c r="L271" s="46"/>
      <c r="M271" s="46"/>
      <c r="N271" s="85"/>
    </row>
    <row r="272" spans="1:14" s="2" customFormat="1" ht="13.5" customHeight="1" x14ac:dyDescent="0.25">
      <c r="A272" s="25" t="s">
        <v>573</v>
      </c>
      <c r="B272" s="9"/>
      <c r="C272" s="126"/>
      <c r="D272" s="142"/>
      <c r="E272" s="142"/>
      <c r="F272" s="9"/>
      <c r="G272" s="5"/>
      <c r="H272" s="186"/>
      <c r="I272" s="186"/>
      <c r="J272" s="186"/>
      <c r="K272" s="140"/>
      <c r="L272" s="140"/>
      <c r="M272" s="98">
        <v>2630</v>
      </c>
      <c r="N272" s="63"/>
    </row>
    <row r="273" spans="1:15" s="2" customFormat="1" ht="240" customHeight="1" x14ac:dyDescent="0.2">
      <c r="A273" s="21" t="s">
        <v>574</v>
      </c>
      <c r="B273" s="52" t="s">
        <v>575</v>
      </c>
      <c r="C273" s="107" t="s">
        <v>576</v>
      </c>
      <c r="D273" s="180"/>
      <c r="E273" s="180"/>
      <c r="F273" s="14" t="s">
        <v>31</v>
      </c>
      <c r="G273" s="14">
        <v>80</v>
      </c>
      <c r="H273" s="188"/>
      <c r="I273" s="188"/>
      <c r="J273" s="188"/>
      <c r="K273" s="140">
        <f t="shared" si="10"/>
        <v>0</v>
      </c>
      <c r="L273" s="140">
        <f t="shared" si="11"/>
        <v>0</v>
      </c>
      <c r="M273" s="46"/>
      <c r="N273" s="85"/>
    </row>
    <row r="274" spans="1:15" s="2" customFormat="1" ht="67.150000000000006" customHeight="1" x14ac:dyDescent="0.2">
      <c r="A274" s="21" t="s">
        <v>577</v>
      </c>
      <c r="B274" s="83" t="s">
        <v>578</v>
      </c>
      <c r="C274" s="107" t="s">
        <v>619</v>
      </c>
      <c r="D274" s="180"/>
      <c r="E274" s="180"/>
      <c r="F274" s="14" t="s">
        <v>31</v>
      </c>
      <c r="G274" s="14">
        <v>30</v>
      </c>
      <c r="H274" s="188"/>
      <c r="I274" s="188"/>
      <c r="J274" s="188"/>
      <c r="K274" s="140">
        <f t="shared" si="10"/>
        <v>0</v>
      </c>
      <c r="L274" s="140">
        <f t="shared" si="11"/>
        <v>0</v>
      </c>
      <c r="M274" s="46"/>
      <c r="N274" s="85"/>
    </row>
    <row r="275" spans="1:15" s="2" customFormat="1" ht="67.150000000000006" customHeight="1" x14ac:dyDescent="0.2">
      <c r="A275" s="21" t="s">
        <v>579</v>
      </c>
      <c r="B275" s="83" t="s">
        <v>578</v>
      </c>
      <c r="C275" s="107" t="s">
        <v>620</v>
      </c>
      <c r="D275" s="180"/>
      <c r="E275" s="180"/>
      <c r="F275" s="14" t="s">
        <v>31</v>
      </c>
      <c r="G275" s="14">
        <v>30</v>
      </c>
      <c r="H275" s="188"/>
      <c r="I275" s="188"/>
      <c r="J275" s="188"/>
      <c r="K275" s="140">
        <f t="shared" si="10"/>
        <v>0</v>
      </c>
      <c r="L275" s="140">
        <f t="shared" si="11"/>
        <v>0</v>
      </c>
      <c r="M275" s="46"/>
      <c r="N275" s="85"/>
    </row>
    <row r="276" spans="1:15" s="2" customFormat="1" ht="73.150000000000006" customHeight="1" x14ac:dyDescent="0.2">
      <c r="A276" s="21" t="s">
        <v>581</v>
      </c>
      <c r="B276" s="83" t="s">
        <v>580</v>
      </c>
      <c r="C276" s="107" t="s">
        <v>621</v>
      </c>
      <c r="D276" s="180"/>
      <c r="E276" s="180"/>
      <c r="F276" s="5" t="s">
        <v>31</v>
      </c>
      <c r="G276" s="5">
        <v>4</v>
      </c>
      <c r="H276" s="188"/>
      <c r="I276" s="188"/>
      <c r="J276" s="188"/>
      <c r="K276" s="140">
        <f t="shared" si="10"/>
        <v>0</v>
      </c>
      <c r="L276" s="140">
        <f t="shared" si="11"/>
        <v>0</v>
      </c>
      <c r="M276" s="46"/>
      <c r="N276" s="85"/>
    </row>
    <row r="277" spans="1:15" s="2" customFormat="1" ht="63.75" customHeight="1" x14ac:dyDescent="0.2">
      <c r="A277" s="21" t="s">
        <v>582</v>
      </c>
      <c r="B277" s="83" t="s">
        <v>580</v>
      </c>
      <c r="C277" s="107" t="s">
        <v>622</v>
      </c>
      <c r="D277" s="180"/>
      <c r="E277" s="180"/>
      <c r="F277" s="5" t="s">
        <v>31</v>
      </c>
      <c r="G277" s="5">
        <v>6</v>
      </c>
      <c r="H277" s="188"/>
      <c r="I277" s="188"/>
      <c r="J277" s="188"/>
      <c r="K277" s="140">
        <f t="shared" si="10"/>
        <v>0</v>
      </c>
      <c r="L277" s="140">
        <f t="shared" si="11"/>
        <v>0</v>
      </c>
      <c r="M277" s="46"/>
      <c r="N277" s="85"/>
    </row>
    <row r="278" spans="1:15" s="2" customFormat="1" ht="66.599999999999994" customHeight="1" x14ac:dyDescent="0.2">
      <c r="A278" s="21" t="s">
        <v>585</v>
      </c>
      <c r="B278" s="83" t="s">
        <v>583</v>
      </c>
      <c r="C278" s="107" t="s">
        <v>584</v>
      </c>
      <c r="D278" s="180"/>
      <c r="E278" s="180"/>
      <c r="F278" s="14" t="s">
        <v>31</v>
      </c>
      <c r="G278" s="14">
        <v>10</v>
      </c>
      <c r="H278" s="188"/>
      <c r="I278" s="188"/>
      <c r="J278" s="188"/>
      <c r="K278" s="140">
        <f t="shared" si="10"/>
        <v>0</v>
      </c>
      <c r="L278" s="140">
        <f t="shared" si="11"/>
        <v>0</v>
      </c>
      <c r="M278" s="46"/>
      <c r="N278" s="85"/>
    </row>
    <row r="279" spans="1:15" s="2" customFormat="1" ht="111.6" customHeight="1" x14ac:dyDescent="0.2">
      <c r="A279" s="21" t="s">
        <v>623</v>
      </c>
      <c r="B279" s="83" t="s">
        <v>586</v>
      </c>
      <c r="C279" s="107" t="s">
        <v>587</v>
      </c>
      <c r="D279" s="180"/>
      <c r="E279" s="180"/>
      <c r="F279" s="5" t="s">
        <v>31</v>
      </c>
      <c r="G279" s="5">
        <v>5</v>
      </c>
      <c r="H279" s="188"/>
      <c r="I279" s="188"/>
      <c r="J279" s="188"/>
      <c r="K279" s="140">
        <f t="shared" si="10"/>
        <v>0</v>
      </c>
      <c r="L279" s="140">
        <f t="shared" si="11"/>
        <v>0</v>
      </c>
      <c r="M279" s="46"/>
      <c r="N279" s="85"/>
    </row>
    <row r="280" spans="1:15" s="2" customFormat="1" ht="30.75" customHeight="1" x14ac:dyDescent="0.2">
      <c r="A280" s="213" t="s">
        <v>652</v>
      </c>
      <c r="B280" s="214"/>
      <c r="C280" s="214"/>
      <c r="D280" s="214"/>
      <c r="E280" s="214"/>
      <c r="F280" s="214"/>
      <c r="G280" s="214"/>
      <c r="H280" s="214"/>
      <c r="I280" s="214"/>
      <c r="J280" s="215"/>
      <c r="K280" s="46">
        <f>SUM(K273:K279)</f>
        <v>0</v>
      </c>
      <c r="L280" s="46">
        <f>SUM(L273:L279)</f>
        <v>0</v>
      </c>
      <c r="M280" s="46"/>
      <c r="N280" s="88"/>
    </row>
    <row r="281" spans="1:15" s="2" customFormat="1" ht="13.5" customHeight="1" x14ac:dyDescent="0.25">
      <c r="A281" s="25" t="s">
        <v>588</v>
      </c>
      <c r="B281" s="9"/>
      <c r="C281" s="126"/>
      <c r="D281" s="142"/>
      <c r="E281" s="142"/>
      <c r="F281" s="9"/>
      <c r="G281" s="5"/>
      <c r="H281" s="186"/>
      <c r="I281" s="186"/>
      <c r="J281" s="186"/>
      <c r="K281" s="140"/>
      <c r="L281" s="140"/>
      <c r="M281" s="98">
        <v>20680</v>
      </c>
      <c r="N281" s="63"/>
    </row>
    <row r="282" spans="1:15" s="2" customFormat="1" ht="160.15" customHeight="1" x14ac:dyDescent="0.2">
      <c r="A282" s="21" t="s">
        <v>589</v>
      </c>
      <c r="B282" s="8" t="s">
        <v>590</v>
      </c>
      <c r="C282" s="107" t="s">
        <v>591</v>
      </c>
      <c r="D282" s="176"/>
      <c r="E282" s="176"/>
      <c r="F282" s="5" t="s">
        <v>31</v>
      </c>
      <c r="G282" s="5">
        <v>250000</v>
      </c>
      <c r="H282" s="184"/>
      <c r="I282" s="184"/>
      <c r="J282" s="184"/>
      <c r="K282" s="46">
        <f t="shared" si="10"/>
        <v>0</v>
      </c>
      <c r="L282" s="46">
        <f t="shared" si="11"/>
        <v>0</v>
      </c>
      <c r="M282" s="46"/>
      <c r="N282" s="85"/>
    </row>
    <row r="283" spans="1:15" s="2" customFormat="1" ht="13.5" customHeight="1" x14ac:dyDescent="0.25">
      <c r="A283" s="25" t="s">
        <v>592</v>
      </c>
      <c r="B283" s="9"/>
      <c r="C283" s="126"/>
      <c r="D283" s="142"/>
      <c r="E283" s="142"/>
      <c r="F283" s="9"/>
      <c r="G283" s="5"/>
      <c r="H283" s="186"/>
      <c r="I283" s="186"/>
      <c r="J283" s="186"/>
      <c r="K283" s="46"/>
      <c r="L283" s="46"/>
      <c r="M283" s="98">
        <v>410</v>
      </c>
      <c r="N283" s="63"/>
    </row>
    <row r="284" spans="1:15" s="2" customFormat="1" ht="77.25" customHeight="1" x14ac:dyDescent="0.2">
      <c r="A284" s="21" t="s">
        <v>593</v>
      </c>
      <c r="B284" s="8" t="s">
        <v>594</v>
      </c>
      <c r="C284" s="122" t="s">
        <v>595</v>
      </c>
      <c r="D284" s="181"/>
      <c r="E284" s="181"/>
      <c r="F284" s="5" t="s">
        <v>35</v>
      </c>
      <c r="G284" s="14">
        <v>10</v>
      </c>
      <c r="H284" s="184"/>
      <c r="I284" s="184"/>
      <c r="J284" s="184"/>
      <c r="K284" s="46">
        <f t="shared" si="10"/>
        <v>0</v>
      </c>
      <c r="L284" s="46">
        <f t="shared" si="11"/>
        <v>0</v>
      </c>
      <c r="M284" s="46"/>
      <c r="N284" s="85"/>
    </row>
    <row r="285" spans="1:15" s="2" customFormat="1" ht="13.5" customHeight="1" x14ac:dyDescent="0.25">
      <c r="A285" s="25" t="s">
        <v>596</v>
      </c>
      <c r="B285" s="9"/>
      <c r="C285" s="126"/>
      <c r="D285" s="142"/>
      <c r="E285" s="142"/>
      <c r="F285" s="9"/>
      <c r="G285" s="5"/>
      <c r="H285" s="186"/>
      <c r="I285" s="186"/>
      <c r="J285" s="186"/>
      <c r="K285" s="46"/>
      <c r="L285" s="46"/>
      <c r="M285" s="98">
        <v>110</v>
      </c>
      <c r="N285" s="63"/>
    </row>
    <row r="286" spans="1:15" s="2" customFormat="1" ht="51" customHeight="1" x14ac:dyDescent="0.25">
      <c r="A286" s="21" t="s">
        <v>597</v>
      </c>
      <c r="B286" s="8" t="s">
        <v>598</v>
      </c>
      <c r="C286" s="122" t="s">
        <v>599</v>
      </c>
      <c r="D286" s="181"/>
      <c r="E286" s="181"/>
      <c r="F286" s="14" t="s">
        <v>31</v>
      </c>
      <c r="G286" s="14">
        <v>50</v>
      </c>
      <c r="H286" s="184"/>
      <c r="I286" s="184"/>
      <c r="J286" s="184"/>
      <c r="K286" s="46">
        <f t="shared" si="10"/>
        <v>0</v>
      </c>
      <c r="L286" s="46">
        <f t="shared" si="11"/>
        <v>0</v>
      </c>
      <c r="M286" s="46"/>
      <c r="N286" s="85"/>
      <c r="O286" s="95"/>
    </row>
    <row r="287" spans="1:15" s="2" customFormat="1" ht="13.5" customHeight="1" x14ac:dyDescent="0.25">
      <c r="A287" s="25" t="s">
        <v>600</v>
      </c>
      <c r="B287" s="9"/>
      <c r="C287" s="126"/>
      <c r="D287" s="142"/>
      <c r="E287" s="142"/>
      <c r="F287" s="9"/>
      <c r="G287" s="5"/>
      <c r="H287" s="186"/>
      <c r="I287" s="186"/>
      <c r="J287" s="186"/>
      <c r="K287" s="46"/>
      <c r="L287" s="46"/>
      <c r="M287" s="98">
        <v>180</v>
      </c>
      <c r="N287" s="63"/>
      <c r="O287" s="95"/>
    </row>
    <row r="288" spans="1:15" s="2" customFormat="1" ht="66.75" customHeight="1" x14ac:dyDescent="0.25">
      <c r="A288" s="21" t="s">
        <v>601</v>
      </c>
      <c r="B288" s="71" t="s">
        <v>602</v>
      </c>
      <c r="C288" s="123" t="s">
        <v>603</v>
      </c>
      <c r="D288" s="182"/>
      <c r="E288" s="182"/>
      <c r="F288" s="14" t="s">
        <v>31</v>
      </c>
      <c r="G288" s="14">
        <v>30</v>
      </c>
      <c r="H288" s="184"/>
      <c r="I288" s="184"/>
      <c r="J288" s="184"/>
      <c r="K288" s="46">
        <f t="shared" si="10"/>
        <v>0</v>
      </c>
      <c r="L288" s="46">
        <f t="shared" si="11"/>
        <v>0</v>
      </c>
      <c r="M288" s="46"/>
      <c r="N288" s="85"/>
      <c r="O288" s="95"/>
    </row>
    <row r="289" spans="1:15" s="2" customFormat="1" ht="13.5" customHeight="1" x14ac:dyDescent="0.25">
      <c r="A289" s="25" t="s">
        <v>604</v>
      </c>
      <c r="B289" s="9"/>
      <c r="C289" s="126"/>
      <c r="D289" s="142"/>
      <c r="E289" s="142"/>
      <c r="F289" s="9"/>
      <c r="G289" s="5"/>
      <c r="H289" s="186"/>
      <c r="I289" s="186"/>
      <c r="J289" s="186"/>
      <c r="K289" s="46"/>
      <c r="L289" s="46"/>
      <c r="M289" s="98">
        <v>150</v>
      </c>
      <c r="N289" s="63"/>
      <c r="O289" s="95"/>
    </row>
    <row r="290" spans="1:15" s="2" customFormat="1" ht="45" customHeight="1" x14ac:dyDescent="0.25">
      <c r="A290" s="21" t="s">
        <v>605</v>
      </c>
      <c r="B290" s="72" t="s">
        <v>606</v>
      </c>
      <c r="C290" s="123" t="s">
        <v>607</v>
      </c>
      <c r="D290" s="183"/>
      <c r="E290" s="183"/>
      <c r="F290" s="14" t="s">
        <v>31</v>
      </c>
      <c r="G290" s="14">
        <v>20</v>
      </c>
      <c r="H290" s="184"/>
      <c r="I290" s="184"/>
      <c r="J290" s="184"/>
      <c r="K290" s="46">
        <f t="shared" si="10"/>
        <v>0</v>
      </c>
      <c r="L290" s="46">
        <f t="shared" si="11"/>
        <v>0</v>
      </c>
      <c r="M290" s="46"/>
      <c r="N290" s="85"/>
      <c r="O290" s="95"/>
    </row>
    <row r="291" spans="1:15" s="2" customFormat="1" ht="13.5" customHeight="1" x14ac:dyDescent="0.25">
      <c r="A291" s="25" t="s">
        <v>608</v>
      </c>
      <c r="B291" s="9"/>
      <c r="C291" s="126"/>
      <c r="D291" s="142"/>
      <c r="E291" s="142"/>
      <c r="F291" s="9"/>
      <c r="G291" s="5"/>
      <c r="H291" s="186"/>
      <c r="I291" s="186"/>
      <c r="J291" s="186"/>
      <c r="K291" s="46"/>
      <c r="L291" s="46"/>
      <c r="M291" s="98">
        <v>2080</v>
      </c>
      <c r="N291" s="63"/>
    </row>
    <row r="292" spans="1:15" s="2" customFormat="1" ht="45" customHeight="1" x14ac:dyDescent="0.2">
      <c r="A292" s="23">
        <v>80</v>
      </c>
      <c r="B292" s="72" t="s">
        <v>609</v>
      </c>
      <c r="C292" s="123" t="s">
        <v>610</v>
      </c>
      <c r="D292" s="183"/>
      <c r="E292" s="183"/>
      <c r="F292" s="14" t="s">
        <v>31</v>
      </c>
      <c r="G292" s="14">
        <v>500</v>
      </c>
      <c r="H292" s="184"/>
      <c r="I292" s="184"/>
      <c r="J292" s="184"/>
      <c r="K292" s="46">
        <f t="shared" si="10"/>
        <v>0</v>
      </c>
      <c r="L292" s="46">
        <f t="shared" si="11"/>
        <v>0</v>
      </c>
      <c r="M292" s="46"/>
      <c r="N292" s="85"/>
    </row>
    <row r="293" spans="1:15" s="2" customFormat="1" ht="13.5" customHeight="1" x14ac:dyDescent="0.2">
      <c r="A293" s="42"/>
      <c r="B293" s="42"/>
      <c r="C293" s="136"/>
      <c r="D293" s="42"/>
      <c r="E293" s="42"/>
      <c r="F293" s="42"/>
      <c r="G293" s="42"/>
      <c r="H293" s="62"/>
      <c r="I293" s="62"/>
      <c r="J293" s="62"/>
      <c r="K293" s="141"/>
      <c r="L293" s="141"/>
      <c r="M293" s="85"/>
      <c r="N293" s="63"/>
    </row>
    <row r="294" spans="1:15" x14ac:dyDescent="0.25">
      <c r="A294" s="80" t="s">
        <v>611</v>
      </c>
      <c r="H294" s="44"/>
      <c r="I294" s="44"/>
      <c r="J294" s="44"/>
      <c r="K294" s="44"/>
      <c r="L294" s="44"/>
      <c r="N294" s="44"/>
    </row>
    <row r="295" spans="1:15" ht="24.75" customHeight="1" x14ac:dyDescent="0.25">
      <c r="A295" s="223" t="s">
        <v>612</v>
      </c>
      <c r="B295" s="223"/>
      <c r="C295" s="223"/>
      <c r="D295" s="223"/>
      <c r="E295" s="223"/>
      <c r="F295" s="223"/>
      <c r="G295" s="223"/>
      <c r="H295" s="223"/>
      <c r="I295" s="223"/>
      <c r="J295" s="223"/>
      <c r="K295" s="223"/>
      <c r="L295" s="223"/>
      <c r="M295" s="100"/>
      <c r="N295" s="82"/>
    </row>
    <row r="296" spans="1:15" ht="29.25" customHeight="1" x14ac:dyDescent="0.25">
      <c r="A296" s="223" t="s">
        <v>613</v>
      </c>
      <c r="B296" s="223"/>
      <c r="C296" s="223"/>
      <c r="D296" s="223"/>
      <c r="E296" s="223"/>
      <c r="F296" s="223"/>
      <c r="G296" s="223"/>
      <c r="H296" s="223"/>
      <c r="I296" s="223"/>
      <c r="J296" s="223"/>
      <c r="K296" s="223"/>
      <c r="L296" s="223"/>
      <c r="M296" s="100"/>
      <c r="N296" s="82"/>
    </row>
    <row r="297" spans="1:15" ht="45.6" customHeight="1" x14ac:dyDescent="0.25">
      <c r="A297" s="223" t="s">
        <v>614</v>
      </c>
      <c r="B297" s="223"/>
      <c r="C297" s="223"/>
      <c r="D297" s="223"/>
      <c r="E297" s="223"/>
      <c r="F297" s="223"/>
      <c r="G297" s="223"/>
      <c r="H297" s="223"/>
      <c r="I297" s="223"/>
      <c r="J297" s="223"/>
      <c r="K297" s="223"/>
      <c r="L297" s="223"/>
      <c r="M297" s="100"/>
      <c r="N297" s="82"/>
    </row>
    <row r="298" spans="1:15" ht="25.5" customHeight="1" x14ac:dyDescent="0.25">
      <c r="A298" s="223" t="s">
        <v>615</v>
      </c>
      <c r="B298" s="223"/>
      <c r="C298" s="223"/>
      <c r="D298" s="223"/>
      <c r="E298" s="223"/>
      <c r="F298" s="223"/>
      <c r="G298" s="223"/>
      <c r="H298" s="223"/>
      <c r="I298" s="223"/>
      <c r="J298" s="223"/>
      <c r="K298" s="223"/>
      <c r="L298" s="223"/>
      <c r="M298" s="100"/>
      <c r="N298" s="82"/>
    </row>
    <row r="299" spans="1:15" ht="27.75" customHeight="1" x14ac:dyDescent="0.25">
      <c r="A299" s="223" t="s">
        <v>616</v>
      </c>
      <c r="B299" s="223"/>
      <c r="C299" s="223"/>
      <c r="D299" s="223"/>
      <c r="E299" s="223"/>
      <c r="F299" s="223"/>
      <c r="G299" s="223"/>
      <c r="H299" s="223"/>
      <c r="I299" s="223"/>
      <c r="J299" s="223"/>
      <c r="K299" s="223"/>
      <c r="L299" s="223"/>
      <c r="M299" s="100"/>
      <c r="N299" s="82"/>
    </row>
    <row r="300" spans="1:15" ht="38.450000000000003" customHeight="1" x14ac:dyDescent="0.25">
      <c r="A300" s="223" t="s">
        <v>617</v>
      </c>
      <c r="B300" s="223"/>
      <c r="C300" s="223"/>
      <c r="D300" s="223"/>
      <c r="E300" s="223"/>
      <c r="F300" s="223"/>
      <c r="G300" s="223"/>
      <c r="H300" s="223"/>
      <c r="I300" s="223"/>
      <c r="J300" s="223"/>
      <c r="K300" s="223"/>
      <c r="L300" s="223"/>
      <c r="M300" s="100"/>
      <c r="N300" s="82"/>
    </row>
    <row r="301" spans="1:15" ht="37.9" customHeight="1" x14ac:dyDescent="0.25">
      <c r="A301" s="222" t="s">
        <v>618</v>
      </c>
      <c r="B301" s="222"/>
      <c r="C301" s="222"/>
      <c r="D301" s="222"/>
      <c r="E301" s="222"/>
      <c r="F301" s="222"/>
      <c r="G301" s="222"/>
      <c r="H301" s="222"/>
      <c r="I301" s="222"/>
      <c r="J301" s="222"/>
      <c r="K301" s="222"/>
      <c r="L301" s="222"/>
      <c r="M301" s="100"/>
      <c r="N301" s="82"/>
    </row>
    <row r="302" spans="1:15" ht="46.5" customHeight="1" x14ac:dyDescent="0.25">
      <c r="H302" s="44"/>
      <c r="I302" s="44"/>
      <c r="J302" s="44"/>
      <c r="K302" s="44"/>
      <c r="L302" s="44"/>
      <c r="M302" s="101"/>
      <c r="N302" s="84"/>
    </row>
    <row r="303" spans="1:15" x14ac:dyDescent="0.25">
      <c r="H303" s="44"/>
      <c r="I303" s="44"/>
      <c r="J303" s="44"/>
      <c r="K303" s="44"/>
      <c r="L303" s="44"/>
      <c r="N303" s="44"/>
    </row>
    <row r="304" spans="1:15" x14ac:dyDescent="0.25">
      <c r="H304" s="44"/>
      <c r="I304" s="44"/>
      <c r="J304" s="44"/>
      <c r="K304" s="44"/>
      <c r="L304" s="44"/>
      <c r="N304" s="44"/>
    </row>
    <row r="305" spans="8:14" x14ac:dyDescent="0.25">
      <c r="H305" s="44"/>
      <c r="I305" s="44"/>
      <c r="J305" s="44"/>
      <c r="K305" s="44"/>
      <c r="L305" s="44"/>
      <c r="N305" s="44"/>
    </row>
    <row r="306" spans="8:14" x14ac:dyDescent="0.25">
      <c r="H306" s="44"/>
      <c r="I306" s="44"/>
      <c r="J306" s="44"/>
      <c r="K306" s="44"/>
      <c r="L306" s="44"/>
      <c r="N306" s="44"/>
    </row>
    <row r="307" spans="8:14" x14ac:dyDescent="0.25">
      <c r="H307" s="44"/>
      <c r="I307" s="44"/>
      <c r="J307" s="44"/>
      <c r="K307" s="44"/>
      <c r="L307" s="44"/>
      <c r="N307" s="44"/>
    </row>
    <row r="308" spans="8:14" x14ac:dyDescent="0.25">
      <c r="H308" s="44"/>
      <c r="I308" s="44"/>
      <c r="J308" s="44"/>
      <c r="K308" s="44"/>
      <c r="L308" s="44"/>
      <c r="N308" s="44"/>
    </row>
    <row r="309" spans="8:14" x14ac:dyDescent="0.25">
      <c r="H309" s="44"/>
      <c r="I309" s="44"/>
      <c r="J309" s="44"/>
      <c r="K309" s="44"/>
      <c r="L309" s="44"/>
      <c r="N309" s="44"/>
    </row>
    <row r="310" spans="8:14" x14ac:dyDescent="0.25">
      <c r="H310" s="44"/>
      <c r="I310" s="44"/>
      <c r="J310" s="44"/>
      <c r="K310" s="44"/>
      <c r="L310" s="44"/>
      <c r="N310" s="44"/>
    </row>
    <row r="311" spans="8:14" x14ac:dyDescent="0.25">
      <c r="H311" s="44"/>
      <c r="I311" s="44"/>
      <c r="J311" s="44"/>
      <c r="K311" s="44"/>
      <c r="L311" s="44"/>
      <c r="N311" s="44"/>
    </row>
    <row r="312" spans="8:14" x14ac:dyDescent="0.25">
      <c r="H312" s="44"/>
      <c r="I312" s="44"/>
      <c r="J312" s="44"/>
      <c r="K312" s="44"/>
      <c r="L312" s="44"/>
      <c r="N312" s="44"/>
    </row>
    <row r="313" spans="8:14" x14ac:dyDescent="0.25">
      <c r="H313" s="44"/>
      <c r="I313" s="44"/>
      <c r="J313" s="44"/>
      <c r="K313" s="44"/>
      <c r="L313" s="44"/>
      <c r="N313" s="44"/>
    </row>
    <row r="314" spans="8:14" x14ac:dyDescent="0.25">
      <c r="H314" s="44"/>
      <c r="I314" s="44"/>
      <c r="J314" s="44"/>
      <c r="K314" s="44"/>
      <c r="L314" s="44"/>
      <c r="N314" s="44"/>
    </row>
    <row r="315" spans="8:14" x14ac:dyDescent="0.25">
      <c r="H315" s="44"/>
      <c r="I315" s="44"/>
      <c r="J315" s="44"/>
      <c r="K315" s="44"/>
      <c r="L315" s="44"/>
      <c r="N315" s="44"/>
    </row>
    <row r="316" spans="8:14" x14ac:dyDescent="0.25">
      <c r="H316" s="44"/>
      <c r="I316" s="44"/>
      <c r="J316" s="44"/>
      <c r="K316" s="44"/>
      <c r="L316" s="44"/>
      <c r="N316" s="44"/>
    </row>
    <row r="317" spans="8:14" x14ac:dyDescent="0.25">
      <c r="H317" s="44"/>
      <c r="I317" s="44"/>
      <c r="J317" s="44"/>
      <c r="K317" s="44"/>
      <c r="L317" s="44"/>
      <c r="N317" s="44"/>
    </row>
    <row r="318" spans="8:14" x14ac:dyDescent="0.25">
      <c r="H318" s="44"/>
      <c r="I318" s="44"/>
      <c r="J318" s="44"/>
      <c r="K318" s="44"/>
      <c r="L318" s="44"/>
      <c r="N318" s="44"/>
    </row>
    <row r="319" spans="8:14" x14ac:dyDescent="0.25">
      <c r="H319" s="44"/>
      <c r="I319" s="44"/>
      <c r="J319" s="44"/>
      <c r="K319" s="44"/>
      <c r="L319" s="44"/>
      <c r="N319" s="44"/>
    </row>
    <row r="320" spans="8:14" x14ac:dyDescent="0.25">
      <c r="H320" s="44"/>
      <c r="I320" s="44"/>
      <c r="J320" s="44"/>
      <c r="K320" s="44"/>
      <c r="L320" s="44"/>
      <c r="N320" s="44"/>
    </row>
    <row r="321" spans="8:14" x14ac:dyDescent="0.25">
      <c r="H321" s="44"/>
      <c r="I321" s="44"/>
      <c r="J321" s="44"/>
      <c r="K321" s="44"/>
      <c r="L321" s="44"/>
      <c r="N321" s="44"/>
    </row>
    <row r="322" spans="8:14" x14ac:dyDescent="0.25">
      <c r="H322" s="44"/>
      <c r="I322" s="44"/>
      <c r="J322" s="44"/>
      <c r="K322" s="44"/>
      <c r="L322" s="44"/>
      <c r="N322" s="44"/>
    </row>
    <row r="323" spans="8:14" x14ac:dyDescent="0.25">
      <c r="H323" s="44"/>
      <c r="I323" s="44"/>
      <c r="J323" s="44"/>
      <c r="K323" s="44"/>
      <c r="L323" s="44"/>
      <c r="N323" s="44"/>
    </row>
    <row r="324" spans="8:14" x14ac:dyDescent="0.25">
      <c r="H324" s="44"/>
      <c r="I324" s="44"/>
      <c r="J324" s="44"/>
      <c r="K324" s="44"/>
      <c r="L324" s="44"/>
      <c r="N324" s="44"/>
    </row>
    <row r="325" spans="8:14" x14ac:dyDescent="0.25">
      <c r="H325" s="44"/>
      <c r="I325" s="44"/>
      <c r="J325" s="44"/>
      <c r="K325" s="44"/>
      <c r="L325" s="44"/>
      <c r="N325" s="44"/>
    </row>
    <row r="326" spans="8:14" x14ac:dyDescent="0.25">
      <c r="H326" s="44"/>
      <c r="I326" s="44"/>
      <c r="J326" s="44"/>
      <c r="K326" s="44"/>
      <c r="L326" s="44"/>
      <c r="N326" s="44"/>
    </row>
    <row r="327" spans="8:14" x14ac:dyDescent="0.25">
      <c r="H327" s="44"/>
      <c r="I327" s="44"/>
      <c r="J327" s="44"/>
      <c r="K327" s="44"/>
      <c r="L327" s="44"/>
      <c r="N327" s="44"/>
    </row>
    <row r="328" spans="8:14" x14ac:dyDescent="0.25">
      <c r="H328" s="44"/>
      <c r="I328" s="44"/>
      <c r="J328" s="44"/>
      <c r="K328" s="44"/>
      <c r="L328" s="44"/>
      <c r="N328" s="44"/>
    </row>
    <row r="329" spans="8:14" x14ac:dyDescent="0.25">
      <c r="H329" s="44"/>
      <c r="I329" s="44"/>
      <c r="J329" s="44"/>
      <c r="K329" s="44"/>
      <c r="L329" s="44"/>
      <c r="N329" s="44"/>
    </row>
    <row r="330" spans="8:14" x14ac:dyDescent="0.25">
      <c r="H330" s="44"/>
      <c r="I330" s="44"/>
      <c r="J330" s="44"/>
      <c r="K330" s="44"/>
      <c r="L330" s="44"/>
      <c r="N330" s="44"/>
    </row>
    <row r="331" spans="8:14" x14ac:dyDescent="0.25">
      <c r="H331" s="44"/>
      <c r="I331" s="44"/>
      <c r="J331" s="44"/>
      <c r="K331" s="44"/>
      <c r="L331" s="44"/>
      <c r="N331" s="44"/>
    </row>
    <row r="332" spans="8:14" x14ac:dyDescent="0.25">
      <c r="H332" s="44"/>
      <c r="I332" s="44"/>
      <c r="J332" s="44"/>
      <c r="K332" s="44"/>
      <c r="L332" s="44"/>
      <c r="N332" s="44"/>
    </row>
    <row r="333" spans="8:14" x14ac:dyDescent="0.25">
      <c r="H333" s="44"/>
      <c r="I333" s="44"/>
      <c r="J333" s="44"/>
      <c r="K333" s="44"/>
      <c r="L333" s="44"/>
      <c r="N333" s="44"/>
    </row>
    <row r="334" spans="8:14" x14ac:dyDescent="0.25">
      <c r="H334" s="44"/>
      <c r="I334" s="44"/>
      <c r="J334" s="44"/>
      <c r="K334" s="44"/>
      <c r="L334" s="44"/>
      <c r="N334" s="44"/>
    </row>
    <row r="335" spans="8:14" x14ac:dyDescent="0.25">
      <c r="H335" s="44"/>
      <c r="I335" s="44"/>
      <c r="J335" s="44"/>
      <c r="K335" s="44"/>
      <c r="L335" s="44"/>
      <c r="N335" s="44"/>
    </row>
    <row r="336" spans="8:14" x14ac:dyDescent="0.25">
      <c r="H336" s="44"/>
      <c r="I336" s="44"/>
      <c r="J336" s="44"/>
      <c r="K336" s="44"/>
      <c r="L336" s="44"/>
      <c r="N336" s="44"/>
    </row>
    <row r="337" spans="8:14" x14ac:dyDescent="0.25">
      <c r="H337" s="44"/>
      <c r="I337" s="44"/>
      <c r="J337" s="44"/>
      <c r="K337" s="44"/>
      <c r="L337" s="44"/>
      <c r="N337" s="44"/>
    </row>
    <row r="338" spans="8:14" x14ac:dyDescent="0.25">
      <c r="H338" s="44"/>
      <c r="I338" s="44"/>
      <c r="J338" s="44"/>
      <c r="K338" s="44"/>
      <c r="L338" s="44"/>
      <c r="N338" s="44"/>
    </row>
    <row r="339" spans="8:14" x14ac:dyDescent="0.25">
      <c r="H339" s="44"/>
      <c r="I339" s="44"/>
      <c r="J339" s="44"/>
      <c r="K339" s="44"/>
      <c r="L339" s="44"/>
      <c r="N339" s="44"/>
    </row>
    <row r="340" spans="8:14" x14ac:dyDescent="0.25">
      <c r="H340" s="44"/>
      <c r="I340" s="44"/>
      <c r="J340" s="44"/>
      <c r="K340" s="44"/>
      <c r="L340" s="44"/>
      <c r="N340" s="44"/>
    </row>
    <row r="341" spans="8:14" x14ac:dyDescent="0.25">
      <c r="H341" s="44"/>
      <c r="I341" s="44"/>
      <c r="J341" s="44"/>
      <c r="K341" s="44"/>
      <c r="L341" s="44"/>
      <c r="N341" s="44"/>
    </row>
    <row r="342" spans="8:14" x14ac:dyDescent="0.25">
      <c r="H342" s="44"/>
      <c r="I342" s="44"/>
      <c r="J342" s="44"/>
      <c r="K342" s="44"/>
      <c r="L342" s="44"/>
      <c r="N342" s="44"/>
    </row>
    <row r="343" spans="8:14" x14ac:dyDescent="0.25">
      <c r="H343" s="44"/>
      <c r="I343" s="44"/>
      <c r="J343" s="44"/>
      <c r="K343" s="44"/>
      <c r="L343" s="44"/>
      <c r="N343" s="44"/>
    </row>
    <row r="344" spans="8:14" x14ac:dyDescent="0.25">
      <c r="H344" s="44"/>
      <c r="I344" s="44"/>
      <c r="J344" s="44"/>
      <c r="K344" s="44"/>
      <c r="L344" s="44"/>
      <c r="N344" s="44"/>
    </row>
    <row r="345" spans="8:14" x14ac:dyDescent="0.25">
      <c r="H345" s="44"/>
      <c r="I345" s="44"/>
      <c r="J345" s="44"/>
      <c r="K345" s="44"/>
      <c r="L345" s="44"/>
      <c r="N345" s="44"/>
    </row>
    <row r="346" spans="8:14" x14ac:dyDescent="0.25">
      <c r="H346" s="44"/>
      <c r="I346" s="44"/>
      <c r="J346" s="44"/>
      <c r="K346" s="44"/>
      <c r="L346" s="44"/>
      <c r="N346" s="44"/>
    </row>
    <row r="347" spans="8:14" x14ac:dyDescent="0.25">
      <c r="H347" s="44"/>
      <c r="I347" s="44"/>
      <c r="J347" s="44"/>
      <c r="K347" s="44"/>
      <c r="L347" s="44"/>
      <c r="N347" s="44"/>
    </row>
    <row r="348" spans="8:14" x14ac:dyDescent="0.25">
      <c r="H348" s="44"/>
      <c r="I348" s="44"/>
      <c r="J348" s="44"/>
      <c r="K348" s="44"/>
      <c r="L348" s="44"/>
      <c r="N348" s="44"/>
    </row>
    <row r="349" spans="8:14" x14ac:dyDescent="0.25">
      <c r="H349" s="44"/>
      <c r="I349" s="44"/>
      <c r="J349" s="44"/>
      <c r="K349" s="44"/>
      <c r="L349" s="44"/>
      <c r="N349" s="44"/>
    </row>
    <row r="350" spans="8:14" x14ac:dyDescent="0.25">
      <c r="H350" s="44"/>
      <c r="I350" s="44"/>
      <c r="J350" s="44"/>
      <c r="K350" s="44"/>
      <c r="L350" s="44"/>
      <c r="N350" s="44"/>
    </row>
    <row r="351" spans="8:14" x14ac:dyDescent="0.25">
      <c r="H351" s="44"/>
      <c r="I351" s="44"/>
      <c r="J351" s="44"/>
      <c r="K351" s="44"/>
      <c r="L351" s="44"/>
      <c r="N351" s="44"/>
    </row>
    <row r="352" spans="8:14" x14ac:dyDescent="0.25">
      <c r="H352" s="44"/>
      <c r="I352" s="44"/>
      <c r="J352" s="44"/>
      <c r="K352" s="44"/>
      <c r="L352" s="44"/>
      <c r="N352" s="44"/>
    </row>
    <row r="353" spans="8:14" x14ac:dyDescent="0.25">
      <c r="H353" s="44"/>
      <c r="I353" s="44"/>
      <c r="J353" s="44"/>
      <c r="K353" s="44"/>
      <c r="L353" s="44"/>
      <c r="N353" s="44"/>
    </row>
    <row r="354" spans="8:14" x14ac:dyDescent="0.25">
      <c r="H354" s="44"/>
      <c r="I354" s="44"/>
      <c r="J354" s="44"/>
      <c r="K354" s="44"/>
      <c r="L354" s="44"/>
      <c r="N354" s="44"/>
    </row>
    <row r="355" spans="8:14" x14ac:dyDescent="0.25">
      <c r="H355" s="44"/>
      <c r="I355" s="44"/>
      <c r="J355" s="44"/>
      <c r="K355" s="44"/>
      <c r="L355" s="44"/>
      <c r="N355" s="44"/>
    </row>
    <row r="356" spans="8:14" x14ac:dyDescent="0.25">
      <c r="H356" s="44"/>
      <c r="I356" s="44"/>
      <c r="J356" s="44"/>
      <c r="K356" s="44"/>
      <c r="L356" s="44"/>
      <c r="N356" s="44"/>
    </row>
    <row r="357" spans="8:14" x14ac:dyDescent="0.25">
      <c r="H357" s="44"/>
      <c r="I357" s="44"/>
      <c r="J357" s="44"/>
      <c r="K357" s="44"/>
      <c r="L357" s="44"/>
      <c r="N357" s="44"/>
    </row>
    <row r="358" spans="8:14" x14ac:dyDescent="0.25">
      <c r="H358" s="44"/>
      <c r="I358" s="44"/>
      <c r="J358" s="44"/>
      <c r="K358" s="44"/>
      <c r="L358" s="44"/>
      <c r="N358" s="44"/>
    </row>
    <row r="359" spans="8:14" x14ac:dyDescent="0.25">
      <c r="H359" s="44"/>
      <c r="I359" s="44"/>
      <c r="J359" s="44"/>
      <c r="K359" s="44"/>
      <c r="L359" s="44"/>
      <c r="N359" s="44"/>
    </row>
    <row r="360" spans="8:14" x14ac:dyDescent="0.25">
      <c r="H360" s="44"/>
      <c r="I360" s="44"/>
      <c r="J360" s="44"/>
      <c r="K360" s="44"/>
      <c r="L360" s="44"/>
      <c r="N360" s="44"/>
    </row>
    <row r="361" spans="8:14" x14ac:dyDescent="0.25">
      <c r="H361" s="44"/>
      <c r="I361" s="44"/>
      <c r="J361" s="44"/>
      <c r="K361" s="44"/>
      <c r="L361" s="44"/>
      <c r="N361" s="44"/>
    </row>
    <row r="362" spans="8:14" x14ac:dyDescent="0.25">
      <c r="H362" s="44"/>
      <c r="I362" s="44"/>
      <c r="J362" s="44"/>
      <c r="K362" s="44"/>
      <c r="L362" s="44"/>
      <c r="N362" s="44"/>
    </row>
    <row r="363" spans="8:14" x14ac:dyDescent="0.25">
      <c r="H363" s="44"/>
      <c r="I363" s="44"/>
      <c r="J363" s="44"/>
      <c r="K363" s="44"/>
      <c r="L363" s="44"/>
      <c r="N363" s="44"/>
    </row>
    <row r="364" spans="8:14" x14ac:dyDescent="0.25">
      <c r="H364" s="44"/>
      <c r="I364" s="44"/>
      <c r="J364" s="44"/>
      <c r="K364" s="44"/>
      <c r="L364" s="44"/>
      <c r="N364" s="44"/>
    </row>
    <row r="365" spans="8:14" x14ac:dyDescent="0.25">
      <c r="H365" s="44"/>
      <c r="I365" s="44"/>
      <c r="J365" s="44"/>
      <c r="K365" s="44"/>
      <c r="L365" s="44"/>
      <c r="N365" s="44"/>
    </row>
    <row r="366" spans="8:14" x14ac:dyDescent="0.25">
      <c r="H366" s="44"/>
      <c r="I366" s="44"/>
      <c r="J366" s="44"/>
      <c r="K366" s="44"/>
      <c r="L366" s="44"/>
      <c r="N366" s="44"/>
    </row>
    <row r="367" spans="8:14" x14ac:dyDescent="0.25">
      <c r="H367" s="44"/>
      <c r="I367" s="44"/>
      <c r="J367" s="44"/>
      <c r="K367" s="44"/>
      <c r="L367" s="44"/>
      <c r="N367" s="44"/>
    </row>
    <row r="368" spans="8:14" x14ac:dyDescent="0.25">
      <c r="H368" s="44"/>
      <c r="I368" s="44"/>
      <c r="J368" s="44"/>
      <c r="K368" s="44"/>
      <c r="L368" s="44"/>
      <c r="N368" s="44"/>
    </row>
    <row r="369" spans="8:14" x14ac:dyDescent="0.25">
      <c r="H369" s="44"/>
      <c r="I369" s="44"/>
      <c r="J369" s="44"/>
      <c r="K369" s="44"/>
      <c r="L369" s="44"/>
      <c r="N369" s="44"/>
    </row>
    <row r="370" spans="8:14" x14ac:dyDescent="0.25">
      <c r="H370" s="44"/>
      <c r="I370" s="44"/>
      <c r="J370" s="44"/>
      <c r="K370" s="44"/>
      <c r="L370" s="44"/>
      <c r="N370" s="44"/>
    </row>
    <row r="371" spans="8:14" x14ac:dyDescent="0.25">
      <c r="H371" s="44"/>
      <c r="I371" s="44"/>
      <c r="J371" s="44"/>
      <c r="K371" s="44"/>
      <c r="L371" s="44"/>
      <c r="N371" s="44"/>
    </row>
    <row r="372" spans="8:14" x14ac:dyDescent="0.25">
      <c r="H372" s="44"/>
      <c r="I372" s="44"/>
      <c r="J372" s="44"/>
      <c r="K372" s="44"/>
      <c r="L372" s="44"/>
      <c r="N372" s="44"/>
    </row>
    <row r="373" spans="8:14" x14ac:dyDescent="0.25">
      <c r="H373" s="44"/>
      <c r="I373" s="44"/>
      <c r="J373" s="44"/>
      <c r="K373" s="44"/>
      <c r="L373" s="44"/>
      <c r="N373" s="44"/>
    </row>
    <row r="374" spans="8:14" x14ac:dyDescent="0.25">
      <c r="H374" s="44"/>
      <c r="I374" s="44"/>
      <c r="J374" s="44"/>
      <c r="K374" s="44"/>
      <c r="L374" s="44"/>
      <c r="N374" s="44"/>
    </row>
    <row r="375" spans="8:14" x14ac:dyDescent="0.25">
      <c r="H375" s="44"/>
      <c r="I375" s="44"/>
      <c r="J375" s="44"/>
      <c r="K375" s="44"/>
      <c r="L375" s="44"/>
      <c r="N375" s="44"/>
    </row>
    <row r="376" spans="8:14" x14ac:dyDescent="0.25">
      <c r="H376" s="44"/>
      <c r="I376" s="44"/>
      <c r="J376" s="44"/>
      <c r="K376" s="44"/>
      <c r="L376" s="44"/>
      <c r="N376" s="44"/>
    </row>
    <row r="377" spans="8:14" x14ac:dyDescent="0.25">
      <c r="H377" s="44"/>
      <c r="I377" s="44"/>
      <c r="J377" s="44"/>
      <c r="K377" s="44"/>
      <c r="L377" s="44"/>
      <c r="N377" s="44"/>
    </row>
    <row r="378" spans="8:14" x14ac:dyDescent="0.25">
      <c r="H378" s="44"/>
      <c r="I378" s="44"/>
      <c r="J378" s="44"/>
      <c r="K378" s="44"/>
      <c r="L378" s="44"/>
      <c r="N378" s="44"/>
    </row>
    <row r="379" spans="8:14" x14ac:dyDescent="0.25">
      <c r="H379" s="44"/>
      <c r="I379" s="44"/>
      <c r="J379" s="44"/>
      <c r="K379" s="44"/>
      <c r="L379" s="44"/>
      <c r="N379" s="44"/>
    </row>
    <row r="380" spans="8:14" x14ac:dyDescent="0.25">
      <c r="H380" s="44"/>
      <c r="I380" s="44"/>
      <c r="J380" s="44"/>
      <c r="K380" s="44"/>
      <c r="L380" s="44"/>
      <c r="N380" s="44"/>
    </row>
    <row r="381" spans="8:14" x14ac:dyDescent="0.25">
      <c r="H381" s="44"/>
      <c r="I381" s="44"/>
      <c r="J381" s="44"/>
      <c r="K381" s="44"/>
      <c r="L381" s="44"/>
      <c r="N381" s="44"/>
    </row>
    <row r="382" spans="8:14" x14ac:dyDescent="0.25">
      <c r="H382" s="44"/>
      <c r="I382" s="44"/>
      <c r="J382" s="44"/>
      <c r="K382" s="44"/>
      <c r="L382" s="44"/>
      <c r="N382" s="44"/>
    </row>
    <row r="383" spans="8:14" x14ac:dyDescent="0.25">
      <c r="H383" s="44"/>
      <c r="I383" s="44"/>
      <c r="J383" s="44"/>
      <c r="K383" s="44"/>
      <c r="L383" s="44"/>
      <c r="N383" s="44"/>
    </row>
    <row r="384" spans="8:14" x14ac:dyDescent="0.25">
      <c r="H384" s="44"/>
      <c r="I384" s="44"/>
      <c r="J384" s="44"/>
      <c r="K384" s="44"/>
      <c r="L384" s="44"/>
      <c r="N384" s="44"/>
    </row>
    <row r="385" spans="8:14" x14ac:dyDescent="0.25">
      <c r="H385" s="44"/>
      <c r="I385" s="44"/>
      <c r="J385" s="44"/>
      <c r="K385" s="44"/>
      <c r="L385" s="44"/>
      <c r="N385" s="44"/>
    </row>
    <row r="386" spans="8:14" x14ac:dyDescent="0.25">
      <c r="H386" s="44"/>
      <c r="I386" s="44"/>
      <c r="J386" s="44"/>
      <c r="K386" s="44"/>
      <c r="L386" s="44"/>
      <c r="N386" s="44"/>
    </row>
    <row r="387" spans="8:14" x14ac:dyDescent="0.25">
      <c r="H387" s="44"/>
      <c r="I387" s="44"/>
      <c r="J387" s="44"/>
      <c r="K387" s="44"/>
      <c r="L387" s="44"/>
      <c r="N387" s="44"/>
    </row>
    <row r="388" spans="8:14" x14ac:dyDescent="0.25">
      <c r="H388" s="44"/>
      <c r="I388" s="44"/>
      <c r="J388" s="44"/>
      <c r="K388" s="44"/>
      <c r="L388" s="44"/>
      <c r="N388" s="44"/>
    </row>
    <row r="389" spans="8:14" x14ac:dyDescent="0.25">
      <c r="H389" s="44"/>
      <c r="I389" s="44"/>
      <c r="J389" s="44"/>
      <c r="K389" s="44"/>
      <c r="L389" s="44"/>
      <c r="N389" s="44"/>
    </row>
    <row r="390" spans="8:14" x14ac:dyDescent="0.25">
      <c r="H390" s="44"/>
      <c r="I390" s="44"/>
      <c r="J390" s="44"/>
      <c r="K390" s="44"/>
      <c r="L390" s="44"/>
      <c r="N390" s="44"/>
    </row>
    <row r="391" spans="8:14" x14ac:dyDescent="0.25">
      <c r="H391" s="44"/>
      <c r="I391" s="44"/>
      <c r="J391" s="44"/>
      <c r="K391" s="44"/>
      <c r="L391" s="44"/>
      <c r="N391" s="44"/>
    </row>
    <row r="392" spans="8:14" x14ac:dyDescent="0.25">
      <c r="H392" s="44"/>
      <c r="I392" s="44"/>
      <c r="J392" s="44"/>
      <c r="K392" s="44"/>
      <c r="L392" s="44"/>
      <c r="N392" s="44"/>
    </row>
    <row r="393" spans="8:14" x14ac:dyDescent="0.25">
      <c r="H393" s="44"/>
      <c r="I393" s="44"/>
      <c r="J393" s="44"/>
      <c r="K393" s="44"/>
      <c r="L393" s="44"/>
      <c r="N393" s="44"/>
    </row>
    <row r="394" spans="8:14" x14ac:dyDescent="0.25">
      <c r="H394" s="44"/>
      <c r="I394" s="44"/>
      <c r="J394" s="44"/>
      <c r="K394" s="44"/>
      <c r="L394" s="44"/>
      <c r="N394" s="44"/>
    </row>
    <row r="395" spans="8:14" x14ac:dyDescent="0.25">
      <c r="H395" s="44"/>
      <c r="I395" s="44"/>
      <c r="J395" s="44"/>
      <c r="K395" s="44"/>
      <c r="L395" s="44"/>
      <c r="N395" s="44"/>
    </row>
    <row r="396" spans="8:14" x14ac:dyDescent="0.25">
      <c r="H396" s="44"/>
      <c r="I396" s="44"/>
      <c r="J396" s="44"/>
      <c r="K396" s="44"/>
      <c r="L396" s="44"/>
      <c r="N396" s="44"/>
    </row>
    <row r="397" spans="8:14" x14ac:dyDescent="0.25">
      <c r="H397" s="44"/>
      <c r="I397" s="44"/>
      <c r="J397" s="44"/>
      <c r="K397" s="44"/>
      <c r="L397" s="44"/>
      <c r="N397" s="44"/>
    </row>
    <row r="398" spans="8:14" x14ac:dyDescent="0.25">
      <c r="H398" s="44"/>
      <c r="I398" s="44"/>
      <c r="J398" s="44"/>
      <c r="K398" s="44"/>
      <c r="L398" s="44"/>
      <c r="N398" s="44"/>
    </row>
    <row r="399" spans="8:14" x14ac:dyDescent="0.25">
      <c r="H399" s="44"/>
      <c r="I399" s="44"/>
      <c r="J399" s="44"/>
      <c r="K399" s="44"/>
      <c r="L399" s="44"/>
      <c r="N399" s="44"/>
    </row>
    <row r="400" spans="8:14" x14ac:dyDescent="0.25">
      <c r="H400" s="44"/>
      <c r="I400" s="44"/>
      <c r="J400" s="44"/>
      <c r="K400" s="44"/>
      <c r="L400" s="44"/>
      <c r="N400" s="44"/>
    </row>
    <row r="401" spans="8:14" x14ac:dyDescent="0.25">
      <c r="H401" s="44"/>
      <c r="I401" s="44"/>
      <c r="J401" s="44"/>
      <c r="K401" s="44"/>
      <c r="L401" s="44"/>
      <c r="N401" s="44"/>
    </row>
    <row r="402" spans="8:14" x14ac:dyDescent="0.25">
      <c r="H402" s="44"/>
      <c r="I402" s="44"/>
      <c r="J402" s="44"/>
      <c r="K402" s="44"/>
      <c r="L402" s="44"/>
      <c r="N402" s="44"/>
    </row>
    <row r="403" spans="8:14" x14ac:dyDescent="0.25">
      <c r="H403" s="44"/>
      <c r="I403" s="44"/>
      <c r="J403" s="44"/>
      <c r="K403" s="44"/>
      <c r="L403" s="44"/>
      <c r="N403" s="44"/>
    </row>
    <row r="404" spans="8:14" x14ac:dyDescent="0.25">
      <c r="H404" s="44"/>
      <c r="I404" s="44"/>
      <c r="J404" s="44"/>
      <c r="K404" s="44"/>
      <c r="L404" s="44"/>
      <c r="N404" s="44"/>
    </row>
    <row r="405" spans="8:14" x14ac:dyDescent="0.25">
      <c r="H405" s="44"/>
      <c r="I405" s="44"/>
      <c r="J405" s="44"/>
      <c r="K405" s="44"/>
      <c r="L405" s="44"/>
      <c r="N405" s="44"/>
    </row>
    <row r="406" spans="8:14" x14ac:dyDescent="0.25">
      <c r="H406" s="44"/>
      <c r="I406" s="44"/>
      <c r="J406" s="44"/>
      <c r="K406" s="44"/>
      <c r="L406" s="44"/>
      <c r="N406" s="44"/>
    </row>
    <row r="407" spans="8:14" x14ac:dyDescent="0.25">
      <c r="H407" s="44"/>
      <c r="I407" s="44"/>
      <c r="J407" s="44"/>
      <c r="K407" s="44"/>
      <c r="L407" s="44"/>
      <c r="N407" s="44"/>
    </row>
    <row r="408" spans="8:14" x14ac:dyDescent="0.25">
      <c r="H408" s="44"/>
      <c r="I408" s="44"/>
      <c r="J408" s="44"/>
      <c r="K408" s="44"/>
      <c r="L408" s="44"/>
      <c r="N408" s="44"/>
    </row>
    <row r="409" spans="8:14" x14ac:dyDescent="0.25">
      <c r="H409" s="44"/>
      <c r="I409" s="44"/>
      <c r="J409" s="44"/>
      <c r="K409" s="44"/>
      <c r="L409" s="44"/>
      <c r="N409" s="44"/>
    </row>
    <row r="410" spans="8:14" x14ac:dyDescent="0.25">
      <c r="H410" s="44"/>
      <c r="I410" s="44"/>
      <c r="J410" s="44"/>
      <c r="K410" s="44"/>
      <c r="L410" s="44"/>
      <c r="N410" s="44"/>
    </row>
    <row r="411" spans="8:14" x14ac:dyDescent="0.25">
      <c r="H411" s="44"/>
      <c r="I411" s="44"/>
      <c r="J411" s="44"/>
      <c r="K411" s="44"/>
      <c r="L411" s="44"/>
      <c r="N411" s="44"/>
    </row>
    <row r="412" spans="8:14" x14ac:dyDescent="0.25">
      <c r="H412" s="44"/>
      <c r="I412" s="44"/>
      <c r="J412" s="44"/>
      <c r="K412" s="44"/>
      <c r="L412" s="44"/>
      <c r="N412" s="44"/>
    </row>
    <row r="413" spans="8:14" x14ac:dyDescent="0.25">
      <c r="H413" s="44"/>
      <c r="I413" s="44"/>
      <c r="J413" s="44"/>
      <c r="K413" s="44"/>
      <c r="L413" s="44"/>
      <c r="N413" s="44"/>
    </row>
    <row r="414" spans="8:14" x14ac:dyDescent="0.25">
      <c r="H414" s="44"/>
      <c r="I414" s="44"/>
      <c r="J414" s="44"/>
      <c r="K414" s="44"/>
      <c r="L414" s="44"/>
      <c r="N414" s="44"/>
    </row>
    <row r="415" spans="8:14" x14ac:dyDescent="0.25">
      <c r="H415" s="44"/>
      <c r="I415" s="44"/>
      <c r="J415" s="44"/>
      <c r="K415" s="44"/>
      <c r="L415" s="44"/>
      <c r="N415" s="44"/>
    </row>
    <row r="416" spans="8:14" x14ac:dyDescent="0.25">
      <c r="H416" s="44"/>
      <c r="I416" s="44"/>
      <c r="J416" s="44"/>
      <c r="K416" s="44"/>
      <c r="L416" s="44"/>
      <c r="N416" s="44"/>
    </row>
    <row r="417" spans="8:14" x14ac:dyDescent="0.25">
      <c r="H417" s="44"/>
      <c r="I417" s="44"/>
      <c r="J417" s="44"/>
      <c r="K417" s="44"/>
      <c r="L417" s="44"/>
      <c r="N417" s="44"/>
    </row>
    <row r="418" spans="8:14" x14ac:dyDescent="0.25">
      <c r="H418" s="44"/>
      <c r="I418" s="44"/>
      <c r="J418" s="44"/>
      <c r="K418" s="44"/>
      <c r="L418" s="44"/>
      <c r="N418" s="44"/>
    </row>
    <row r="419" spans="8:14" x14ac:dyDescent="0.25">
      <c r="H419" s="44"/>
      <c r="I419" s="44"/>
      <c r="J419" s="44"/>
      <c r="K419" s="44"/>
      <c r="L419" s="44"/>
      <c r="N419" s="44"/>
    </row>
    <row r="420" spans="8:14" x14ac:dyDescent="0.25">
      <c r="H420" s="44"/>
      <c r="I420" s="44"/>
      <c r="J420" s="44"/>
      <c r="K420" s="44"/>
      <c r="L420" s="44"/>
      <c r="N420" s="44"/>
    </row>
    <row r="421" spans="8:14" x14ac:dyDescent="0.25">
      <c r="H421" s="44"/>
      <c r="I421" s="44"/>
      <c r="J421" s="44"/>
      <c r="K421" s="44"/>
      <c r="L421" s="44"/>
      <c r="N421" s="44"/>
    </row>
    <row r="422" spans="8:14" x14ac:dyDescent="0.25">
      <c r="H422" s="44"/>
      <c r="I422" s="44"/>
      <c r="J422" s="44"/>
      <c r="K422" s="44"/>
      <c r="L422" s="44"/>
      <c r="N422" s="44"/>
    </row>
    <row r="423" spans="8:14" x14ac:dyDescent="0.25">
      <c r="H423" s="44"/>
      <c r="I423" s="44"/>
      <c r="J423" s="44"/>
      <c r="K423" s="44"/>
      <c r="L423" s="44"/>
      <c r="N423" s="44"/>
    </row>
    <row r="424" spans="8:14" x14ac:dyDescent="0.25">
      <c r="H424" s="44"/>
      <c r="I424" s="44"/>
      <c r="J424" s="44"/>
      <c r="K424" s="44"/>
      <c r="L424" s="44"/>
      <c r="N424" s="44"/>
    </row>
    <row r="425" spans="8:14" x14ac:dyDescent="0.25">
      <c r="H425" s="44"/>
      <c r="I425" s="44"/>
      <c r="J425" s="44"/>
      <c r="K425" s="44"/>
      <c r="L425" s="44"/>
      <c r="N425" s="44"/>
    </row>
    <row r="426" spans="8:14" x14ac:dyDescent="0.25">
      <c r="H426" s="44"/>
      <c r="I426" s="44"/>
      <c r="J426" s="44"/>
      <c r="K426" s="44"/>
      <c r="L426" s="44"/>
      <c r="N426" s="44"/>
    </row>
    <row r="427" spans="8:14" x14ac:dyDescent="0.25">
      <c r="H427" s="44"/>
      <c r="I427" s="44"/>
      <c r="J427" s="44"/>
      <c r="K427" s="44"/>
      <c r="L427" s="44"/>
      <c r="N427" s="44"/>
    </row>
    <row r="428" spans="8:14" x14ac:dyDescent="0.25">
      <c r="H428" s="44"/>
      <c r="I428" s="44"/>
      <c r="J428" s="44"/>
      <c r="K428" s="44"/>
      <c r="L428" s="44"/>
      <c r="N428" s="44"/>
    </row>
    <row r="429" spans="8:14" x14ac:dyDescent="0.25">
      <c r="H429" s="44"/>
      <c r="I429" s="44"/>
      <c r="J429" s="44"/>
      <c r="K429" s="44"/>
      <c r="L429" s="44"/>
      <c r="N429" s="44"/>
    </row>
    <row r="430" spans="8:14" x14ac:dyDescent="0.25">
      <c r="H430" s="44"/>
      <c r="I430" s="44"/>
      <c r="J430" s="44"/>
      <c r="K430" s="44"/>
      <c r="L430" s="44"/>
      <c r="N430" s="44"/>
    </row>
    <row r="431" spans="8:14" x14ac:dyDescent="0.25">
      <c r="H431" s="44"/>
      <c r="I431" s="44"/>
      <c r="J431" s="44"/>
      <c r="K431" s="44"/>
      <c r="L431" s="44"/>
      <c r="N431" s="44"/>
    </row>
    <row r="432" spans="8:14" x14ac:dyDescent="0.25">
      <c r="H432" s="44"/>
      <c r="I432" s="44"/>
      <c r="J432" s="44"/>
      <c r="K432" s="44"/>
      <c r="L432" s="44"/>
      <c r="N432" s="44"/>
    </row>
    <row r="433" spans="8:14" x14ac:dyDescent="0.25">
      <c r="H433" s="44"/>
      <c r="I433" s="44"/>
      <c r="J433" s="44"/>
      <c r="K433" s="44"/>
      <c r="L433" s="44"/>
      <c r="N433" s="44"/>
    </row>
    <row r="434" spans="8:14" x14ac:dyDescent="0.25">
      <c r="H434" s="44"/>
      <c r="I434" s="44"/>
      <c r="J434" s="44"/>
      <c r="K434" s="44"/>
      <c r="L434" s="44"/>
      <c r="N434" s="44"/>
    </row>
    <row r="435" spans="8:14" x14ac:dyDescent="0.25">
      <c r="H435" s="44"/>
      <c r="I435" s="44"/>
      <c r="J435" s="44"/>
      <c r="K435" s="44"/>
      <c r="L435" s="44"/>
      <c r="N435" s="44"/>
    </row>
    <row r="436" spans="8:14" x14ac:dyDescent="0.25">
      <c r="H436" s="44"/>
      <c r="I436" s="44"/>
      <c r="J436" s="44"/>
      <c r="K436" s="44"/>
      <c r="L436" s="44"/>
      <c r="N436" s="44"/>
    </row>
    <row r="437" spans="8:14" x14ac:dyDescent="0.25">
      <c r="H437" s="44"/>
      <c r="I437" s="44"/>
      <c r="J437" s="44"/>
      <c r="K437" s="44"/>
      <c r="L437" s="44"/>
      <c r="N437" s="44"/>
    </row>
    <row r="438" spans="8:14" x14ac:dyDescent="0.25">
      <c r="H438" s="44"/>
      <c r="I438" s="44"/>
      <c r="J438" s="44"/>
      <c r="K438" s="44"/>
      <c r="L438" s="44"/>
      <c r="N438" s="44"/>
    </row>
    <row r="439" spans="8:14" x14ac:dyDescent="0.25">
      <c r="H439" s="44"/>
      <c r="I439" s="44"/>
      <c r="J439" s="44"/>
      <c r="K439" s="44"/>
      <c r="L439" s="44"/>
      <c r="N439" s="44"/>
    </row>
    <row r="440" spans="8:14" x14ac:dyDescent="0.25">
      <c r="H440" s="44"/>
      <c r="I440" s="44"/>
      <c r="J440" s="44"/>
      <c r="K440" s="44"/>
      <c r="L440" s="44"/>
      <c r="N440" s="44"/>
    </row>
    <row r="441" spans="8:14" x14ac:dyDescent="0.25">
      <c r="H441" s="44"/>
      <c r="I441" s="44"/>
      <c r="J441" s="44"/>
      <c r="K441" s="44"/>
      <c r="L441" s="44"/>
      <c r="N441" s="44"/>
    </row>
    <row r="442" spans="8:14" x14ac:dyDescent="0.25">
      <c r="H442" s="44"/>
      <c r="I442" s="44"/>
      <c r="J442" s="44"/>
      <c r="K442" s="44"/>
      <c r="L442" s="44"/>
      <c r="N442" s="44"/>
    </row>
    <row r="443" spans="8:14" x14ac:dyDescent="0.25">
      <c r="H443" s="44"/>
      <c r="I443" s="44"/>
      <c r="J443" s="44"/>
      <c r="K443" s="44"/>
      <c r="L443" s="44"/>
      <c r="N443" s="44"/>
    </row>
    <row r="444" spans="8:14" x14ac:dyDescent="0.25">
      <c r="H444" s="44"/>
      <c r="I444" s="44"/>
      <c r="J444" s="44"/>
      <c r="K444" s="44"/>
      <c r="L444" s="44"/>
      <c r="N444" s="44"/>
    </row>
    <row r="445" spans="8:14" x14ac:dyDescent="0.25">
      <c r="H445" s="44"/>
      <c r="I445" s="44"/>
      <c r="J445" s="44"/>
      <c r="K445" s="44"/>
      <c r="L445" s="44"/>
      <c r="N445" s="44"/>
    </row>
    <row r="446" spans="8:14" x14ac:dyDescent="0.25">
      <c r="H446" s="44"/>
      <c r="I446" s="44"/>
      <c r="J446" s="44"/>
      <c r="K446" s="44"/>
      <c r="L446" s="44"/>
      <c r="N446" s="44"/>
    </row>
    <row r="447" spans="8:14" x14ac:dyDescent="0.25">
      <c r="H447" s="44"/>
      <c r="I447" s="44"/>
      <c r="J447" s="44"/>
      <c r="K447" s="44"/>
      <c r="L447" s="44"/>
      <c r="N447" s="44"/>
    </row>
    <row r="448" spans="8:14" x14ac:dyDescent="0.25">
      <c r="H448" s="44"/>
      <c r="I448" s="44"/>
      <c r="J448" s="44"/>
      <c r="K448" s="44"/>
      <c r="L448" s="44"/>
      <c r="N448" s="44"/>
    </row>
    <row r="449" spans="8:14" x14ac:dyDescent="0.25">
      <c r="H449" s="44"/>
      <c r="I449" s="44"/>
      <c r="J449" s="44"/>
      <c r="K449" s="44"/>
      <c r="L449" s="44"/>
      <c r="N449" s="44"/>
    </row>
    <row r="450" spans="8:14" x14ac:dyDescent="0.25">
      <c r="H450" s="44"/>
      <c r="I450" s="44"/>
      <c r="J450" s="44"/>
      <c r="K450" s="44"/>
      <c r="L450" s="44"/>
      <c r="N450" s="44"/>
    </row>
    <row r="451" spans="8:14" x14ac:dyDescent="0.25">
      <c r="H451" s="44"/>
      <c r="I451" s="44"/>
      <c r="J451" s="44"/>
      <c r="K451" s="44"/>
      <c r="L451" s="44"/>
      <c r="N451" s="44"/>
    </row>
    <row r="452" spans="8:14" x14ac:dyDescent="0.25">
      <c r="H452" s="44"/>
      <c r="I452" s="44"/>
      <c r="J452" s="44"/>
      <c r="K452" s="44"/>
      <c r="L452" s="44"/>
      <c r="N452" s="44"/>
    </row>
    <row r="453" spans="8:14" x14ac:dyDescent="0.25">
      <c r="H453" s="44"/>
      <c r="I453" s="44"/>
      <c r="J453" s="44"/>
      <c r="K453" s="44"/>
      <c r="L453" s="44"/>
      <c r="N453" s="44"/>
    </row>
    <row r="454" spans="8:14" x14ac:dyDescent="0.25">
      <c r="H454" s="44"/>
      <c r="I454" s="44"/>
      <c r="J454" s="44"/>
      <c r="K454" s="44"/>
      <c r="L454" s="44"/>
      <c r="N454" s="44"/>
    </row>
    <row r="455" spans="8:14" x14ac:dyDescent="0.25">
      <c r="N455" s="44"/>
    </row>
  </sheetData>
  <mergeCells count="40">
    <mergeCell ref="L1:M1"/>
    <mergeCell ref="A2:M2"/>
    <mergeCell ref="A3:M3"/>
    <mergeCell ref="A301:L301"/>
    <mergeCell ref="A295:L295"/>
    <mergeCell ref="A296:L296"/>
    <mergeCell ref="A297:L297"/>
    <mergeCell ref="A298:L298"/>
    <mergeCell ref="A299:L299"/>
    <mergeCell ref="A300:L300"/>
    <mergeCell ref="A34:J34"/>
    <mergeCell ref="A39:J39"/>
    <mergeCell ref="A43:J43"/>
    <mergeCell ref="A57:J57"/>
    <mergeCell ref="A67:J67"/>
    <mergeCell ref="A10:J10"/>
    <mergeCell ref="A117:J117"/>
    <mergeCell ref="A125:J125"/>
    <mergeCell ref="A129:J129"/>
    <mergeCell ref="A15:J15"/>
    <mergeCell ref="A30:J30"/>
    <mergeCell ref="A73:J73"/>
    <mergeCell ref="A89:J89"/>
    <mergeCell ref="A95:J95"/>
    <mergeCell ref="A257:J257"/>
    <mergeCell ref="A263:J263"/>
    <mergeCell ref="A280:J280"/>
    <mergeCell ref="D11:L11"/>
    <mergeCell ref="A185:J185"/>
    <mergeCell ref="A194:J194"/>
    <mergeCell ref="A201:J201"/>
    <mergeCell ref="A210:J210"/>
    <mergeCell ref="A232:J232"/>
    <mergeCell ref="A138:J138"/>
    <mergeCell ref="A142:J142"/>
    <mergeCell ref="A151:J151"/>
    <mergeCell ref="A156:J156"/>
    <mergeCell ref="A160:J160"/>
    <mergeCell ref="A99:J99"/>
    <mergeCell ref="A106:J106"/>
  </mergeCells>
  <pageMargins left="0.31496062992125984" right="0.11811023622047245" top="0.35433070866141736" bottom="0.35433070866141736" header="0.31496062992125984" footer="0.31496062992125984"/>
  <pageSetup paperSize="9" scale="8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as" ma:contentTypeID="0x0101008E25670BE377154BAD1C9BBF22B81D14" ma:contentTypeVersion="18" ma:contentTypeDescription="Kurkite naują dokumentą." ma:contentTypeScope="" ma:versionID="36d318289db185920a0951300f7b1771">
  <xsd:schema xmlns:xsd="http://www.w3.org/2001/XMLSchema" xmlns:xs="http://www.w3.org/2001/XMLSchema" xmlns:p="http://schemas.microsoft.com/office/2006/metadata/properties" xmlns:ns2="bd76807b-7035-44a2-93ee-9bb18f0b649c" xmlns:ns3="07609231-acae-40b1-8992-26d1ec8f8073" targetNamespace="http://schemas.microsoft.com/office/2006/metadata/properties" ma:root="true" ma:fieldsID="060fc76a65efa5dcbde772b54732e2d0" ns2:_="" ns3:_="">
    <xsd:import namespace="bd76807b-7035-44a2-93ee-9bb18f0b649c"/>
    <xsd:import namespace="07609231-acae-40b1-8992-26d1ec8f807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d76807b-7035-44a2-93ee-9bb18f0b649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Vaizdų žymės" ma:readOnly="false" ma:fieldId="{5cf76f15-5ced-4ddc-b409-7134ff3c332f}" ma:taxonomyMulti="true" ma:sspId="fae1bb33-c6cf-485c-9b21-04c3c57c092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7609231-acae-40b1-8992-26d1ec8f8073" elementFormDefault="qualified">
    <xsd:import namespace="http://schemas.microsoft.com/office/2006/documentManagement/types"/>
    <xsd:import namespace="http://schemas.microsoft.com/office/infopath/2007/PartnerControls"/>
    <xsd:element name="SharedWithUsers" ma:index="10"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Bendrinta su išsamia informacija" ma:internalName="SharedWithDetails" ma:readOnly="true">
      <xsd:simpleType>
        <xsd:restriction base="dms:Note">
          <xsd:maxLength value="255"/>
        </xsd:restriction>
      </xsd:simpleType>
    </xsd:element>
    <xsd:element name="TaxCatchAll" ma:index="23" nillable="true" ma:displayName="Taxonomy Catch All Column" ma:hidden="true" ma:list="{7594a8e0-1c5d-4ff7-8146-5d7b5e132c8e}" ma:internalName="TaxCatchAll" ma:showField="CatchAllData" ma:web="07609231-acae-40b1-8992-26d1ec8f807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07609231-acae-40b1-8992-26d1ec8f8073" xsi:nil="true"/>
    <lcf76f155ced4ddcb4097134ff3c332f xmlns="bd76807b-7035-44a2-93ee-9bb18f0b649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0716D5D4-F842-47C9-A0F6-89EADC0A66BC}">
  <ds:schemaRefs>
    <ds:schemaRef ds:uri="http://schemas.microsoft.com/sharepoint/v3/contenttype/forms"/>
  </ds:schemaRefs>
</ds:datastoreItem>
</file>

<file path=customXml/itemProps2.xml><?xml version="1.0" encoding="utf-8"?>
<ds:datastoreItem xmlns:ds="http://schemas.openxmlformats.org/officeDocument/2006/customXml" ds:itemID="{1B094C3D-20ED-4A28-9A30-FD31CC477A2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d76807b-7035-44a2-93ee-9bb18f0b649c"/>
    <ds:schemaRef ds:uri="07609231-acae-40b1-8992-26d1ec8f807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FB4A4C4-DDCF-4557-82CD-973821386FDF}">
  <ds:schemaRefs>
    <ds:schemaRef ds:uri="http://schemas.openxmlformats.org/package/2006/metadata/core-properties"/>
    <ds:schemaRef ds:uri="http://purl.org/dc/elements/1.1/"/>
    <ds:schemaRef ds:uri="http://schemas.microsoft.com/office/2006/metadata/properties"/>
    <ds:schemaRef ds:uri="http://schemas.microsoft.com/office/2006/documentManagement/types"/>
    <ds:schemaRef ds:uri="07609231-acae-40b1-8992-26d1ec8f8073"/>
    <ds:schemaRef ds:uri="http://purl.org/dc/terms/"/>
    <ds:schemaRef ds:uri="http://purl.org/dc/dcmitype/"/>
    <ds:schemaRef ds:uri="http://schemas.microsoft.com/office/infopath/2007/PartnerControls"/>
    <ds:schemaRef ds:uri="bd76807b-7035-44a2-93ee-9bb18f0b649c"/>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vt:i4>
      </vt:variant>
      <vt:variant>
        <vt:lpstr>Įvardytieji diapazonai</vt:lpstr>
      </vt:variant>
      <vt:variant>
        <vt:i4>1</vt:i4>
      </vt:variant>
    </vt:vector>
  </HeadingPairs>
  <TitlesOfParts>
    <vt:vector size="2" baseType="lpstr">
      <vt:lpstr>techninė specifikacija</vt:lpstr>
      <vt:lpstr>'techninė specifikacija'!Print_Area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Vilma Sobolevskienė</dc:creator>
  <cp:keywords/>
  <dc:description/>
  <cp:lastModifiedBy>Vilma Sobolevskienė</cp:lastModifiedBy>
  <cp:revision/>
  <dcterms:created xsi:type="dcterms:W3CDTF">2018-04-25T12:34:24Z</dcterms:created>
  <dcterms:modified xsi:type="dcterms:W3CDTF">2024-11-28T09:05:49Z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0x0101008E25670BE377154BAD1C9BBF22B81D14</vt:lpwstr>
  </property>
  <property fmtid="{D5CDD505-2E9C-101B-9397-08002B2CF9AE}" pid="3" name="MediaServiceImageTags">
    <vt:lpwstr/>
  </property>
</Properties>
</file>