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lmir\Desktop\Kovas\Sutartys\SUT-25-0824\"/>
    </mc:Choice>
  </mc:AlternateContent>
  <bookViews>
    <workbookView xWindow="0" yWindow="0" windowWidth="23415" windowHeight="88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6" i="1"/>
  <c r="K13" i="1"/>
  <c r="K16" i="1"/>
  <c r="J7" i="1"/>
  <c r="J8" i="1"/>
  <c r="J9" i="1"/>
  <c r="J10" i="1"/>
  <c r="J11" i="1"/>
  <c r="J12" i="1"/>
  <c r="J13" i="1"/>
  <c r="J14" i="1"/>
  <c r="J15" i="1"/>
  <c r="J16" i="1"/>
  <c r="J17" i="1"/>
  <c r="J6" i="1"/>
  <c r="I15" i="1"/>
  <c r="K1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4" i="1"/>
  <c r="K14" i="1" s="1"/>
  <c r="I17" i="1"/>
  <c r="K17" i="1" s="1"/>
</calcChain>
</file>

<file path=xl/sharedStrings.xml><?xml version="1.0" encoding="utf-8"?>
<sst xmlns="http://schemas.openxmlformats.org/spreadsheetml/2006/main" count="76" uniqueCount="67">
  <si>
    <t>Pirkimo eilės Nr.</t>
  </si>
  <si>
    <t>Prekė</t>
  </si>
  <si>
    <t>Reikalavimai</t>
  </si>
  <si>
    <t>Pageidaujama pakuotė</t>
  </si>
  <si>
    <t>Pakuotės kaina be PVM</t>
  </si>
  <si>
    <t>PVM tarifas</t>
  </si>
  <si>
    <t>Pakuotės kaina su PVM</t>
  </si>
  <si>
    <t>Viso kaina su PVM</t>
  </si>
  <si>
    <t>1 ml</t>
  </si>
  <si>
    <t>4ml</t>
  </si>
  <si>
    <t>Antikūnas NapsinA</t>
  </si>
  <si>
    <t>1ml</t>
  </si>
  <si>
    <t>0,1mg</t>
  </si>
  <si>
    <t>Antikūnas C1q</t>
  </si>
  <si>
    <t>0,5mg</t>
  </si>
  <si>
    <t>Antikūnas Albuminas</t>
  </si>
  <si>
    <t>Antikūnas CD2</t>
  </si>
  <si>
    <t>Antikūnas MPO</t>
  </si>
  <si>
    <t>Antikūnas Progesteronas</t>
  </si>
  <si>
    <t>0,1 ml</t>
  </si>
  <si>
    <t>4 ml</t>
  </si>
  <si>
    <t>2 ml</t>
  </si>
  <si>
    <t>24 ml</t>
  </si>
  <si>
    <t>Antikūnas LCAT (Lecitin cholesterol acyltransferase)</t>
  </si>
  <si>
    <t>Antikūnas pan NTRK</t>
  </si>
  <si>
    <t>Antikūnas anti - Dystrophin</t>
  </si>
  <si>
    <t>Antikūnas Brachyury/Bry</t>
  </si>
  <si>
    <t>100 µl</t>
  </si>
  <si>
    <t>400 µl</t>
  </si>
  <si>
    <t>100  µg</t>
  </si>
  <si>
    <t>Antikūnas anti DAG1 -BSA, Azide free</t>
  </si>
  <si>
    <t>400  µg</t>
  </si>
  <si>
    <t>Gamintojas, produkto Nr.</t>
  </si>
  <si>
    <t>Antikūnas Human C5b-9+ C5b-8</t>
  </si>
  <si>
    <t>100  µl</t>
  </si>
  <si>
    <t>Taikymo sritis: Iminofluorescencija, šaldomoji pjūvių technika.                                            Klonas: 7H8.                                       Koncentruotas.</t>
  </si>
  <si>
    <t>Taikymo sritis:  Imunohistochemija, parafininė pjūvių technika.                                                  Klonas: TMU-Ad02.                                      Koncentruotas.</t>
  </si>
  <si>
    <t>Taikymo sritis:  Imunohistochemija, šaldomoji pjūvių technika.                                                 Klonas: aE11.                                   Koncentruotas.</t>
  </si>
  <si>
    <t>Taikymo sritis:  Imunohistochemija, šaldomoji pjūvių technika.                                                 Klonas: MANDYS8.                                   Koncentruotas.</t>
  </si>
  <si>
    <t>Taikymo sritis:  Imunohistochemija, parafininė pjūvių technika.                                                  Klonas: EPR18113.                                   Koncentruotas.</t>
  </si>
  <si>
    <t>Taikymo sritis:  Imunohistochemija, parafininė pjūvių technika.                                                  Klonas: EPR20257.                                   Koncentruotas.</t>
  </si>
  <si>
    <t>Taikymo sritis:  Imunohistochemija, parafininė pjūvių technika.                                                  Klonas: 16.                                   Koncentruotas.</t>
  </si>
  <si>
    <t>Taikymo sritis:  Imunohistochemija, parafininė pjūvių technika.                                                                              Koncentruotas.</t>
  </si>
  <si>
    <t>Taikymo sritis:  Imunohistochemija, šaldomoji pjūvių technika.                 Klonas: IIH6C4.                                                                          Koncentruotas.</t>
  </si>
  <si>
    <t>Taikymo sritis: Imunofluorescencija, šaldomoji pjūvių technika.                                          Klonas: EPR20195.                         Koncentruotas.</t>
  </si>
  <si>
    <t>Taikymo sritis:  Imunohistochemija, parafininė pjūvių technika.                                                  Klonas: EPR1384Y.                                      Koncentruotas.</t>
  </si>
  <si>
    <t>0,5 mg</t>
  </si>
  <si>
    <t>Viso kaina be PVM</t>
  </si>
  <si>
    <t>Taikymo sritis:  Imunohistochemija, parafininė pjūvių technika.                                                  Klonas: AB75.                              Koncentruotas.</t>
  </si>
  <si>
    <t>Orientacinis kiekis mato vnt.</t>
  </si>
  <si>
    <t>Orientacinis kiekis pakuotėmis</t>
  </si>
  <si>
    <t>Kainų pasiūlymo lentelė</t>
  </si>
  <si>
    <t>Priedas Nr. 5</t>
  </si>
  <si>
    <t>Tiekėjas: Expertus Vilnensis</t>
  </si>
  <si>
    <t>1-86317854</t>
  </si>
  <si>
    <t>Biocare Medical
CM388CK</t>
  </si>
  <si>
    <t>Abcam plc
ab11861 (100 µg)</t>
  </si>
  <si>
    <t>Abcam plc
ab207327 (100 µl)</t>
  </si>
  <si>
    <t>Abcam plc
ab51060 (100 µl)</t>
  </si>
  <si>
    <t>Abcam plc
ab66768 (100 µl)</t>
  </si>
  <si>
    <t>ArigoBiolaboratories
ARG41559</t>
  </si>
  <si>
    <t>Abcam plc
ab209665 (100 µl)</t>
  </si>
  <si>
    <t>DCS Innovative Diagnostik-Systeme
MU438-UC</t>
  </si>
  <si>
    <t>Abcam plc
ab208670 (100 µl)</t>
  </si>
  <si>
    <t>Biocare Medical
CM424C</t>
  </si>
  <si>
    <t>Biocare Medical
ACI3267C</t>
  </si>
  <si>
    <t>Abcam plc
ab255738 (100 µg)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</si>
</sst>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0" xfId="0" applyFill="1" applyBorder="1"/>
    <xf numFmtId="0" fontId="0" fillId="2" borderId="0" xfId="0" applyFill="1"/>
    <xf numFmtId="0" fontId="0" fillId="2" borderId="0" xfId="0" applyFill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/>
    <xf numFmtId="0" fontId="2" fillId="2" borderId="0" xfId="0" applyFont="1" applyFill="1" applyAlignment="1">
      <alignment vertical="top" wrapText="1"/>
    </xf>
    <xf numFmtId="0" fontId="0" fillId="0" borderId="0" xfId="0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8"/>
  <sheetViews>
    <sheetView tabSelected="1" workbookViewId="0">
      <selection activeCell="E27" sqref="E27"/>
    </sheetView>
  </sheetViews>
  <sheetFormatPr defaultRowHeight="15" x14ac:dyDescent="0.25"/>
  <cols>
    <col min="1" max="1" width="9.140625" style="18"/>
    <col min="2" max="2" width="29.5703125" style="16" customWidth="1"/>
    <col min="3" max="3" width="33.140625" style="7" customWidth="1"/>
    <col min="4" max="4" width="9.140625" style="10"/>
    <col min="5" max="5" width="12.85546875" style="10" customWidth="1"/>
    <col min="6" max="6" width="12.28515625" style="8" customWidth="1"/>
    <col min="7" max="9" width="9.140625" style="8"/>
    <col min="10" max="11" width="9.5703125" style="8" bestFit="1" customWidth="1"/>
    <col min="12" max="12" width="28.140625" style="8" customWidth="1"/>
    <col min="14" max="14" width="8.85546875" customWidth="1"/>
    <col min="15" max="15" width="12.28515625" customWidth="1"/>
    <col min="16" max="16" width="12.7109375" customWidth="1"/>
    <col min="17" max="17" width="12.140625" customWidth="1"/>
  </cols>
  <sheetData>
    <row r="2" spans="1:19" x14ac:dyDescent="0.25">
      <c r="L2" s="21" t="s">
        <v>52</v>
      </c>
    </row>
    <row r="3" spans="1:19" x14ac:dyDescent="0.25">
      <c r="A3" s="19"/>
      <c r="B3" s="20"/>
      <c r="C3" s="7" t="s">
        <v>51</v>
      </c>
      <c r="L3" s="21" t="s">
        <v>53</v>
      </c>
    </row>
    <row r="4" spans="1:19" x14ac:dyDescent="0.25">
      <c r="L4" s="8" t="s">
        <v>54</v>
      </c>
    </row>
    <row r="5" spans="1:19" ht="45" x14ac:dyDescent="0.25">
      <c r="A5" s="17" t="s">
        <v>0</v>
      </c>
      <c r="B5" s="9" t="s">
        <v>1</v>
      </c>
      <c r="C5" s="1" t="s">
        <v>2</v>
      </c>
      <c r="D5" s="9" t="s">
        <v>3</v>
      </c>
      <c r="E5" s="9" t="s">
        <v>49</v>
      </c>
      <c r="F5" s="1" t="s">
        <v>50</v>
      </c>
      <c r="G5" s="1" t="s">
        <v>4</v>
      </c>
      <c r="H5" s="1" t="s">
        <v>5</v>
      </c>
      <c r="I5" s="1" t="s">
        <v>6</v>
      </c>
      <c r="J5" s="1" t="s">
        <v>47</v>
      </c>
      <c r="K5" s="1" t="s">
        <v>7</v>
      </c>
      <c r="L5" s="1" t="s">
        <v>32</v>
      </c>
      <c r="M5" s="2"/>
      <c r="N5" s="2"/>
      <c r="O5" s="2"/>
      <c r="P5" s="2"/>
      <c r="Q5" s="2"/>
      <c r="R5" s="2"/>
      <c r="S5" s="2"/>
    </row>
    <row r="6" spans="1:19" ht="75" x14ac:dyDescent="0.25">
      <c r="A6" s="17">
        <v>1</v>
      </c>
      <c r="B6" s="13" t="s">
        <v>10</v>
      </c>
      <c r="C6" s="5" t="s">
        <v>36</v>
      </c>
      <c r="D6" s="9" t="s">
        <v>11</v>
      </c>
      <c r="E6" s="9" t="s">
        <v>9</v>
      </c>
      <c r="F6" s="1">
        <v>4</v>
      </c>
      <c r="G6" s="24">
        <v>423</v>
      </c>
      <c r="H6" s="1">
        <v>5</v>
      </c>
      <c r="I6" s="1">
        <f>G6*1.05</f>
        <v>444.15000000000003</v>
      </c>
      <c r="J6" s="22">
        <f>G6*F6</f>
        <v>1692</v>
      </c>
      <c r="K6" s="23">
        <f>I6*F6</f>
        <v>1776.6000000000001</v>
      </c>
      <c r="L6" s="6" t="s">
        <v>55</v>
      </c>
      <c r="M6" s="2"/>
      <c r="N6" s="2"/>
      <c r="O6" s="3"/>
      <c r="P6" s="3"/>
      <c r="Q6" s="4"/>
      <c r="R6" s="2"/>
      <c r="S6" s="2"/>
    </row>
    <row r="7" spans="1:19" ht="75" x14ac:dyDescent="0.25">
      <c r="A7" s="17">
        <v>5</v>
      </c>
      <c r="B7" s="12" t="s">
        <v>13</v>
      </c>
      <c r="C7" s="5" t="s">
        <v>35</v>
      </c>
      <c r="D7" s="9" t="s">
        <v>12</v>
      </c>
      <c r="E7" s="9" t="s">
        <v>14</v>
      </c>
      <c r="F7" s="1">
        <v>5</v>
      </c>
      <c r="G7" s="24">
        <v>608</v>
      </c>
      <c r="H7" s="6">
        <v>21</v>
      </c>
      <c r="I7" s="1">
        <f t="shared" ref="I7:I17" si="0">G7*1.21</f>
        <v>735.68</v>
      </c>
      <c r="J7" s="22">
        <f t="shared" ref="J7:J17" si="1">G7*F7</f>
        <v>3040</v>
      </c>
      <c r="K7" s="23">
        <f t="shared" ref="K7:K17" si="2">I7*F7</f>
        <v>3678.3999999999996</v>
      </c>
      <c r="L7" s="1" t="s">
        <v>56</v>
      </c>
      <c r="M7" s="2"/>
      <c r="N7" s="2"/>
      <c r="O7" s="2"/>
      <c r="P7" s="2"/>
      <c r="Q7" s="2"/>
      <c r="R7" s="2"/>
      <c r="S7" s="2"/>
    </row>
    <row r="8" spans="1:19" s="15" customFormat="1" ht="75" x14ac:dyDescent="0.25">
      <c r="A8" s="17">
        <v>6</v>
      </c>
      <c r="B8" s="12" t="s">
        <v>15</v>
      </c>
      <c r="C8" s="13" t="s">
        <v>44</v>
      </c>
      <c r="D8" s="9" t="s">
        <v>12</v>
      </c>
      <c r="E8" s="9" t="s">
        <v>46</v>
      </c>
      <c r="F8" s="9">
        <v>5</v>
      </c>
      <c r="G8" s="24">
        <v>686</v>
      </c>
      <c r="H8" s="6">
        <v>21</v>
      </c>
      <c r="I8" s="1">
        <f t="shared" si="0"/>
        <v>830.06</v>
      </c>
      <c r="J8" s="22">
        <f t="shared" si="1"/>
        <v>3430</v>
      </c>
      <c r="K8" s="23">
        <f t="shared" si="2"/>
        <v>4150.2999999999993</v>
      </c>
      <c r="L8" s="9" t="s">
        <v>57</v>
      </c>
      <c r="M8" s="14"/>
      <c r="N8" s="14"/>
      <c r="O8" s="14"/>
      <c r="P8" s="14"/>
      <c r="Q8" s="14"/>
      <c r="R8" s="14"/>
      <c r="S8" s="14"/>
    </row>
    <row r="9" spans="1:19" ht="75" x14ac:dyDescent="0.25">
      <c r="A9" s="17">
        <v>7</v>
      </c>
      <c r="B9" s="11" t="s">
        <v>23</v>
      </c>
      <c r="C9" s="5" t="s">
        <v>45</v>
      </c>
      <c r="D9" s="9" t="s">
        <v>12</v>
      </c>
      <c r="E9" s="9" t="s">
        <v>14</v>
      </c>
      <c r="F9" s="1">
        <v>5</v>
      </c>
      <c r="G9" s="24">
        <v>608</v>
      </c>
      <c r="H9" s="6">
        <v>21</v>
      </c>
      <c r="I9" s="1">
        <f t="shared" si="0"/>
        <v>735.68</v>
      </c>
      <c r="J9" s="22">
        <f t="shared" si="1"/>
        <v>3040</v>
      </c>
      <c r="K9" s="23">
        <f t="shared" si="2"/>
        <v>3678.3999999999996</v>
      </c>
      <c r="L9" s="1" t="s">
        <v>58</v>
      </c>
      <c r="M9" s="2"/>
      <c r="N9" s="2"/>
      <c r="O9" s="2"/>
      <c r="P9" s="2"/>
      <c r="Q9" s="2"/>
      <c r="R9" s="2"/>
      <c r="S9" s="2"/>
    </row>
    <row r="10" spans="1:19" ht="75" x14ac:dyDescent="0.25">
      <c r="A10" s="17">
        <v>10</v>
      </c>
      <c r="B10" s="12" t="s">
        <v>33</v>
      </c>
      <c r="C10" s="5" t="s">
        <v>37</v>
      </c>
      <c r="D10" s="9" t="s">
        <v>27</v>
      </c>
      <c r="E10" s="9" t="s">
        <v>28</v>
      </c>
      <c r="F10" s="1">
        <v>4</v>
      </c>
      <c r="G10" s="24">
        <v>540</v>
      </c>
      <c r="H10" s="6">
        <v>21</v>
      </c>
      <c r="I10" s="1">
        <f t="shared" si="0"/>
        <v>653.4</v>
      </c>
      <c r="J10" s="22">
        <f t="shared" si="1"/>
        <v>2160</v>
      </c>
      <c r="K10" s="23">
        <f t="shared" si="2"/>
        <v>2613.6</v>
      </c>
      <c r="L10" s="1" t="s">
        <v>59</v>
      </c>
      <c r="M10" s="4"/>
      <c r="N10" s="2"/>
      <c r="O10" s="2"/>
      <c r="P10" s="2"/>
      <c r="Q10" s="2"/>
      <c r="R10" s="2"/>
      <c r="S10" s="2"/>
    </row>
    <row r="11" spans="1:19" ht="75" x14ac:dyDescent="0.25">
      <c r="A11" s="17">
        <v>11</v>
      </c>
      <c r="B11" s="12" t="s">
        <v>25</v>
      </c>
      <c r="C11" s="5" t="s">
        <v>38</v>
      </c>
      <c r="D11" s="9" t="s">
        <v>34</v>
      </c>
      <c r="E11" s="9" t="s">
        <v>28</v>
      </c>
      <c r="F11" s="1">
        <v>4</v>
      </c>
      <c r="G11" s="24">
        <v>1770</v>
      </c>
      <c r="H11" s="6">
        <v>21</v>
      </c>
      <c r="I11" s="1">
        <f t="shared" si="0"/>
        <v>2141.6999999999998</v>
      </c>
      <c r="J11" s="22">
        <f t="shared" si="1"/>
        <v>7080</v>
      </c>
      <c r="K11" s="23">
        <f t="shared" si="2"/>
        <v>8566.7999999999993</v>
      </c>
      <c r="L11" s="1" t="s">
        <v>60</v>
      </c>
      <c r="M11" s="4"/>
      <c r="N11" s="2"/>
      <c r="O11" s="2"/>
      <c r="P11" s="2"/>
      <c r="Q11" s="2"/>
      <c r="R11" s="2"/>
      <c r="S11" s="2"/>
    </row>
    <row r="12" spans="1:19" ht="75" x14ac:dyDescent="0.25">
      <c r="A12" s="17">
        <v>14</v>
      </c>
      <c r="B12" s="12" t="s">
        <v>26</v>
      </c>
      <c r="C12" s="5" t="s">
        <v>39</v>
      </c>
      <c r="D12" s="9" t="s">
        <v>27</v>
      </c>
      <c r="E12" s="9" t="s">
        <v>28</v>
      </c>
      <c r="F12" s="1">
        <v>4</v>
      </c>
      <c r="G12" s="24">
        <v>650</v>
      </c>
      <c r="H12" s="6">
        <v>21</v>
      </c>
      <c r="I12" s="1">
        <f t="shared" si="0"/>
        <v>786.5</v>
      </c>
      <c r="J12" s="22">
        <f t="shared" si="1"/>
        <v>2600</v>
      </c>
      <c r="K12" s="23">
        <f t="shared" si="2"/>
        <v>3146</v>
      </c>
      <c r="L12" s="1" t="s">
        <v>61</v>
      </c>
      <c r="M12" s="4"/>
      <c r="N12" s="2"/>
      <c r="O12" s="2"/>
      <c r="P12" s="2"/>
      <c r="Q12" s="2"/>
      <c r="R12" s="2"/>
      <c r="S12" s="2"/>
    </row>
    <row r="13" spans="1:19" ht="75" x14ac:dyDescent="0.25">
      <c r="A13" s="17">
        <v>15</v>
      </c>
      <c r="B13" s="12" t="s">
        <v>16</v>
      </c>
      <c r="C13" s="5" t="s">
        <v>48</v>
      </c>
      <c r="D13" s="9" t="s">
        <v>8</v>
      </c>
      <c r="E13" s="9" t="s">
        <v>20</v>
      </c>
      <c r="F13" s="1">
        <v>4</v>
      </c>
      <c r="G13" s="24">
        <v>1275</v>
      </c>
      <c r="H13" s="6">
        <v>21</v>
      </c>
      <c r="I13" s="1">
        <f>G13*1.21</f>
        <v>1542.75</v>
      </c>
      <c r="J13" s="22">
        <f t="shared" si="1"/>
        <v>5100</v>
      </c>
      <c r="K13" s="23">
        <f t="shared" si="2"/>
        <v>6171</v>
      </c>
      <c r="L13" s="25" t="s">
        <v>62</v>
      </c>
    </row>
    <row r="14" spans="1:19" ht="75" x14ac:dyDescent="0.25">
      <c r="A14" s="17">
        <v>16</v>
      </c>
      <c r="B14" s="12" t="s">
        <v>17</v>
      </c>
      <c r="C14" s="5" t="s">
        <v>40</v>
      </c>
      <c r="D14" s="9" t="s">
        <v>19</v>
      </c>
      <c r="E14" s="9" t="s">
        <v>21</v>
      </c>
      <c r="F14" s="1">
        <v>20</v>
      </c>
      <c r="G14" s="24">
        <v>660</v>
      </c>
      <c r="H14" s="6">
        <v>21</v>
      </c>
      <c r="I14" s="1">
        <f t="shared" si="0"/>
        <v>798.6</v>
      </c>
      <c r="J14" s="22">
        <f t="shared" si="1"/>
        <v>13200</v>
      </c>
      <c r="K14" s="23">
        <f t="shared" si="2"/>
        <v>15972</v>
      </c>
      <c r="L14" s="1" t="s">
        <v>63</v>
      </c>
    </row>
    <row r="15" spans="1:19" ht="75" x14ac:dyDescent="0.25">
      <c r="A15" s="17">
        <v>17</v>
      </c>
      <c r="B15" s="12" t="s">
        <v>18</v>
      </c>
      <c r="C15" s="5" t="s">
        <v>41</v>
      </c>
      <c r="D15" s="9" t="s">
        <v>8</v>
      </c>
      <c r="E15" s="9" t="s">
        <v>22</v>
      </c>
      <c r="F15" s="1">
        <v>24</v>
      </c>
      <c r="G15" s="24">
        <v>668</v>
      </c>
      <c r="H15" s="6">
        <v>5</v>
      </c>
      <c r="I15" s="1">
        <f>G15*1.05</f>
        <v>701.4</v>
      </c>
      <c r="J15" s="22">
        <f t="shared" si="1"/>
        <v>16032</v>
      </c>
      <c r="K15" s="23">
        <f t="shared" si="2"/>
        <v>16833.599999999999</v>
      </c>
      <c r="L15" s="6" t="s">
        <v>64</v>
      </c>
    </row>
    <row r="16" spans="1:19" s="15" customFormat="1" ht="60" x14ac:dyDescent="0.25">
      <c r="A16" s="17">
        <v>23</v>
      </c>
      <c r="B16" s="13" t="s">
        <v>24</v>
      </c>
      <c r="C16" s="13" t="s">
        <v>42</v>
      </c>
      <c r="D16" s="9" t="s">
        <v>8</v>
      </c>
      <c r="E16" s="9" t="s">
        <v>20</v>
      </c>
      <c r="F16" s="9">
        <v>4</v>
      </c>
      <c r="G16" s="24">
        <v>1490</v>
      </c>
      <c r="H16" s="6">
        <v>21</v>
      </c>
      <c r="I16" s="1">
        <f>G16*1.21</f>
        <v>1802.8999999999999</v>
      </c>
      <c r="J16" s="22">
        <f t="shared" si="1"/>
        <v>5960</v>
      </c>
      <c r="K16" s="23">
        <f t="shared" si="2"/>
        <v>7211.5999999999995</v>
      </c>
      <c r="L16" s="6" t="s">
        <v>65</v>
      </c>
    </row>
    <row r="17" spans="1:12" ht="75" x14ac:dyDescent="0.25">
      <c r="A17" s="17">
        <v>29</v>
      </c>
      <c r="B17" s="13" t="s">
        <v>30</v>
      </c>
      <c r="C17" s="5" t="s">
        <v>43</v>
      </c>
      <c r="D17" s="9" t="s">
        <v>29</v>
      </c>
      <c r="E17" s="9" t="s">
        <v>31</v>
      </c>
      <c r="F17" s="1">
        <v>4</v>
      </c>
      <c r="G17" s="24">
        <v>908</v>
      </c>
      <c r="H17" s="6">
        <v>21</v>
      </c>
      <c r="I17" s="1">
        <f t="shared" si="0"/>
        <v>1098.68</v>
      </c>
      <c r="J17" s="22">
        <f t="shared" si="1"/>
        <v>3632</v>
      </c>
      <c r="K17" s="23">
        <f t="shared" si="2"/>
        <v>4394.72</v>
      </c>
      <c r="L17" s="1" t="s">
        <v>66</v>
      </c>
    </row>
    <row r="18" spans="1:12" x14ac:dyDescent="0.25">
      <c r="J18" s="26"/>
      <c r="K18" s="26"/>
    </row>
  </sheetData>
  <pageMargins left="0.7" right="0.7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8232A6C-DBDA-472F-9A78-D77155C123B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6F8D72C-6B5F-4D33-A4EF-DABAE3AD13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9237E0-4298-4EEE-A459-C0FC79A57D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EDF61C77-B344-4C1B-B647-962CC29AABF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Dovilė Kalikauskienė-Vabalienė</dc:creator>
  <cp:lastModifiedBy>Eglė Mirklienė</cp:lastModifiedBy>
  <cp:lastPrinted>2024-09-26T06:26:18Z</cp:lastPrinted>
  <dcterms:created xsi:type="dcterms:W3CDTF">2024-03-19T09:19:53Z</dcterms:created>
  <dcterms:modified xsi:type="dcterms:W3CDTF">2025-03-14T09:10:27Z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