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vlzs\Desktop\"/>
    </mc:Choice>
  </mc:AlternateContent>
  <xr:revisionPtr revIDLastSave="0" documentId="8_{3E047D29-036F-4281-A934-6D4225BC6F2C}" xr6:coauthVersionLast="47" xr6:coauthVersionMax="47" xr10:uidLastSave="{00000000-0000-0000-0000-000000000000}"/>
  <bookViews>
    <workbookView xWindow="-120" yWindow="-120" windowWidth="29040" windowHeight="15720" tabRatio="667"/>
  </bookViews>
  <sheets>
    <sheet name="F3 " sheetId="48" r:id="rId1"/>
    <sheet name="Sheet1" sheetId="51" r:id="rId2"/>
    <sheet name="Max darbų žiniaraštis" sheetId="50" r:id="rId3"/>
  </sheets>
  <definedNames>
    <definedName name="_xlnm.Print_Area" localSheetId="0">'F3 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8" l="1"/>
  <c r="L27" i="48"/>
  <c r="J34" i="48"/>
  <c r="J43" i="48"/>
  <c r="E37" i="48"/>
  <c r="I34" i="48"/>
  <c r="I35" i="48"/>
  <c r="L23" i="48"/>
  <c r="L24" i="48"/>
  <c r="L26" i="48"/>
  <c r="L28" i="48"/>
  <c r="L29" i="48"/>
  <c r="L30" i="48"/>
  <c r="L31" i="48"/>
  <c r="L32" i="48"/>
  <c r="L33" i="48"/>
  <c r="N23" i="48"/>
  <c r="N24" i="48"/>
  <c r="N26" i="48"/>
  <c r="N28" i="48"/>
  <c r="N29" i="48"/>
  <c r="N30" i="48"/>
  <c r="N31" i="48"/>
  <c r="N32" i="48"/>
  <c r="N33" i="48"/>
  <c r="M29" i="48"/>
  <c r="O29" i="48"/>
  <c r="M30" i="48"/>
  <c r="O30" i="48"/>
  <c r="M31" i="48"/>
  <c r="O31" i="48"/>
  <c r="M32" i="48"/>
  <c r="O32" i="48"/>
  <c r="M33" i="48"/>
  <c r="O33" i="48"/>
  <c r="M20" i="48"/>
  <c r="O20" i="48"/>
  <c r="M21" i="48"/>
  <c r="O21" i="48"/>
  <c r="M23" i="48"/>
  <c r="O23" i="48"/>
  <c r="M24" i="48"/>
  <c r="O24" i="48"/>
  <c r="N20" i="48"/>
  <c r="N21" i="48"/>
  <c r="C57" i="50"/>
  <c r="C61" i="50"/>
  <c r="C49" i="50"/>
  <c r="C46" i="50"/>
  <c r="C38" i="50"/>
  <c r="C28" i="50"/>
  <c r="C23" i="50"/>
  <c r="C18" i="50"/>
  <c r="C15" i="50"/>
  <c r="K34" i="48"/>
  <c r="K43" i="48"/>
  <c r="L20" i="48"/>
  <c r="L21" i="48"/>
  <c r="M28" i="48"/>
  <c r="O28" i="48"/>
  <c r="M26" i="48"/>
  <c r="O26" i="48"/>
  <c r="I43" i="48"/>
  <c r="J35" i="48"/>
  <c r="J36" i="48"/>
  <c r="L34" i="48"/>
  <c r="L43" i="48"/>
  <c r="I36" i="48"/>
  <c r="M34" i="48"/>
  <c r="O34" i="48"/>
  <c r="N34" i="48"/>
  <c r="E35" i="48"/>
  <c r="E36" i="48"/>
  <c r="K35" i="48"/>
  <c r="L35" i="48"/>
  <c r="L36" i="48"/>
  <c r="K36" i="48"/>
</calcChain>
</file>

<file path=xl/sharedStrings.xml><?xml version="1.0" encoding="utf-8"?>
<sst xmlns="http://schemas.openxmlformats.org/spreadsheetml/2006/main" count="135" uniqueCount="115">
  <si>
    <t>Eil. Nr.</t>
  </si>
  <si>
    <t>Užsakovas:</t>
  </si>
  <si>
    <t>Rangovas:</t>
  </si>
  <si>
    <t>Projekto Nr.:</t>
  </si>
  <si>
    <t>Projekto pavadinimas:</t>
  </si>
  <si>
    <t>Sutarties pavadinimas:</t>
  </si>
  <si>
    <t>IŠ VISO SMD PAGAL SUTARTĮ:</t>
  </si>
  <si>
    <t>_________________________</t>
  </si>
  <si>
    <t>____________</t>
  </si>
  <si>
    <t>(vardas, pavardė, pareigos)</t>
  </si>
  <si>
    <t>(parašas)</t>
  </si>
  <si>
    <t>(data)</t>
  </si>
  <si>
    <t>(Forma Nr.3)</t>
  </si>
  <si>
    <t>LITGRID AB</t>
  </si>
  <si>
    <t>Pavadinimas</t>
  </si>
  <si>
    <t>1.1</t>
  </si>
  <si>
    <t>1.2</t>
  </si>
  <si>
    <t>Techninis projektas</t>
  </si>
  <si>
    <t>Inžineriniai tyrinėjimai</t>
  </si>
  <si>
    <t>Materialusis turtas</t>
  </si>
  <si>
    <t>Programinės įrangos licencijos</t>
  </si>
  <si>
    <t>Programinės įrangos paketai</t>
  </si>
  <si>
    <t>Statiniai ir įrenginiai</t>
  </si>
  <si>
    <t>Elektros ir ryšių linijų statiniai ir įrenginiai</t>
  </si>
  <si>
    <t>Elektros įrenginiai</t>
  </si>
  <si>
    <t>Darbo įtaisai, įrankiai ir prietaisai</t>
  </si>
  <si>
    <t>Kompiuterinė technika, orgtechnika ir telekomunikacijų įranga</t>
  </si>
  <si>
    <t>(Pasiūlymo forma)</t>
  </si>
  <si>
    <t>Mokėjimų planas parengtas _______________________</t>
  </si>
  <si>
    <t>Data _______________________</t>
  </si>
  <si>
    <t>IMT turto grupes pavadinimas</t>
  </si>
  <si>
    <t>NEMATERIALUSIS TURTAS</t>
  </si>
  <si>
    <t>MATERIALUSIS TURTAS</t>
  </si>
  <si>
    <t>Keliai ir aikštelės</t>
  </si>
  <si>
    <t xml:space="preserve">Inžineriniai tinklai </t>
  </si>
  <si>
    <t>Kiti statiniai</t>
  </si>
  <si>
    <t>Šviesolaidinio ryšio linijos</t>
  </si>
  <si>
    <t>Lauko ir vidaus skirstyklų elektros įrenginiai</t>
  </si>
  <si>
    <t>Galios transformatoriai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</si>
  <si>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</si>
  <si>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</si>
  <si>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</si>
  <si>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Kiti įrenginiai</t>
  </si>
  <si>
    <t>Transformatorių pastočių akumuliatorių baterijos ir jų įkrovimo įtaisai</t>
  </si>
  <si>
    <t>Elektros apskaitos prietaisai</t>
  </si>
  <si>
    <t>Duomenų perdavimo  tinklų įranga</t>
  </si>
  <si>
    <t>Technologinio ir dispečerinio valdymo įrenginiai</t>
  </si>
  <si>
    <t>viso</t>
  </si>
  <si>
    <t>vertė</t>
  </si>
  <si>
    <t>X</t>
  </si>
  <si>
    <t>&lt;parašas&gt;</t>
  </si>
  <si>
    <t>Sutartinė kaina, EUR (be PVM)</t>
  </si>
  <si>
    <t>Įvykdytų darbų vertė, EUR be PVM</t>
  </si>
  <si>
    <t>Įvykdytų darbų procentas %</t>
  </si>
  <si>
    <t>Praeitais laikotarpiais</t>
  </si>
  <si>
    <t>Ataskaitiniu laikotarpiu</t>
  </si>
  <si>
    <t>Iš viso nuo darbų pradžios</t>
  </si>
  <si>
    <t>Pridėtinės vertės mokestis (PVM):</t>
  </si>
  <si>
    <t>Viso su PVM:</t>
  </si>
  <si>
    <t xml:space="preserve">Pažymos data: </t>
  </si>
  <si>
    <t>Pasiūlymo rengimo metu rangovas užpildo "C" stulpelį.</t>
  </si>
  <si>
    <t>&lt;Projekto  pavadinimas&gt;</t>
  </si>
  <si>
    <t xml:space="preserve">Pastatai </t>
  </si>
  <si>
    <t>Gamybiniai - technologiniai pastatai</t>
  </si>
  <si>
    <t>Transformatorių pastočių, skirstyklų pastatai</t>
  </si>
  <si>
    <t>Laikini statiniai</t>
  </si>
  <si>
    <t>Oro linija ant gelžbetoninių atramų</t>
  </si>
  <si>
    <t>Oro linija ant metalinių atramų</t>
  </si>
  <si>
    <t>Kabelių linijos</t>
  </si>
  <si>
    <t xml:space="preserve"> Nuolatinės srovės keitiklių įrenginiai</t>
  </si>
  <si>
    <t>Reaktoriai</t>
  </si>
  <si>
    <t>Mašinos,  įrengimai ir sistemos</t>
  </si>
  <si>
    <t>Elektros agregatai</t>
  </si>
  <si>
    <t xml:space="preserve">Technologiniai kompresoriai </t>
  </si>
  <si>
    <t>Vėdinimo, apšvietimo, gaisro gesinimo sistemos ir įrengimai</t>
  </si>
  <si>
    <t>Oro rinktuvai</t>
  </si>
  <si>
    <t>Siurblinių įrengimai</t>
  </si>
  <si>
    <t>Metalo apdirbimo staklės</t>
  </si>
  <si>
    <t>Specialūs įrenginiai remonto darbams</t>
  </si>
  <si>
    <t xml:space="preserve">Kiti matavimo ir reguliavimo prietaisai </t>
  </si>
  <si>
    <t>Kompiuterinė technika</t>
  </si>
  <si>
    <t>Ryšių priemonės</t>
  </si>
  <si>
    <t>Biuro orgtechnika</t>
  </si>
  <si>
    <t>Telekomunikacijų infrastruktūros įranga</t>
  </si>
  <si>
    <t>Apsauginės ir gaisrinės signalizacijos sistemos</t>
  </si>
  <si>
    <t>Biuro inventorius  ir kitas materialusis turtas</t>
  </si>
  <si>
    <t>Baldai</t>
  </si>
  <si>
    <t>Inventorius ir buitinė technika</t>
  </si>
  <si>
    <t>Kiti įrengimai ir įrankiai</t>
  </si>
  <si>
    <t>Nematerialus turtas</t>
  </si>
  <si>
    <t>Užsakovo Projekto vadovas:</t>
  </si>
  <si>
    <t>Rangovo atstovas:</t>
  </si>
  <si>
    <t>Rangos data ir sutarties Nr:</t>
  </si>
  <si>
    <t>Indeksavimo data</t>
  </si>
  <si>
    <t>Indeksavimo akto numeris ir data</t>
  </si>
  <si>
    <t>4.1</t>
  </si>
  <si>
    <t>4.2</t>
  </si>
  <si>
    <t>4.3</t>
  </si>
  <si>
    <t xml:space="preserve"> Likusių/neatliktų darbų vertė iki indeksavimo vertė Eur be PVM, data</t>
  </si>
  <si>
    <t>Sutartinė kaina po indeksavimoEur be PVM, data</t>
  </si>
  <si>
    <t>Sutarties kainos pokytis po indeksavimo, Eur be PVM</t>
  </si>
  <si>
    <t>Indeksuota likusių/neatliktų darbų vertė Eur be PVM, data</t>
  </si>
  <si>
    <t>Ataskaitiniu laikotarpiu (pagal sutartį)</t>
  </si>
  <si>
    <t>Ataskaitiniu laikotarpiu 
(po indeksavimo)</t>
  </si>
  <si>
    <t>6.1</t>
  </si>
  <si>
    <t>6.2</t>
  </si>
  <si>
    <t>Pastatai</t>
  </si>
  <si>
    <t>Indekso pokyčio koeficientas</t>
  </si>
  <si>
    <t xml:space="preserve">Išankstinis mokėjimas </t>
  </si>
  <si>
    <t>Išankstinio mokėjimo grąžinimas</t>
  </si>
  <si>
    <t xml:space="preserve">Sukauptų sulaikytų pinigų mokėjimas  </t>
  </si>
  <si>
    <t>Suma apmokėjimui:</t>
  </si>
  <si>
    <t xml:space="preserve">PAŽYMA APIE ATLIKTŲ DARBŲ VERTĘ NR. </t>
  </si>
  <si>
    <t>Sulaikyti pinigai*</t>
  </si>
  <si>
    <t>*Pagal sutarties sąlygas sulaikomi pinigai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</si>
</sst>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0000"/>
  </numFmts>
  <fonts count="22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8"/>
      <name val="Trebuchet MS"/>
      <family val="2"/>
      <charset val="186"/>
    </font>
    <font>
      <b/>
      <sz val="8"/>
      <name val="Trebuchet MS"/>
      <family val="2"/>
      <charset val="186"/>
    </font>
    <font>
      <sz val="11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sz val="8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8"/>
      <color theme="1"/>
      <name val="Calibri"/>
      <family val="2"/>
      <charset val="186"/>
      <scheme val="minor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  <xf numFmtId="0" fontId="11" fillId="0" borderId="0"/>
  </cellStyleXfs>
  <cellXfs count="162">
    <xf numFmtId="0" fontId="0" fillId="0" borderId="0" xfId="0"/>
    <xf numFmtId="0" fontId="5" fillId="0" borderId="0" xfId="16" applyFont="1"/>
    <xf numFmtId="0" fontId="1" fillId="0" borderId="0" xfId="16"/>
    <xf numFmtId="0" fontId="6" fillId="0" borderId="0" xfId="16" applyFont="1" applyAlignment="1"/>
    <xf numFmtId="0" fontId="5" fillId="0" borderId="0" xfId="16" applyFont="1" applyAlignment="1">
      <alignment horizontal="left"/>
    </xf>
    <xf numFmtId="0" fontId="5" fillId="0" borderId="0" xfId="16" applyFont="1" applyAlignment="1"/>
    <xf numFmtId="0" fontId="6" fillId="0" borderId="0" xfId="16" applyFont="1"/>
    <xf numFmtId="0" fontId="7" fillId="0" borderId="0" xfId="16" applyFont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4" fontId="6" fillId="0" borderId="0" xfId="16" applyNumberFormat="1" applyFont="1" applyFill="1" applyBorder="1" applyAlignment="1">
      <alignment wrapText="1"/>
    </xf>
    <xf numFmtId="0" fontId="5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right" wrapText="1"/>
    </xf>
    <xf numFmtId="4" fontId="5" fillId="0" borderId="0" xfId="16" applyNumberFormat="1" applyFont="1" applyBorder="1" applyAlignment="1">
      <alignment wrapText="1"/>
    </xf>
    <xf numFmtId="2" fontId="1" fillId="0" borderId="0" xfId="16" applyNumberFormat="1"/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 wrapText="1"/>
    </xf>
    <xf numFmtId="0" fontId="6" fillId="0" borderId="0" xfId="16" applyFont="1" applyAlignment="1">
      <alignment horizontal="center"/>
    </xf>
    <xf numFmtId="0" fontId="8" fillId="0" borderId="0" xfId="16" applyFont="1" applyBorder="1" applyAlignment="1">
      <alignment horizontal="center" vertical="center" wrapText="1"/>
    </xf>
    <xf numFmtId="0" fontId="8" fillId="0" borderId="0" xfId="16" applyFont="1" applyBorder="1" applyAlignment="1">
      <alignment horizontal="center" vertical="justify" wrapText="1"/>
    </xf>
    <xf numFmtId="0" fontId="6" fillId="0" borderId="0" xfId="16" applyFont="1" applyBorder="1" applyAlignment="1">
      <alignment horizontal="center"/>
    </xf>
    <xf numFmtId="4" fontId="5" fillId="0" borderId="0" xfId="16" applyNumberFormat="1" applyFont="1" applyBorder="1" applyAlignment="1">
      <alignment vertical="center"/>
    </xf>
    <xf numFmtId="0" fontId="6" fillId="0" borderId="1" xfId="16" applyFont="1" applyBorder="1" applyAlignment="1">
      <alignment horizontal="center"/>
    </xf>
    <xf numFmtId="0" fontId="6" fillId="0" borderId="2" xfId="16" applyFont="1" applyBorder="1" applyAlignment="1">
      <alignment horizontal="center" vertical="center" wrapText="1"/>
    </xf>
    <xf numFmtId="0" fontId="6" fillId="0" borderId="3" xfId="16" applyFont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vertical="center" wrapText="1"/>
    </xf>
    <xf numFmtId="0" fontId="0" fillId="0" borderId="0" xfId="0" applyFont="1"/>
    <xf numFmtId="2" fontId="0" fillId="0" borderId="0" xfId="0" applyNumberFormat="1"/>
    <xf numFmtId="0" fontId="0" fillId="2" borderId="0" xfId="0" applyFont="1" applyFill="1"/>
    <xf numFmtId="0" fontId="0" fillId="2" borderId="0" xfId="0" applyFill="1"/>
    <xf numFmtId="2" fontId="0" fillId="2" borderId="0" xfId="0" applyNumberFormat="1" applyFill="1"/>
    <xf numFmtId="0" fontId="0" fillId="2" borderId="4" xfId="0" applyFill="1" applyBorder="1"/>
    <xf numFmtId="0" fontId="15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justify" vertical="center"/>
    </xf>
    <xf numFmtId="0" fontId="16" fillId="3" borderId="6" xfId="0" applyFont="1" applyFill="1" applyBorder="1" applyAlignment="1">
      <alignment horizontal="justify" vertical="center"/>
    </xf>
    <xf numFmtId="171" fontId="17" fillId="4" borderId="6" xfId="0" applyNumberFormat="1" applyFont="1" applyFill="1" applyBorder="1" applyAlignment="1">
      <alignment horizontal="center" vertical="center" wrapText="1"/>
    </xf>
    <xf numFmtId="0" fontId="18" fillId="4" borderId="6" xfId="0" applyNumberFormat="1" applyFont="1" applyFill="1" applyBorder="1" applyAlignment="1">
      <alignment horizontal="left" vertical="center" wrapText="1"/>
    </xf>
    <xf numFmtId="0" fontId="18" fillId="4" borderId="6" xfId="0" applyNumberFormat="1" applyFont="1" applyFill="1" applyBorder="1" applyAlignment="1">
      <alignment horizontal="center" vertical="center" wrapText="1"/>
    </xf>
    <xf numFmtId="171" fontId="17" fillId="5" borderId="6" xfId="0" applyNumberFormat="1" applyFont="1" applyFill="1" applyBorder="1" applyAlignment="1">
      <alignment horizontal="right" vertical="center" wrapText="1"/>
    </xf>
    <xf numFmtId="0" fontId="17" fillId="5" borderId="6" xfId="0" applyNumberFormat="1" applyFont="1" applyFill="1" applyBorder="1" applyAlignment="1">
      <alignment horizontal="left" vertical="center" wrapText="1"/>
    </xf>
    <xf numFmtId="0" fontId="18" fillId="6" borderId="6" xfId="0" applyNumberFormat="1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left" vertical="center"/>
    </xf>
    <xf numFmtId="171" fontId="17" fillId="5" borderId="6" xfId="0" applyNumberFormat="1" applyFont="1" applyFill="1" applyBorder="1" applyAlignment="1">
      <alignment vertical="center" wrapText="1"/>
    </xf>
    <xf numFmtId="0" fontId="17" fillId="0" borderId="6" xfId="0" applyNumberFormat="1" applyFont="1" applyFill="1" applyBorder="1" applyAlignment="1">
      <alignment vertical="center" wrapText="1"/>
    </xf>
    <xf numFmtId="171" fontId="9" fillId="5" borderId="6" xfId="0" applyNumberFormat="1" applyFont="1" applyFill="1" applyBorder="1" applyAlignment="1">
      <alignment vertical="center" wrapText="1"/>
    </xf>
    <xf numFmtId="0" fontId="9" fillId="0" borderId="6" xfId="0" applyNumberFormat="1" applyFont="1" applyFill="1" applyBorder="1" applyAlignment="1">
      <alignment vertical="center" wrapText="1"/>
    </xf>
    <xf numFmtId="171" fontId="17" fillId="0" borderId="6" xfId="0" applyNumberFormat="1" applyFont="1" applyFill="1" applyBorder="1" applyAlignment="1">
      <alignment vertical="center" wrapText="1"/>
    </xf>
    <xf numFmtId="171" fontId="18" fillId="6" borderId="6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left" vertical="center"/>
    </xf>
    <xf numFmtId="0" fontId="9" fillId="5" borderId="7" xfId="0" applyNumberFormat="1" applyFont="1" applyFill="1" applyBorder="1" applyAlignment="1">
      <alignment vertical="center" wrapText="1"/>
    </xf>
    <xf numFmtId="0" fontId="17" fillId="5" borderId="6" xfId="0" applyNumberFormat="1" applyFont="1" applyFill="1" applyBorder="1" applyAlignment="1">
      <alignment vertical="center" wrapText="1"/>
    </xf>
    <xf numFmtId="0" fontId="9" fillId="5" borderId="6" xfId="0" applyNumberFormat="1" applyFont="1" applyFill="1" applyBorder="1" applyAlignment="1">
      <alignment vertical="center" wrapText="1"/>
    </xf>
    <xf numFmtId="0" fontId="14" fillId="2" borderId="0" xfId="0" applyFont="1" applyFill="1"/>
    <xf numFmtId="0" fontId="6" fillId="0" borderId="1" xfId="16" applyFont="1" applyFill="1" applyBorder="1" applyAlignment="1">
      <alignment horizontal="center"/>
    </xf>
    <xf numFmtId="0" fontId="6" fillId="0" borderId="8" xfId="16" applyFont="1" applyFill="1" applyBorder="1" applyAlignment="1">
      <alignment horizontal="center"/>
    </xf>
    <xf numFmtId="4" fontId="6" fillId="0" borderId="9" xfId="16" applyNumberFormat="1" applyFont="1" applyFill="1" applyBorder="1" applyAlignment="1">
      <alignment vertical="center" wrapText="1"/>
    </xf>
    <xf numFmtId="0" fontId="6" fillId="0" borderId="4" xfId="16" applyFont="1" applyFill="1" applyBorder="1" applyAlignment="1">
      <alignment horizontal="center"/>
    </xf>
    <xf numFmtId="0" fontId="5" fillId="0" borderId="10" xfId="16" applyFont="1" applyFill="1" applyBorder="1" applyAlignment="1">
      <alignment horizontal="center" vertical="center" wrapText="1"/>
    </xf>
    <xf numFmtId="0" fontId="5" fillId="0" borderId="10" xfId="16" applyFont="1" applyFill="1" applyBorder="1" applyAlignment="1">
      <alignment horizontal="center" vertical="center"/>
    </xf>
    <xf numFmtId="0" fontId="5" fillId="0" borderId="7" xfId="16" applyFont="1" applyFill="1" applyBorder="1" applyAlignment="1">
      <alignment horizontal="center" vertical="center"/>
    </xf>
    <xf numFmtId="4" fontId="6" fillId="0" borderId="6" xfId="16" applyNumberFormat="1" applyFont="1" applyFill="1" applyBorder="1" applyAlignment="1">
      <alignment horizontal="center" vertical="center" wrapText="1"/>
    </xf>
    <xf numFmtId="4" fontId="5" fillId="0" borderId="7" xfId="16" applyNumberFormat="1" applyFont="1" applyFill="1" applyBorder="1" applyAlignment="1">
      <alignment horizontal="center" vertical="center" wrapText="1"/>
    </xf>
    <xf numFmtId="4" fontId="5" fillId="0" borderId="7" xfId="16" applyNumberFormat="1" applyFont="1" applyFill="1" applyBorder="1" applyAlignment="1">
      <alignment horizontal="center" vertical="center"/>
    </xf>
    <xf numFmtId="3" fontId="5" fillId="0" borderId="7" xfId="16" applyNumberFormat="1" applyFont="1" applyFill="1" applyBorder="1" applyAlignment="1">
      <alignment horizontal="center" vertical="center" wrapText="1"/>
    </xf>
    <xf numFmtId="3" fontId="5" fillId="0" borderId="11" xfId="16" applyNumberFormat="1" applyFont="1" applyFill="1" applyBorder="1" applyAlignment="1">
      <alignment horizontal="center" vertical="center" wrapText="1"/>
    </xf>
    <xf numFmtId="4" fontId="6" fillId="0" borderId="3" xfId="16" applyNumberFormat="1" applyFont="1" applyFill="1" applyBorder="1" applyAlignment="1">
      <alignment horizontal="center" vertical="center" wrapText="1"/>
    </xf>
    <xf numFmtId="4" fontId="6" fillId="0" borderId="6" xfId="16" applyNumberFormat="1" applyFont="1" applyFill="1" applyBorder="1" applyAlignment="1">
      <alignment vertical="center" wrapText="1"/>
    </xf>
    <xf numFmtId="4" fontId="6" fillId="0" borderId="12" xfId="16" applyNumberFormat="1" applyFont="1" applyFill="1" applyBorder="1" applyAlignment="1">
      <alignment vertical="center" wrapText="1"/>
    </xf>
    <xf numFmtId="0" fontId="6" fillId="0" borderId="13" xfId="16" applyFont="1" applyFill="1" applyBorder="1" applyAlignment="1">
      <alignment horizontal="center"/>
    </xf>
    <xf numFmtId="4" fontId="5" fillId="0" borderId="14" xfId="16" applyNumberFormat="1" applyFont="1" applyFill="1" applyBorder="1" applyAlignment="1">
      <alignment horizontal="center" vertical="center" wrapText="1"/>
    </xf>
    <xf numFmtId="4" fontId="6" fillId="0" borderId="15" xfId="16" applyNumberFormat="1" applyFont="1" applyFill="1" applyBorder="1" applyAlignment="1">
      <alignment horizontal="center" vertical="center" wrapText="1"/>
    </xf>
    <xf numFmtId="3" fontId="5" fillId="0" borderId="10" xfId="16" applyNumberFormat="1" applyFont="1" applyFill="1" applyBorder="1" applyAlignment="1">
      <alignment horizontal="center" vertical="center" wrapText="1"/>
    </xf>
    <xf numFmtId="4" fontId="6" fillId="0" borderId="2" xfId="16" applyNumberFormat="1" applyFont="1" applyFill="1" applyBorder="1" applyAlignment="1">
      <alignment vertical="center" wrapText="1"/>
    </xf>
    <xf numFmtId="4" fontId="6" fillId="0" borderId="5" xfId="16" applyNumberFormat="1" applyFont="1" applyFill="1" applyBorder="1" applyAlignment="1">
      <alignment vertical="center" wrapText="1"/>
    </xf>
    <xf numFmtId="4" fontId="6" fillId="0" borderId="6" xfId="16" applyNumberFormat="1" applyFont="1" applyFill="1" applyBorder="1" applyAlignment="1">
      <alignment horizontal="center" vertical="center"/>
    </xf>
    <xf numFmtId="4" fontId="6" fillId="0" borderId="16" xfId="16" applyNumberFormat="1" applyFont="1" applyFill="1" applyBorder="1" applyAlignment="1">
      <alignment horizontal="center" vertical="center"/>
    </xf>
    <xf numFmtId="0" fontId="6" fillId="0" borderId="5" xfId="16" applyFont="1" applyFill="1" applyBorder="1" applyAlignment="1">
      <alignment horizontal="center"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5" fillId="0" borderId="0" xfId="16" applyFont="1" applyAlignment="1">
      <alignment horizontal="center"/>
    </xf>
    <xf numFmtId="2" fontId="0" fillId="7" borderId="0" xfId="0" applyNumberFormat="1" applyFill="1"/>
    <xf numFmtId="0" fontId="19" fillId="2" borderId="0" xfId="0" applyFont="1" applyFill="1"/>
    <xf numFmtId="2" fontId="0" fillId="7" borderId="6" xfId="0" applyNumberFormat="1" applyFill="1" applyBorder="1"/>
    <xf numFmtId="0" fontId="17" fillId="7" borderId="6" xfId="0" applyNumberFormat="1" applyFont="1" applyFill="1" applyBorder="1" applyAlignment="1">
      <alignment horizontal="left" vertical="center" wrapText="1"/>
    </xf>
    <xf numFmtId="0" fontId="17" fillId="7" borderId="6" xfId="0" applyNumberFormat="1" applyFont="1" applyFill="1" applyBorder="1" applyAlignment="1">
      <alignment vertical="center" wrapText="1"/>
    </xf>
    <xf numFmtId="0" fontId="9" fillId="7" borderId="6" xfId="0" applyNumberFormat="1" applyFont="1" applyFill="1" applyBorder="1" applyAlignment="1">
      <alignment vertical="center" wrapText="1"/>
    </xf>
    <xf numFmtId="171" fontId="17" fillId="0" borderId="6" xfId="0" applyNumberFormat="1" applyFont="1" applyFill="1" applyBorder="1" applyAlignment="1">
      <alignment horizontal="right" vertical="center" wrapText="1"/>
    </xf>
    <xf numFmtId="0" fontId="17" fillId="0" borderId="6" xfId="0" applyNumberFormat="1" applyFont="1" applyFill="1" applyBorder="1" applyAlignment="1">
      <alignment horizontal="left" vertical="center" wrapText="1"/>
    </xf>
    <xf numFmtId="0" fontId="9" fillId="7" borderId="7" xfId="0" applyNumberFormat="1" applyFont="1" applyFill="1" applyBorder="1" applyAlignment="1">
      <alignment vertical="center" wrapText="1"/>
    </xf>
    <xf numFmtId="171" fontId="9" fillId="0" borderId="6" xfId="0" applyNumberFormat="1" applyFont="1" applyFill="1" applyBorder="1" applyAlignment="1">
      <alignment vertical="center" wrapText="1"/>
    </xf>
    <xf numFmtId="171" fontId="20" fillId="0" borderId="6" xfId="0" applyNumberFormat="1" applyFont="1" applyFill="1" applyBorder="1" applyAlignment="1">
      <alignment vertical="center" wrapText="1"/>
    </xf>
    <xf numFmtId="0" fontId="17" fillId="0" borderId="7" xfId="0" applyNumberFormat="1" applyFont="1" applyFill="1" applyBorder="1" applyAlignment="1">
      <alignment vertical="center" wrapText="1"/>
    </xf>
    <xf numFmtId="0" fontId="17" fillId="7" borderId="7" xfId="0" applyNumberFormat="1" applyFont="1" applyFill="1" applyBorder="1" applyAlignment="1">
      <alignment vertical="center" wrapText="1"/>
    </xf>
    <xf numFmtId="2" fontId="14" fillId="2" borderId="0" xfId="0" applyNumberFormat="1" applyFont="1" applyFill="1"/>
    <xf numFmtId="0" fontId="5" fillId="0" borderId="17" xfId="16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3" xfId="17" applyFont="1" applyFill="1" applyBorder="1" applyAlignment="1">
      <alignment horizontal="center" vertical="center" wrapText="1"/>
    </xf>
    <xf numFmtId="0" fontId="6" fillId="0" borderId="15" xfId="17" applyFont="1" applyFill="1" applyBorder="1" applyAlignment="1">
      <alignment horizontal="center" vertical="center" wrapText="1"/>
    </xf>
    <xf numFmtId="0" fontId="6" fillId="0" borderId="2" xfId="17" applyFont="1" applyFill="1" applyBorder="1" applyAlignment="1">
      <alignment horizontal="center" wrapText="1"/>
    </xf>
    <xf numFmtId="0" fontId="6" fillId="0" borderId="3" xfId="17" applyFont="1" applyFill="1" applyBorder="1" applyAlignment="1">
      <alignment horizontal="center" wrapText="1"/>
    </xf>
    <xf numFmtId="0" fontId="6" fillId="0" borderId="9" xfId="17" applyFont="1" applyFill="1" applyBorder="1" applyAlignment="1">
      <alignment horizontal="center" wrapText="1"/>
    </xf>
    <xf numFmtId="171" fontId="21" fillId="5" borderId="6" xfId="0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/>
    </xf>
    <xf numFmtId="0" fontId="5" fillId="0" borderId="0" xfId="16" applyFont="1" applyBorder="1" applyAlignment="1">
      <alignment horizontal="center" wrapText="1"/>
    </xf>
    <xf numFmtId="0" fontId="5" fillId="0" borderId="0" xfId="16" applyFont="1" applyBorder="1" applyAlignment="1">
      <alignment horizontal="center"/>
    </xf>
    <xf numFmtId="0" fontId="5" fillId="0" borderId="18" xfId="16" applyFont="1" applyBorder="1" applyAlignment="1">
      <alignment horizontal="center"/>
    </xf>
    <xf numFmtId="4" fontId="6" fillId="0" borderId="7" xfId="16" applyNumberFormat="1" applyFont="1" applyFill="1" applyBorder="1" applyAlignment="1">
      <alignment horizontal="center" vertical="center" wrapText="1"/>
    </xf>
    <xf numFmtId="0" fontId="6" fillId="7" borderId="6" xfId="16" applyFont="1" applyFill="1" applyBorder="1" applyAlignment="1">
      <alignment wrapText="1"/>
    </xf>
    <xf numFmtId="0" fontId="5" fillId="7" borderId="6" xfId="16" applyFont="1" applyFill="1" applyBorder="1" applyAlignment="1">
      <alignment wrapText="1"/>
    </xf>
    <xf numFmtId="0" fontId="6" fillId="7" borderId="1" xfId="16" applyFont="1" applyFill="1" applyBorder="1" applyAlignment="1">
      <alignment horizontal="center"/>
    </xf>
    <xf numFmtId="0" fontId="6" fillId="0" borderId="0" xfId="16" applyFont="1" applyFill="1" applyAlignment="1">
      <alignment wrapText="1"/>
    </xf>
    <xf numFmtId="4" fontId="6" fillId="7" borderId="7" xfId="16" applyNumberFormat="1" applyFont="1" applyFill="1" applyBorder="1" applyAlignment="1">
      <alignment horizontal="center" vertical="center" wrapText="1"/>
    </xf>
    <xf numFmtId="4" fontId="6" fillId="7" borderId="3" xfId="16" applyNumberFormat="1" applyFont="1" applyFill="1" applyBorder="1" applyAlignment="1">
      <alignment horizontal="center" vertical="center" wrapText="1"/>
    </xf>
    <xf numFmtId="4" fontId="6" fillId="7" borderId="6" xfId="16" applyNumberFormat="1" applyFont="1" applyFill="1" applyBorder="1" applyAlignment="1">
      <alignment horizontal="center" vertical="center"/>
    </xf>
    <xf numFmtId="4" fontId="6" fillId="7" borderId="6" xfId="16" applyNumberFormat="1" applyFont="1" applyFill="1" applyBorder="1" applyAlignment="1">
      <alignment horizontal="center" wrapText="1"/>
    </xf>
    <xf numFmtId="0" fontId="6" fillId="7" borderId="6" xfId="16" applyFont="1" applyFill="1" applyBorder="1" applyAlignment="1">
      <alignment horizontal="center" vertical="center" wrapText="1"/>
    </xf>
    <xf numFmtId="0" fontId="6" fillId="0" borderId="0" xfId="16" applyFont="1" applyFill="1" applyBorder="1" applyAlignment="1">
      <alignment horizontal="left" vertical="center"/>
    </xf>
    <xf numFmtId="0" fontId="5" fillId="0" borderId="6" xfId="16" applyFont="1" applyBorder="1" applyAlignment="1">
      <alignment horizontal="center" wrapText="1"/>
    </xf>
    <xf numFmtId="4" fontId="6" fillId="0" borderId="6" xfId="16" applyNumberFormat="1" applyFont="1" applyFill="1" applyBorder="1" applyAlignment="1">
      <alignment wrapText="1"/>
    </xf>
    <xf numFmtId="4" fontId="6" fillId="0" borderId="6" xfId="16" applyNumberFormat="1" applyFont="1" applyFill="1" applyBorder="1" applyAlignment="1">
      <alignment horizontal="center" wrapText="1"/>
    </xf>
    <xf numFmtId="0" fontId="5" fillId="0" borderId="0" xfId="16" applyFont="1" applyBorder="1" applyAlignment="1">
      <alignment horizontal="left"/>
    </xf>
    <xf numFmtId="0" fontId="5" fillId="0" borderId="0" xfId="16" applyFont="1" applyAlignment="1">
      <alignment horizontal="center"/>
    </xf>
    <xf numFmtId="0" fontId="6" fillId="0" borderId="0" xfId="16" applyFont="1" applyAlignment="1">
      <alignment horizontal="left"/>
    </xf>
    <xf numFmtId="0" fontId="6" fillId="0" borderId="3" xfId="16" applyFont="1" applyBorder="1" applyAlignment="1">
      <alignment horizontal="right" vertical="center" wrapText="1"/>
    </xf>
    <xf numFmtId="0" fontId="7" fillId="0" borderId="3" xfId="16" applyFont="1" applyBorder="1" applyAlignment="1">
      <alignment horizontal="right" vertical="center" wrapText="1"/>
    </xf>
    <xf numFmtId="0" fontId="5" fillId="0" borderId="16" xfId="16" applyFont="1" applyFill="1" applyBorder="1" applyAlignment="1">
      <alignment horizontal="left" vertical="center" wrapText="1"/>
    </xf>
    <xf numFmtId="0" fontId="5" fillId="0" borderId="19" xfId="16" applyFont="1" applyFill="1" applyBorder="1" applyAlignment="1">
      <alignment horizontal="left" vertical="center" wrapText="1"/>
    </xf>
    <xf numFmtId="0" fontId="6" fillId="0" borderId="7" xfId="16" applyFont="1" applyFill="1" applyBorder="1" applyAlignment="1">
      <alignment horizontal="right" vertical="center" wrapText="1"/>
    </xf>
    <xf numFmtId="0" fontId="6" fillId="0" borderId="6" xfId="16" applyFont="1" applyFill="1" applyBorder="1" applyAlignment="1">
      <alignment horizontal="right" vertical="center" wrapText="1"/>
    </xf>
    <xf numFmtId="0" fontId="6" fillId="7" borderId="6" xfId="16" applyFont="1" applyFill="1" applyBorder="1" applyAlignment="1">
      <alignment horizontal="center" vertical="center" wrapText="1"/>
    </xf>
    <xf numFmtId="0" fontId="5" fillId="0" borderId="24" xfId="16" applyFont="1" applyFill="1" applyBorder="1" applyAlignment="1">
      <alignment horizontal="left" vertical="center" wrapText="1"/>
    </xf>
    <xf numFmtId="0" fontId="6" fillId="0" borderId="30" xfId="16" applyFont="1" applyFill="1" applyBorder="1" applyAlignment="1">
      <alignment horizontal="center" vertical="center" wrapText="1"/>
    </xf>
    <xf numFmtId="0" fontId="6" fillId="0" borderId="24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left" vertical="center" wrapText="1"/>
    </xf>
    <xf numFmtId="0" fontId="21" fillId="5" borderId="19" xfId="0" applyNumberFormat="1" applyFont="1" applyFill="1" applyBorder="1" applyAlignment="1">
      <alignment horizontal="left" vertical="center" wrapText="1"/>
    </xf>
    <xf numFmtId="0" fontId="5" fillId="0" borderId="24" xfId="16" applyFont="1" applyBorder="1" applyAlignment="1">
      <alignment horizontal="left" wrapText="1"/>
    </xf>
    <xf numFmtId="0" fontId="5" fillId="0" borderId="19" xfId="16" applyFont="1" applyBorder="1" applyAlignment="1">
      <alignment horizontal="left" wrapText="1"/>
    </xf>
    <xf numFmtId="0" fontId="6" fillId="0" borderId="25" xfId="16" applyFont="1" applyFill="1" applyBorder="1" applyAlignment="1">
      <alignment horizontal="center" vertical="center"/>
    </xf>
    <xf numFmtId="0" fontId="6" fillId="0" borderId="21" xfId="16" applyFont="1" applyFill="1" applyBorder="1" applyAlignment="1">
      <alignment horizontal="center" vertical="center"/>
    </xf>
    <xf numFmtId="0" fontId="6" fillId="0" borderId="26" xfId="16" applyFont="1" applyFill="1" applyBorder="1" applyAlignment="1">
      <alignment horizontal="center" vertical="center"/>
    </xf>
    <xf numFmtId="0" fontId="6" fillId="0" borderId="23" xfId="16" applyFont="1" applyFill="1" applyBorder="1" applyAlignment="1">
      <alignment horizontal="center" vertical="center"/>
    </xf>
    <xf numFmtId="0" fontId="6" fillId="0" borderId="27" xfId="16" applyFont="1" applyBorder="1" applyAlignment="1">
      <alignment horizontal="center" vertical="center" wrapText="1"/>
    </xf>
    <xf numFmtId="0" fontId="6" fillId="0" borderId="28" xfId="16" applyFont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/>
    </xf>
    <xf numFmtId="0" fontId="1" fillId="0" borderId="1" xfId="16" applyFont="1" applyFill="1" applyBorder="1" applyAlignment="1">
      <alignment horizontal="center"/>
    </xf>
    <xf numFmtId="0" fontId="6" fillId="0" borderId="1" xfId="17" applyFont="1" applyFill="1" applyBorder="1" applyAlignment="1">
      <alignment horizontal="center" wrapText="1"/>
    </xf>
    <xf numFmtId="0" fontId="6" fillId="0" borderId="13" xfId="17" applyFont="1" applyFill="1" applyBorder="1" applyAlignment="1">
      <alignment horizontal="center" wrapText="1"/>
    </xf>
    <xf numFmtId="0" fontId="6" fillId="0" borderId="4" xfId="17" applyFont="1" applyFill="1" applyBorder="1" applyAlignment="1">
      <alignment horizontal="center" wrapText="1"/>
    </xf>
    <xf numFmtId="0" fontId="6" fillId="0" borderId="8" xfId="17" applyFont="1" applyFill="1" applyBorder="1" applyAlignment="1">
      <alignment horizontal="center" wrapText="1"/>
    </xf>
    <xf numFmtId="0" fontId="6" fillId="7" borderId="27" xfId="16" applyFont="1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0" fontId="5" fillId="0" borderId="0" xfId="16" applyFont="1" applyAlignment="1">
      <alignment horizontal="right" vertical="center" wrapText="1"/>
    </xf>
    <xf numFmtId="0" fontId="5" fillId="0" borderId="0" xfId="16" applyFont="1" applyAlignment="1">
      <alignment horizontal="left"/>
    </xf>
    <xf numFmtId="0" fontId="5" fillId="0" borderId="0" xfId="16" applyFont="1" applyAlignment="1">
      <alignment horizontal="left" wrapText="1"/>
    </xf>
    <xf numFmtId="0" fontId="12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6" fillId="0" borderId="16" xfId="16" applyFont="1" applyFill="1" applyBorder="1" applyAlignment="1">
      <alignment horizontal="left" vertical="center"/>
    </xf>
    <xf numFmtId="0" fontId="6" fillId="0" borderId="19" xfId="16" applyFont="1" applyFill="1" applyBorder="1" applyAlignment="1">
      <alignment horizontal="left" vertical="center"/>
    </xf>
    <xf numFmtId="0" fontId="6" fillId="0" borderId="0" xfId="16" applyFont="1" applyAlignment="1">
      <alignment horizontal="center"/>
    </xf>
    <xf numFmtId="0" fontId="6" fillId="0" borderId="20" xfId="16" applyFont="1" applyFill="1" applyBorder="1" applyAlignment="1">
      <alignment horizontal="center" vertical="center"/>
    </xf>
    <xf numFmtId="0" fontId="6" fillId="0" borderId="22" xfId="16" applyFont="1" applyFill="1" applyBorder="1" applyAlignment="1">
      <alignment horizontal="center" vertical="center"/>
    </xf>
  </cellXfs>
  <cellStyles count="20">
    <cellStyle name="Normal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  <cellStyle name="Paprastas 5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zoomScale="85" zoomScaleNormal="85" zoomScaleSheetLayoutView="145" workbookViewId="0">
      <selection activeCell="H29" sqref="H29"/>
    </sheetView>
  </sheetViews>
  <sheetFormatPr defaultRowHeight="12.75" x14ac:dyDescent="0.2"/>
  <cols>
    <col min="1" max="1" width="5" style="2" customWidth="1"/>
    <col min="2" max="2" width="7.42578125" style="2" customWidth="1"/>
    <col min="3" max="3" width="23.42578125" style="2" customWidth="1"/>
    <col min="4" max="4" width="14.7109375" style="2" customWidth="1"/>
    <col min="5" max="5" width="19.140625" style="2" customWidth="1"/>
    <col min="6" max="6" width="17" style="2" customWidth="1"/>
    <col min="7" max="8" width="15.140625" style="2" customWidth="1"/>
    <col min="9" max="10" width="12.7109375" style="2" customWidth="1"/>
    <col min="11" max="11" width="15.140625" style="2" customWidth="1"/>
    <col min="12" max="12" width="16.7109375" style="2" customWidth="1"/>
    <col min="13" max="14" width="13.7109375" style="2" customWidth="1"/>
    <col min="15" max="15" width="15.28515625" style="2" customWidth="1"/>
    <col min="16" max="16" width="12.7109375" style="2" customWidth="1"/>
    <col min="17" max="17" width="15.7109375" style="2" customWidth="1"/>
    <col min="18" max="19" width="9.140625" style="2" customWidth="1"/>
    <col min="20" max="16384" width="9.140625" style="2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2" t="s">
        <v>12</v>
      </c>
      <c r="M1" s="152"/>
      <c r="N1" s="152"/>
      <c r="O1" s="152"/>
      <c r="P1" s="14"/>
    </row>
    <row r="2" spans="1:16" x14ac:dyDescent="0.2">
      <c r="A2" s="3" t="s">
        <v>1</v>
      </c>
      <c r="B2" s="3"/>
      <c r="C2" s="3"/>
      <c r="D2" s="153" t="s">
        <v>13</v>
      </c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4"/>
    </row>
    <row r="3" spans="1:16" ht="7.5" customHeight="1" x14ac:dyDescent="0.2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3" t="s">
        <v>2</v>
      </c>
      <c r="B4" s="3"/>
      <c r="C4" s="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4"/>
    </row>
    <row r="5" spans="1:16" ht="7.5" customHeight="1" x14ac:dyDescent="0.2">
      <c r="A5" s="3"/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3" t="s">
        <v>3</v>
      </c>
      <c r="B6" s="3"/>
      <c r="C6" s="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4"/>
    </row>
    <row r="7" spans="1:16" ht="7.5" customHeight="1" x14ac:dyDescent="0.2">
      <c r="A7" s="3"/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3" t="s">
        <v>4</v>
      </c>
      <c r="B8" s="3"/>
      <c r="C8" s="3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"/>
    </row>
    <row r="9" spans="1:16" ht="7.5" customHeight="1" x14ac:dyDescent="0.2">
      <c r="A9" s="3"/>
      <c r="B9" s="3"/>
      <c r="C9" s="3"/>
      <c r="D9" s="3"/>
      <c r="E9" s="5"/>
      <c r="F9" s="5"/>
      <c r="G9" s="5"/>
      <c r="H9" s="5"/>
      <c r="I9" s="1"/>
      <c r="J9" s="1"/>
      <c r="K9" s="1"/>
      <c r="L9" s="1"/>
      <c r="M9" s="1"/>
      <c r="N9" s="1"/>
      <c r="O9" s="1"/>
      <c r="P9" s="1"/>
    </row>
    <row r="10" spans="1:16" x14ac:dyDescent="0.2">
      <c r="A10" s="3" t="s">
        <v>92</v>
      </c>
      <c r="B10" s="3"/>
      <c r="C10" s="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spans="1:16" ht="7.5" customHeight="1" x14ac:dyDescent="0.2">
      <c r="A11" s="3"/>
      <c r="B11" s="3"/>
      <c r="C11" s="3"/>
      <c r="D11" s="3"/>
      <c r="E11" s="5"/>
      <c r="F11" s="5"/>
      <c r="G11" s="5"/>
      <c r="H11" s="5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3" t="s">
        <v>5</v>
      </c>
      <c r="B12" s="3"/>
      <c r="C12" s="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4"/>
    </row>
    <row r="13" spans="1:16" ht="10.5" customHeight="1" x14ac:dyDescent="0.2">
      <c r="A13" s="6"/>
      <c r="B13" s="6"/>
      <c r="C13" s="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59" t="s">
        <v>112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6"/>
    </row>
    <row r="15" spans="1:16" ht="10.5" customHeight="1" x14ac:dyDescent="0.2">
      <c r="A15" s="94" t="s">
        <v>59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"/>
      <c r="P15" s="1"/>
    </row>
    <row r="16" spans="1:16" ht="10.5" customHeight="1" thickBo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7.25" customHeight="1" x14ac:dyDescent="0.2">
      <c r="A17" s="160" t="s">
        <v>0</v>
      </c>
      <c r="B17" s="139"/>
      <c r="C17" s="138" t="s">
        <v>14</v>
      </c>
      <c r="D17" s="139"/>
      <c r="E17" s="142" t="s">
        <v>51</v>
      </c>
      <c r="F17" s="150" t="s">
        <v>98</v>
      </c>
      <c r="G17" s="150" t="s">
        <v>101</v>
      </c>
      <c r="H17" s="150" t="s">
        <v>99</v>
      </c>
      <c r="I17" s="146" t="s">
        <v>52</v>
      </c>
      <c r="J17" s="146"/>
      <c r="K17" s="146"/>
      <c r="L17" s="147"/>
      <c r="M17" s="148" t="s">
        <v>53</v>
      </c>
      <c r="N17" s="146"/>
      <c r="O17" s="149"/>
      <c r="P17" s="1"/>
    </row>
    <row r="18" spans="1:16" ht="51.6" customHeight="1" thickBot="1" x14ac:dyDescent="0.25">
      <c r="A18" s="161"/>
      <c r="B18" s="141"/>
      <c r="C18" s="140"/>
      <c r="D18" s="141"/>
      <c r="E18" s="143"/>
      <c r="F18" s="151"/>
      <c r="G18" s="151"/>
      <c r="H18" s="151"/>
      <c r="I18" s="96" t="s">
        <v>54</v>
      </c>
      <c r="J18" s="96" t="s">
        <v>102</v>
      </c>
      <c r="K18" s="96" t="s">
        <v>103</v>
      </c>
      <c r="L18" s="97" t="s">
        <v>56</v>
      </c>
      <c r="M18" s="98" t="s">
        <v>54</v>
      </c>
      <c r="N18" s="99" t="s">
        <v>55</v>
      </c>
      <c r="O18" s="100" t="s">
        <v>56</v>
      </c>
      <c r="P18" s="17"/>
    </row>
    <row r="19" spans="1:16" x14ac:dyDescent="0.2">
      <c r="A19" s="56">
        <v>1</v>
      </c>
      <c r="B19" s="53">
        <v>2</v>
      </c>
      <c r="C19" s="144">
        <v>3</v>
      </c>
      <c r="D19" s="145"/>
      <c r="E19" s="21">
        <v>4</v>
      </c>
      <c r="F19" s="109" t="s">
        <v>95</v>
      </c>
      <c r="G19" s="109" t="s">
        <v>96</v>
      </c>
      <c r="H19" s="109" t="s">
        <v>97</v>
      </c>
      <c r="I19" s="53">
        <v>5</v>
      </c>
      <c r="J19" s="53" t="s">
        <v>104</v>
      </c>
      <c r="K19" s="53" t="s">
        <v>105</v>
      </c>
      <c r="L19" s="68">
        <v>7</v>
      </c>
      <c r="M19" s="56">
        <v>8</v>
      </c>
      <c r="N19" s="53">
        <v>9</v>
      </c>
      <c r="O19" s="54">
        <v>10</v>
      </c>
      <c r="P19" s="18"/>
    </row>
    <row r="20" spans="1:16" ht="13.5" customHeight="1" x14ac:dyDescent="0.2">
      <c r="A20" s="57">
        <v>1</v>
      </c>
      <c r="B20" s="125" t="s">
        <v>17</v>
      </c>
      <c r="C20" s="130"/>
      <c r="D20" s="126"/>
      <c r="E20" s="60"/>
      <c r="F20" s="111"/>
      <c r="G20" s="111"/>
      <c r="H20" s="111"/>
      <c r="I20" s="61"/>
      <c r="J20" s="61"/>
      <c r="K20" s="61"/>
      <c r="L20" s="69">
        <f>SUM(I20:K20)</f>
        <v>0</v>
      </c>
      <c r="M20" s="71" t="e">
        <f>100*I20/E20</f>
        <v>#DIV/0!</v>
      </c>
      <c r="N20" s="63" t="e">
        <f t="shared" ref="N20:N33" si="0">100*K20/E20</f>
        <v>#DIV/0!</v>
      </c>
      <c r="O20" s="64" t="e">
        <f t="shared" ref="O20:O33" si="1">SUM(M20:N20)</f>
        <v>#DIV/0!</v>
      </c>
      <c r="P20" s="19"/>
    </row>
    <row r="21" spans="1:16" ht="12.75" customHeight="1" x14ac:dyDescent="0.2">
      <c r="A21" s="57">
        <v>2</v>
      </c>
      <c r="B21" s="125" t="s">
        <v>18</v>
      </c>
      <c r="C21" s="130"/>
      <c r="D21" s="126"/>
      <c r="E21" s="60"/>
      <c r="F21" s="111"/>
      <c r="G21" s="111"/>
      <c r="H21" s="111"/>
      <c r="I21" s="61"/>
      <c r="J21" s="61"/>
      <c r="K21" s="61"/>
      <c r="L21" s="69">
        <f>SUM(I21:K21)</f>
        <v>0</v>
      </c>
      <c r="M21" s="71" t="e">
        <f>100*I21/E21</f>
        <v>#DIV/0!</v>
      </c>
      <c r="N21" s="63" t="e">
        <f t="shared" si="0"/>
        <v>#DIV/0!</v>
      </c>
      <c r="O21" s="64" t="e">
        <f t="shared" si="1"/>
        <v>#DIV/0!</v>
      </c>
      <c r="P21" s="20"/>
    </row>
    <row r="22" spans="1:16" ht="12.75" customHeight="1" x14ac:dyDescent="0.2">
      <c r="A22" s="131" t="s">
        <v>89</v>
      </c>
      <c r="B22" s="132"/>
      <c r="C22" s="132"/>
      <c r="D22" s="133"/>
      <c r="E22" s="60"/>
      <c r="F22" s="111"/>
      <c r="G22" s="111"/>
      <c r="H22" s="111"/>
      <c r="I22" s="61"/>
      <c r="J22" s="61"/>
      <c r="K22" s="61"/>
      <c r="L22" s="69"/>
      <c r="M22" s="71"/>
      <c r="N22" s="63"/>
      <c r="O22" s="64"/>
      <c r="P22" s="20"/>
    </row>
    <row r="23" spans="1:16" ht="12.75" customHeight="1" x14ac:dyDescent="0.2">
      <c r="A23" s="93">
        <v>3</v>
      </c>
      <c r="B23" s="101">
        <v>100010</v>
      </c>
      <c r="C23" s="134" t="s">
        <v>20</v>
      </c>
      <c r="D23" s="135"/>
      <c r="E23" s="60"/>
      <c r="F23" s="111"/>
      <c r="G23" s="111"/>
      <c r="H23" s="111"/>
      <c r="I23" s="61"/>
      <c r="J23" s="61"/>
      <c r="K23" s="61"/>
      <c r="L23" s="69">
        <f t="shared" ref="L23:L33" si="2">SUM(I23:K23)</f>
        <v>0</v>
      </c>
      <c r="M23" s="71" t="e">
        <f>100*I23/E23</f>
        <v>#DIV/0!</v>
      </c>
      <c r="N23" s="63" t="e">
        <f t="shared" si="0"/>
        <v>#DIV/0!</v>
      </c>
      <c r="O23" s="64" t="e">
        <f t="shared" si="1"/>
        <v>#DIV/0!</v>
      </c>
      <c r="P23" s="20"/>
    </row>
    <row r="24" spans="1:16" ht="12.75" customHeight="1" x14ac:dyDescent="0.2">
      <c r="A24" s="93">
        <v>4</v>
      </c>
      <c r="B24" s="101">
        <v>100020</v>
      </c>
      <c r="C24" s="134" t="s">
        <v>21</v>
      </c>
      <c r="D24" s="135"/>
      <c r="E24" s="60"/>
      <c r="F24" s="111"/>
      <c r="G24" s="111"/>
      <c r="H24" s="111"/>
      <c r="I24" s="61"/>
      <c r="J24" s="61"/>
      <c r="K24" s="61"/>
      <c r="L24" s="69">
        <f t="shared" si="2"/>
        <v>0</v>
      </c>
      <c r="M24" s="71" t="e">
        <f>100*I24/E24</f>
        <v>#DIV/0!</v>
      </c>
      <c r="N24" s="63" t="e">
        <f t="shared" si="0"/>
        <v>#DIV/0!</v>
      </c>
      <c r="O24" s="64" t="e">
        <f t="shared" si="1"/>
        <v>#DIV/0!</v>
      </c>
      <c r="P24" s="20"/>
    </row>
    <row r="25" spans="1:16" s="7" customFormat="1" ht="12.75" customHeight="1" x14ac:dyDescent="0.2">
      <c r="A25" s="131" t="s">
        <v>19</v>
      </c>
      <c r="B25" s="132"/>
      <c r="C25" s="132"/>
      <c r="D25" s="133"/>
      <c r="E25" s="60"/>
      <c r="F25" s="111"/>
      <c r="G25" s="111"/>
      <c r="H25" s="111"/>
      <c r="I25" s="62"/>
      <c r="J25" s="62"/>
      <c r="K25" s="62"/>
      <c r="L25" s="69"/>
      <c r="M25" s="71"/>
      <c r="N25" s="63"/>
      <c r="O25" s="64"/>
      <c r="P25" s="20"/>
    </row>
    <row r="26" spans="1:16" s="7" customFormat="1" ht="12.75" customHeight="1" x14ac:dyDescent="0.2">
      <c r="A26" s="58">
        <v>5</v>
      </c>
      <c r="B26" s="59">
        <v>120000</v>
      </c>
      <c r="C26" s="125" t="s">
        <v>106</v>
      </c>
      <c r="D26" s="126"/>
      <c r="E26" s="60"/>
      <c r="F26" s="111"/>
      <c r="G26" s="111"/>
      <c r="H26" s="111"/>
      <c r="I26" s="62"/>
      <c r="J26" s="62"/>
      <c r="K26" s="62"/>
      <c r="L26" s="69">
        <f t="shared" si="2"/>
        <v>0</v>
      </c>
      <c r="M26" s="71" t="e">
        <f t="shared" ref="M26:M33" si="3">100*I26/E26</f>
        <v>#DIV/0!</v>
      </c>
      <c r="N26" s="63" t="e">
        <f t="shared" si="0"/>
        <v>#DIV/0!</v>
      </c>
      <c r="O26" s="64" t="e">
        <f t="shared" si="1"/>
        <v>#DIV/0!</v>
      </c>
      <c r="P26" s="20"/>
    </row>
    <row r="27" spans="1:16" s="7" customFormat="1" ht="12.75" customHeight="1" x14ac:dyDescent="0.2">
      <c r="A27" s="58">
        <v>6</v>
      </c>
      <c r="B27" s="59">
        <v>130000</v>
      </c>
      <c r="C27" s="125" t="s">
        <v>22</v>
      </c>
      <c r="D27" s="126"/>
      <c r="E27" s="60"/>
      <c r="F27" s="111"/>
      <c r="G27" s="111"/>
      <c r="H27" s="111"/>
      <c r="I27" s="62"/>
      <c r="J27" s="62"/>
      <c r="K27" s="62"/>
      <c r="L27" s="69">
        <f t="shared" si="2"/>
        <v>0</v>
      </c>
      <c r="M27" s="71"/>
      <c r="N27" s="63"/>
      <c r="O27" s="64"/>
      <c r="P27" s="20"/>
    </row>
    <row r="28" spans="1:16" s="7" customFormat="1" ht="12.75" customHeight="1" x14ac:dyDescent="0.2">
      <c r="A28" s="58">
        <v>7</v>
      </c>
      <c r="B28" s="59">
        <v>140000</v>
      </c>
      <c r="C28" s="136" t="s">
        <v>23</v>
      </c>
      <c r="D28" s="137"/>
      <c r="E28" s="60"/>
      <c r="F28" s="111"/>
      <c r="G28" s="111"/>
      <c r="H28" s="111"/>
      <c r="I28" s="62"/>
      <c r="J28" s="62"/>
      <c r="K28" s="62"/>
      <c r="L28" s="69">
        <f t="shared" si="2"/>
        <v>0</v>
      </c>
      <c r="M28" s="71" t="e">
        <f t="shared" si="3"/>
        <v>#DIV/0!</v>
      </c>
      <c r="N28" s="63" t="e">
        <f t="shared" si="0"/>
        <v>#DIV/0!</v>
      </c>
      <c r="O28" s="64" t="e">
        <f t="shared" si="1"/>
        <v>#DIV/0!</v>
      </c>
      <c r="P28" s="20"/>
    </row>
    <row r="29" spans="1:16" s="7" customFormat="1" ht="12.75" customHeight="1" x14ac:dyDescent="0.2">
      <c r="A29" s="58">
        <v>8</v>
      </c>
      <c r="B29" s="59">
        <v>150000</v>
      </c>
      <c r="C29" s="125" t="s">
        <v>24</v>
      </c>
      <c r="D29" s="126"/>
      <c r="E29" s="60"/>
      <c r="F29" s="111"/>
      <c r="G29" s="111"/>
      <c r="H29" s="111"/>
      <c r="I29" s="62"/>
      <c r="J29" s="62"/>
      <c r="K29" s="62"/>
      <c r="L29" s="69">
        <f t="shared" si="2"/>
        <v>0</v>
      </c>
      <c r="M29" s="71" t="e">
        <f t="shared" si="3"/>
        <v>#DIV/0!</v>
      </c>
      <c r="N29" s="63" t="e">
        <f t="shared" si="0"/>
        <v>#DIV/0!</v>
      </c>
      <c r="O29" s="64" t="e">
        <f t="shared" si="1"/>
        <v>#DIV/0!</v>
      </c>
      <c r="P29" s="20"/>
    </row>
    <row r="30" spans="1:16" s="7" customFormat="1" ht="12.75" customHeight="1" x14ac:dyDescent="0.2">
      <c r="A30" s="58">
        <v>9</v>
      </c>
      <c r="B30" s="59">
        <v>160000</v>
      </c>
      <c r="C30" s="125" t="s">
        <v>71</v>
      </c>
      <c r="D30" s="126"/>
      <c r="E30" s="60"/>
      <c r="F30" s="111"/>
      <c r="G30" s="111"/>
      <c r="H30" s="111"/>
      <c r="I30" s="62"/>
      <c r="J30" s="62"/>
      <c r="K30" s="62"/>
      <c r="L30" s="69">
        <f t="shared" si="2"/>
        <v>0</v>
      </c>
      <c r="M30" s="71" t="e">
        <f t="shared" si="3"/>
        <v>#DIV/0!</v>
      </c>
      <c r="N30" s="63" t="e">
        <f t="shared" si="0"/>
        <v>#DIV/0!</v>
      </c>
      <c r="O30" s="64" t="e">
        <f t="shared" si="1"/>
        <v>#DIV/0!</v>
      </c>
      <c r="P30" s="20"/>
    </row>
    <row r="31" spans="1:16" s="7" customFormat="1" ht="12.75" customHeight="1" x14ac:dyDescent="0.2">
      <c r="A31" s="58">
        <v>10</v>
      </c>
      <c r="B31" s="59">
        <v>170000</v>
      </c>
      <c r="C31" s="125" t="s">
        <v>25</v>
      </c>
      <c r="D31" s="126"/>
      <c r="E31" s="60"/>
      <c r="F31" s="111"/>
      <c r="G31" s="111"/>
      <c r="H31" s="111"/>
      <c r="I31" s="62"/>
      <c r="J31" s="62"/>
      <c r="K31" s="62"/>
      <c r="L31" s="69">
        <f t="shared" si="2"/>
        <v>0</v>
      </c>
      <c r="M31" s="71" t="e">
        <f t="shared" si="3"/>
        <v>#DIV/0!</v>
      </c>
      <c r="N31" s="63" t="e">
        <f t="shared" si="0"/>
        <v>#DIV/0!</v>
      </c>
      <c r="O31" s="64" t="e">
        <f t="shared" si="1"/>
        <v>#DIV/0!</v>
      </c>
      <c r="P31" s="20"/>
    </row>
    <row r="32" spans="1:16" s="7" customFormat="1" ht="12.75" customHeight="1" x14ac:dyDescent="0.2">
      <c r="A32" s="58">
        <v>11</v>
      </c>
      <c r="B32" s="59">
        <v>190000</v>
      </c>
      <c r="C32" s="125" t="s">
        <v>26</v>
      </c>
      <c r="D32" s="126"/>
      <c r="E32" s="60"/>
      <c r="F32" s="111"/>
      <c r="G32" s="111"/>
      <c r="H32" s="111"/>
      <c r="I32" s="62"/>
      <c r="J32" s="62"/>
      <c r="K32" s="62"/>
      <c r="L32" s="69">
        <f t="shared" si="2"/>
        <v>0</v>
      </c>
      <c r="M32" s="71" t="e">
        <f t="shared" si="3"/>
        <v>#DIV/0!</v>
      </c>
      <c r="N32" s="63" t="e">
        <f t="shared" si="0"/>
        <v>#DIV/0!</v>
      </c>
      <c r="O32" s="64" t="e">
        <f t="shared" si="1"/>
        <v>#DIV/0!</v>
      </c>
      <c r="P32" s="20"/>
    </row>
    <row r="33" spans="1:16" s="7" customFormat="1" ht="12.75" customHeight="1" x14ac:dyDescent="0.2">
      <c r="A33" s="58">
        <v>12</v>
      </c>
      <c r="B33" s="59">
        <v>200000</v>
      </c>
      <c r="C33" s="125" t="s">
        <v>85</v>
      </c>
      <c r="D33" s="126"/>
      <c r="E33" s="60"/>
      <c r="F33" s="111"/>
      <c r="G33" s="111"/>
      <c r="H33" s="111"/>
      <c r="I33" s="62"/>
      <c r="J33" s="62"/>
      <c r="K33" s="62"/>
      <c r="L33" s="69">
        <f t="shared" si="2"/>
        <v>0</v>
      </c>
      <c r="M33" s="71" t="e">
        <f t="shared" si="3"/>
        <v>#DIV/0!</v>
      </c>
      <c r="N33" s="63" t="e">
        <f t="shared" si="0"/>
        <v>#DIV/0!</v>
      </c>
      <c r="O33" s="64" t="e">
        <f t="shared" si="1"/>
        <v>#DIV/0!</v>
      </c>
      <c r="P33" s="20"/>
    </row>
    <row r="34" spans="1:16" ht="13.5" thickBot="1" x14ac:dyDescent="0.25">
      <c r="A34" s="22"/>
      <c r="B34" s="23"/>
      <c r="C34" s="123" t="s">
        <v>6</v>
      </c>
      <c r="D34" s="124"/>
      <c r="E34" s="65">
        <f>SUM(E20:E33)</f>
        <v>0</v>
      </c>
      <c r="F34" s="112"/>
      <c r="G34" s="112"/>
      <c r="H34" s="112"/>
      <c r="I34" s="65">
        <f>SUM(I20:I33)</f>
        <v>0</v>
      </c>
      <c r="J34" s="65">
        <f>SUM(J20:J33)</f>
        <v>0</v>
      </c>
      <c r="K34" s="65">
        <f>SUM(K20:K33)</f>
        <v>0</v>
      </c>
      <c r="L34" s="70">
        <f>SUM(L20:L33)</f>
        <v>0</v>
      </c>
      <c r="M34" s="72" t="e">
        <f>100*I34/E34</f>
        <v>#DIV/0!</v>
      </c>
      <c r="N34" s="24" t="e">
        <f>100*K34/E34</f>
        <v>#DIV/0!</v>
      </c>
      <c r="O34" s="55" t="e">
        <f>SUM(M34:N34)</f>
        <v>#DIV/0!</v>
      </c>
      <c r="P34" s="1"/>
    </row>
    <row r="35" spans="1:16" ht="14.25" customHeight="1" x14ac:dyDescent="0.2">
      <c r="A35" s="76"/>
      <c r="B35" s="128" t="s">
        <v>57</v>
      </c>
      <c r="C35" s="128"/>
      <c r="D35" s="128"/>
      <c r="E35" s="74">
        <f>ROUND(E34*0.21,2)</f>
        <v>0</v>
      </c>
      <c r="F35" s="113"/>
      <c r="G35" s="113"/>
      <c r="H35" s="113"/>
      <c r="I35" s="74">
        <f>ROUND(I34*0.21,2)</f>
        <v>0</v>
      </c>
      <c r="J35" s="74">
        <f>ROUND(J34*0.21,2)</f>
        <v>0</v>
      </c>
      <c r="K35" s="74">
        <f>ROUND(K34*0.21,2)</f>
        <v>0</v>
      </c>
      <c r="L35" s="75">
        <f>I35+K35</f>
        <v>0</v>
      </c>
      <c r="M35" s="73"/>
      <c r="N35" s="66"/>
      <c r="O35" s="67"/>
      <c r="P35" s="1"/>
    </row>
    <row r="36" spans="1:16" ht="14.25" customHeight="1" thickBot="1" x14ac:dyDescent="0.25">
      <c r="A36" s="77"/>
      <c r="B36" s="127" t="s">
        <v>58</v>
      </c>
      <c r="C36" s="127"/>
      <c r="D36" s="127"/>
      <c r="E36" s="106">
        <f>E34+E35</f>
        <v>0</v>
      </c>
      <c r="F36" s="112"/>
      <c r="G36" s="112"/>
      <c r="H36" s="112"/>
      <c r="I36" s="65">
        <f>I34+I35</f>
        <v>0</v>
      </c>
      <c r="J36" s="65">
        <f>J34+J35</f>
        <v>0</v>
      </c>
      <c r="K36" s="65">
        <f>K34+K35</f>
        <v>0</v>
      </c>
      <c r="L36" s="65">
        <f>L34+L35</f>
        <v>0</v>
      </c>
      <c r="M36" s="72"/>
      <c r="N36" s="24"/>
      <c r="O36" s="55"/>
      <c r="P36" s="1"/>
    </row>
    <row r="37" spans="1:16" ht="11.1" customHeight="1" x14ac:dyDescent="0.2">
      <c r="A37" s="8"/>
      <c r="B37" s="129" t="s">
        <v>100</v>
      </c>
      <c r="C37" s="129"/>
      <c r="D37" s="129"/>
      <c r="E37" s="114">
        <f>H34-F34</f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1"/>
    </row>
    <row r="38" spans="1:16" ht="11.1" customHeight="1" x14ac:dyDescent="0.2">
      <c r="A38" s="8"/>
      <c r="B38" s="10"/>
      <c r="C38" s="10"/>
      <c r="D38" s="11"/>
      <c r="E38" s="103"/>
      <c r="F38" s="9"/>
      <c r="G38" s="9"/>
      <c r="H38" s="9"/>
      <c r="I38" s="9"/>
      <c r="J38" s="9"/>
      <c r="K38" s="9"/>
      <c r="L38" s="9"/>
      <c r="M38" s="9"/>
      <c r="N38" s="9"/>
      <c r="O38" s="9"/>
      <c r="P38" s="1"/>
    </row>
    <row r="39" spans="1:16" ht="18" customHeight="1" x14ac:dyDescent="0.2">
      <c r="A39" s="8"/>
      <c r="B39" s="10"/>
      <c r="C39" s="157" t="s">
        <v>108</v>
      </c>
      <c r="D39" s="158"/>
      <c r="E39" s="117"/>
      <c r="F39" s="118"/>
      <c r="G39" s="118"/>
      <c r="H39" s="118"/>
      <c r="I39" s="119">
        <v>0</v>
      </c>
      <c r="J39" s="119">
        <v>0</v>
      </c>
      <c r="K39" s="119">
        <v>0</v>
      </c>
      <c r="L39" s="119">
        <v>0</v>
      </c>
      <c r="M39" s="118"/>
      <c r="N39" s="118"/>
      <c r="O39" s="118"/>
      <c r="P39" s="1"/>
    </row>
    <row r="40" spans="1:16" ht="18" customHeight="1" x14ac:dyDescent="0.2">
      <c r="A40" s="8"/>
      <c r="B40" s="10"/>
      <c r="C40" s="157" t="s">
        <v>109</v>
      </c>
      <c r="D40" s="158"/>
      <c r="E40" s="117"/>
      <c r="F40" s="118"/>
      <c r="G40" s="118"/>
      <c r="H40" s="118"/>
      <c r="I40" s="119">
        <v>0</v>
      </c>
      <c r="J40" s="119">
        <v>0</v>
      </c>
      <c r="K40" s="119">
        <v>0</v>
      </c>
      <c r="L40" s="119">
        <v>0</v>
      </c>
      <c r="M40" s="118"/>
      <c r="N40" s="118"/>
      <c r="O40" s="118"/>
      <c r="P40" s="1"/>
    </row>
    <row r="41" spans="1:16" ht="18" customHeight="1" x14ac:dyDescent="0.2">
      <c r="A41" s="8"/>
      <c r="B41" s="10"/>
      <c r="C41" s="157" t="s">
        <v>113</v>
      </c>
      <c r="D41" s="158"/>
      <c r="E41" s="117"/>
      <c r="F41" s="118"/>
      <c r="G41" s="118"/>
      <c r="H41" s="118"/>
      <c r="I41" s="119">
        <v>0</v>
      </c>
      <c r="J41" s="119">
        <v>0</v>
      </c>
      <c r="K41" s="119">
        <v>0</v>
      </c>
      <c r="L41" s="119">
        <v>0</v>
      </c>
      <c r="M41" s="118"/>
      <c r="N41" s="118"/>
      <c r="O41" s="118"/>
      <c r="P41" s="1"/>
    </row>
    <row r="42" spans="1:16" ht="18" customHeight="1" x14ac:dyDescent="0.2">
      <c r="A42" s="8"/>
      <c r="B42" s="10"/>
      <c r="C42" s="157" t="s">
        <v>110</v>
      </c>
      <c r="D42" s="158"/>
      <c r="E42" s="117"/>
      <c r="F42" s="118"/>
      <c r="G42" s="118"/>
      <c r="H42" s="118"/>
      <c r="I42" s="119">
        <v>0</v>
      </c>
      <c r="J42" s="119">
        <v>0</v>
      </c>
      <c r="K42" s="119">
        <v>0</v>
      </c>
      <c r="L42" s="119">
        <v>0</v>
      </c>
      <c r="M42" s="118"/>
      <c r="N42" s="118"/>
      <c r="O42" s="118"/>
      <c r="P42" s="1"/>
    </row>
    <row r="43" spans="1:16" ht="18" customHeight="1" x14ac:dyDescent="0.2">
      <c r="A43" s="8"/>
      <c r="B43" s="10"/>
      <c r="C43" s="155" t="s">
        <v>111</v>
      </c>
      <c r="D43" s="156"/>
      <c r="E43" s="117"/>
      <c r="F43" s="118"/>
      <c r="G43" s="118"/>
      <c r="H43" s="118"/>
      <c r="I43" s="119">
        <f>I34+I39-I40-I41+I42</f>
        <v>0</v>
      </c>
      <c r="J43" s="119">
        <f>J34+J39-J40-J41+J42</f>
        <v>0</v>
      </c>
      <c r="K43" s="119">
        <f>K34+K39-K40-K41+K42</f>
        <v>0</v>
      </c>
      <c r="L43" s="119">
        <f>L34+L39-L40-L41+L42</f>
        <v>0</v>
      </c>
      <c r="M43" s="118"/>
      <c r="N43" s="118"/>
      <c r="O43" s="118"/>
      <c r="P43" s="1"/>
    </row>
    <row r="44" spans="1:16" ht="11.1" customHeight="1" x14ac:dyDescent="0.2">
      <c r="A44" s="8"/>
      <c r="B44" s="10"/>
      <c r="C44" s="116"/>
      <c r="D44" s="116"/>
      <c r="E44" s="103"/>
      <c r="F44" s="9"/>
      <c r="G44" s="9"/>
      <c r="H44" s="9"/>
      <c r="I44" s="9"/>
      <c r="J44" s="9"/>
      <c r="K44" s="9"/>
      <c r="L44" s="9"/>
      <c r="M44" s="9"/>
      <c r="N44" s="9"/>
      <c r="O44" s="9"/>
      <c r="P44" s="1"/>
    </row>
    <row r="45" spans="1:16" ht="42.6" customHeight="1" x14ac:dyDescent="0.2">
      <c r="A45" s="10"/>
      <c r="C45" s="115" t="s">
        <v>93</v>
      </c>
      <c r="D45" s="115" t="s">
        <v>94</v>
      </c>
      <c r="E45" s="115" t="s">
        <v>107</v>
      </c>
      <c r="F45" s="103"/>
      <c r="G45" s="103"/>
      <c r="H45" s="103"/>
      <c r="I45" s="104"/>
      <c r="J45" s="104"/>
      <c r="K45" s="12"/>
      <c r="L45" s="12"/>
      <c r="M45" s="12"/>
      <c r="N45" s="12"/>
      <c r="O45" s="12"/>
      <c r="P45" s="1"/>
    </row>
    <row r="46" spans="1:16" ht="15" customHeight="1" x14ac:dyDescent="0.2">
      <c r="A46" s="10"/>
      <c r="B46" s="110"/>
      <c r="C46" s="107"/>
      <c r="D46" s="108"/>
      <c r="E46" s="107"/>
      <c r="F46" s="103"/>
      <c r="G46" s="103"/>
      <c r="H46" s="103"/>
      <c r="I46" s="104"/>
      <c r="J46" s="104"/>
      <c r="K46" s="12"/>
      <c r="L46" s="12"/>
      <c r="M46" s="12"/>
      <c r="N46" s="12"/>
      <c r="O46" s="12"/>
      <c r="P46" s="1"/>
    </row>
    <row r="47" spans="1:16" ht="15" customHeight="1" x14ac:dyDescent="0.2">
      <c r="A47" s="10"/>
      <c r="B47" s="110"/>
      <c r="C47" s="120" t="s">
        <v>114</v>
      </c>
      <c r="D47" s="103"/>
      <c r="E47" s="103"/>
      <c r="F47" s="103"/>
      <c r="G47" s="103"/>
      <c r="H47" s="103"/>
      <c r="I47" s="104"/>
      <c r="J47" s="104"/>
      <c r="K47" s="12"/>
      <c r="L47" s="12"/>
      <c r="M47" s="12"/>
      <c r="N47" s="12"/>
      <c r="O47" s="12"/>
      <c r="P47" s="1"/>
    </row>
    <row r="48" spans="1:16" ht="15" customHeight="1" x14ac:dyDescent="0.2">
      <c r="A48" s="10"/>
      <c r="B48" s="110"/>
      <c r="C48" s="103"/>
      <c r="D48" s="103"/>
      <c r="E48" s="103"/>
      <c r="F48" s="103"/>
      <c r="G48" s="103"/>
      <c r="H48" s="103"/>
      <c r="I48" s="104"/>
      <c r="J48" s="104"/>
      <c r="K48" s="12"/>
      <c r="L48" s="12"/>
      <c r="M48" s="12"/>
      <c r="N48" s="12"/>
      <c r="O48" s="12"/>
      <c r="P48" s="1"/>
    </row>
    <row r="49" spans="1:16" x14ac:dyDescent="0.2">
      <c r="A49" s="102" t="s">
        <v>91</v>
      </c>
      <c r="B49" s="102"/>
      <c r="C49" s="102"/>
      <c r="D49" s="102"/>
      <c r="E49" s="105"/>
      <c r="F49" s="105"/>
      <c r="G49" s="105"/>
      <c r="H49" s="105"/>
      <c r="I49" s="105"/>
      <c r="J49" s="104"/>
      <c r="K49" s="1"/>
      <c r="L49" s="1" t="s">
        <v>8</v>
      </c>
      <c r="M49" s="1"/>
      <c r="N49" s="1" t="s">
        <v>8</v>
      </c>
      <c r="O49" s="1"/>
      <c r="P49" s="1"/>
    </row>
    <row r="50" spans="1:16" ht="21" customHeight="1" x14ac:dyDescent="0.2">
      <c r="A50" s="6"/>
      <c r="B50" s="6"/>
      <c r="C50" s="6"/>
      <c r="D50" s="6"/>
      <c r="E50" s="121" t="s">
        <v>9</v>
      </c>
      <c r="F50" s="121"/>
      <c r="G50" s="121"/>
      <c r="H50" s="121"/>
      <c r="I50" s="121"/>
      <c r="J50" s="78"/>
      <c r="K50" s="1"/>
      <c r="L50" s="78" t="s">
        <v>10</v>
      </c>
      <c r="M50" s="1"/>
      <c r="N50" s="78" t="s">
        <v>11</v>
      </c>
      <c r="O50" s="1"/>
      <c r="P50" s="1"/>
    </row>
    <row r="51" spans="1:16" x14ac:dyDescent="0.2">
      <c r="A51" s="6"/>
      <c r="B51" s="6"/>
      <c r="C51" s="6"/>
      <c r="D51" s="6"/>
      <c r="E51" s="78"/>
      <c r="F51" s="78"/>
      <c r="G51" s="78"/>
      <c r="H51" s="78"/>
      <c r="I51" s="78"/>
      <c r="J51" s="78"/>
      <c r="K51" s="1"/>
      <c r="L51" s="78"/>
      <c r="M51" s="1"/>
      <c r="N51" s="78"/>
      <c r="O51" s="1"/>
      <c r="P51" s="1"/>
    </row>
    <row r="52" spans="1:16" x14ac:dyDescent="0.2">
      <c r="A52" s="6"/>
      <c r="B52" s="6"/>
      <c r="C52" s="6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6" x14ac:dyDescent="0.2">
      <c r="A53" s="122" t="s">
        <v>90</v>
      </c>
      <c r="B53" s="122"/>
      <c r="C53" s="122"/>
      <c r="D53" s="122"/>
      <c r="E53" s="121" t="s">
        <v>7</v>
      </c>
      <c r="F53" s="121"/>
      <c r="G53" s="121"/>
      <c r="H53" s="121"/>
      <c r="I53" s="121"/>
      <c r="J53" s="78"/>
      <c r="K53" s="1"/>
      <c r="L53" s="1" t="s">
        <v>8</v>
      </c>
      <c r="M53" s="1"/>
      <c r="N53" s="1" t="s">
        <v>8</v>
      </c>
      <c r="O53" s="1"/>
    </row>
    <row r="54" spans="1:16" ht="20.25" customHeight="1" x14ac:dyDescent="0.2">
      <c r="A54" s="6"/>
      <c r="B54" s="6"/>
      <c r="C54" s="6"/>
      <c r="D54" s="6"/>
      <c r="E54" s="121" t="s">
        <v>9</v>
      </c>
      <c r="F54" s="121"/>
      <c r="G54" s="121"/>
      <c r="H54" s="121"/>
      <c r="I54" s="121"/>
      <c r="J54" s="78"/>
      <c r="K54" s="1"/>
      <c r="L54" s="78" t="s">
        <v>10</v>
      </c>
      <c r="M54" s="1"/>
      <c r="N54" s="78" t="s">
        <v>11</v>
      </c>
      <c r="O54" s="1"/>
    </row>
    <row r="55" spans="1:16" x14ac:dyDescent="0.2">
      <c r="A55" s="6"/>
      <c r="B55" s="6"/>
      <c r="C55" s="6"/>
      <c r="D55" s="6"/>
      <c r="E55" s="78"/>
      <c r="F55" s="78"/>
      <c r="G55" s="78"/>
      <c r="H55" s="78"/>
      <c r="I55" s="78"/>
      <c r="J55" s="78"/>
      <c r="K55" s="1"/>
      <c r="L55" s="78"/>
      <c r="M55" s="1"/>
      <c r="N55" s="78"/>
      <c r="O55" s="1"/>
    </row>
    <row r="56" spans="1:16" x14ac:dyDescent="0.2">
      <c r="A56" s="6"/>
      <c r="B56" s="6"/>
      <c r="G56" s="1"/>
      <c r="H56" s="1"/>
      <c r="I56" s="1"/>
      <c r="J56" s="1"/>
      <c r="K56" s="1"/>
      <c r="L56" s="1"/>
      <c r="M56" s="1"/>
      <c r="N56" s="1"/>
      <c r="O56" s="1"/>
    </row>
    <row r="57" spans="1:16" x14ac:dyDescent="0.2">
      <c r="E57" s="5"/>
      <c r="F57" s="5"/>
      <c r="G57" s="5"/>
      <c r="H57" s="5"/>
      <c r="I57" s="5"/>
      <c r="J57" s="5"/>
      <c r="K57" s="1"/>
      <c r="L57" s="1"/>
      <c r="M57" s="1"/>
      <c r="N57" s="1"/>
      <c r="O57" s="1"/>
    </row>
    <row r="58" spans="1:16" x14ac:dyDescent="0.2">
      <c r="A58" s="1"/>
      <c r="B58" s="1"/>
      <c r="C58" s="1"/>
      <c r="D58" s="1"/>
      <c r="E58" s="5"/>
      <c r="F58" s="5"/>
      <c r="G58" s="5"/>
      <c r="H58" s="5"/>
      <c r="I58" s="5"/>
      <c r="J58" s="5"/>
      <c r="K58" s="1"/>
      <c r="L58" s="78"/>
      <c r="M58" s="1"/>
      <c r="N58" s="78"/>
      <c r="O58" s="1"/>
    </row>
    <row r="59" spans="1:1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6" spans="11:11" x14ac:dyDescent="0.2">
      <c r="K66" s="13"/>
    </row>
  </sheetData>
  <mergeCells count="44">
    <mergeCell ref="C43:D43"/>
    <mergeCell ref="C39:D39"/>
    <mergeCell ref="C40:D40"/>
    <mergeCell ref="C41:D41"/>
    <mergeCell ref="C42:D42"/>
    <mergeCell ref="D12:O12"/>
    <mergeCell ref="A14:O14"/>
    <mergeCell ref="A17:B18"/>
    <mergeCell ref="C27:D27"/>
    <mergeCell ref="B21:D21"/>
    <mergeCell ref="L1:O1"/>
    <mergeCell ref="D2:O2"/>
    <mergeCell ref="D4:O4"/>
    <mergeCell ref="D6:O6"/>
    <mergeCell ref="D8:O8"/>
    <mergeCell ref="D10:O10"/>
    <mergeCell ref="C17:D18"/>
    <mergeCell ref="E17:E18"/>
    <mergeCell ref="C19:D19"/>
    <mergeCell ref="I17:L17"/>
    <mergeCell ref="M17:O17"/>
    <mergeCell ref="F17:F18"/>
    <mergeCell ref="G17:G18"/>
    <mergeCell ref="H17:H18"/>
    <mergeCell ref="B37:D37"/>
    <mergeCell ref="B20:D20"/>
    <mergeCell ref="A22:D22"/>
    <mergeCell ref="C23:D23"/>
    <mergeCell ref="C29:D29"/>
    <mergeCell ref="C26:D26"/>
    <mergeCell ref="C30:D30"/>
    <mergeCell ref="A25:D25"/>
    <mergeCell ref="C28:D28"/>
    <mergeCell ref="C24:D24"/>
    <mergeCell ref="E50:I50"/>
    <mergeCell ref="E54:I54"/>
    <mergeCell ref="A53:D53"/>
    <mergeCell ref="E53:I53"/>
    <mergeCell ref="C34:D34"/>
    <mergeCell ref="C31:D31"/>
    <mergeCell ref="C32:D32"/>
    <mergeCell ref="C33:D33"/>
    <mergeCell ref="B36:D36"/>
    <mergeCell ref="B35:D35"/>
  </mergeCells>
  <pageMargins left="0.70866141732283472" right="0.68" top="0.49" bottom="0.32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2" workbookViewId="0">
      <selection activeCell="A15" sqref="A15"/>
    </sheetView>
  </sheetViews>
  <sheetFormatPr defaultRowHeight="12.75" x14ac:dyDescent="0.2"/>
  <cols>
    <col min="1" max="1" width="15.5703125" customWidth="1"/>
    <col min="2" max="2" width="38.42578125" customWidth="1"/>
    <col min="3" max="3" width="25.140625" customWidth="1"/>
  </cols>
  <sheetData>
    <row r="1" spans="1:3" x14ac:dyDescent="0.2">
      <c r="B1" s="25" t="s">
        <v>60</v>
      </c>
      <c r="C1" s="79"/>
    </row>
    <row r="2" spans="1:3" x14ac:dyDescent="0.2">
      <c r="B2" s="25"/>
      <c r="C2" s="26"/>
    </row>
    <row r="3" spans="1:3" x14ac:dyDescent="0.2">
      <c r="B3" s="25"/>
      <c r="C3" s="26"/>
    </row>
    <row r="4" spans="1:3" x14ac:dyDescent="0.2">
      <c r="B4" s="25"/>
      <c r="C4" s="26"/>
    </row>
    <row r="5" spans="1:3" ht="15" x14ac:dyDescent="0.25">
      <c r="A5" s="28"/>
      <c r="B5" s="52" t="s">
        <v>61</v>
      </c>
      <c r="C5" s="29"/>
    </row>
    <row r="6" spans="1:3" ht="23.25" x14ac:dyDescent="0.35">
      <c r="A6" s="80" t="s">
        <v>27</v>
      </c>
      <c r="B6" s="27"/>
      <c r="C6" s="27"/>
    </row>
    <row r="7" spans="1:3" ht="13.5" thickBot="1" x14ac:dyDescent="0.25">
      <c r="A7" s="28"/>
      <c r="B7" s="27"/>
      <c r="C7" s="29"/>
    </row>
    <row r="8" spans="1:3" ht="20.100000000000001" customHeight="1" x14ac:dyDescent="0.2">
      <c r="A8" s="30"/>
      <c r="B8" s="31" t="s">
        <v>30</v>
      </c>
      <c r="C8" s="32" t="s">
        <v>48</v>
      </c>
    </row>
    <row r="9" spans="1:3" ht="20.100000000000001" customHeight="1" x14ac:dyDescent="0.2">
      <c r="A9" s="33" t="s">
        <v>15</v>
      </c>
      <c r="B9" s="34" t="s">
        <v>17</v>
      </c>
      <c r="C9" s="81"/>
    </row>
    <row r="10" spans="1:3" ht="20.100000000000001" customHeight="1" x14ac:dyDescent="0.2">
      <c r="A10" s="33" t="s">
        <v>16</v>
      </c>
      <c r="B10" s="34" t="s">
        <v>18</v>
      </c>
      <c r="C10" s="81"/>
    </row>
    <row r="11" spans="1:3" ht="20.100000000000001" customHeight="1" x14ac:dyDescent="0.2">
      <c r="A11" s="35"/>
      <c r="B11" s="36" t="s">
        <v>31</v>
      </c>
      <c r="C11" s="37" t="s">
        <v>49</v>
      </c>
    </row>
    <row r="12" spans="1:3" ht="20.100000000000001" customHeight="1" x14ac:dyDescent="0.2">
      <c r="A12" s="38">
        <v>100010</v>
      </c>
      <c r="B12" s="39" t="s">
        <v>20</v>
      </c>
      <c r="C12" s="82"/>
    </row>
    <row r="13" spans="1:3" ht="20.100000000000001" customHeight="1" x14ac:dyDescent="0.2">
      <c r="A13" s="38">
        <v>100020</v>
      </c>
      <c r="B13" s="39" t="s">
        <v>21</v>
      </c>
      <c r="C13" s="82"/>
    </row>
    <row r="14" spans="1:3" ht="20.100000000000001" customHeight="1" x14ac:dyDescent="0.2">
      <c r="A14" s="35"/>
      <c r="B14" s="36" t="s">
        <v>32</v>
      </c>
      <c r="C14" s="37" t="s">
        <v>49</v>
      </c>
    </row>
    <row r="15" spans="1:3" ht="20.100000000000001" customHeight="1" x14ac:dyDescent="0.2">
      <c r="A15" s="40">
        <v>120000</v>
      </c>
      <c r="B15" s="41" t="s">
        <v>62</v>
      </c>
      <c r="C15" s="41">
        <f>SUM(C16:C17)</f>
        <v>0</v>
      </c>
    </row>
    <row r="16" spans="1:3" ht="20.100000000000001" customHeight="1" x14ac:dyDescent="0.2">
      <c r="A16" s="46">
        <v>120010</v>
      </c>
      <c r="B16" s="43" t="s">
        <v>63</v>
      </c>
      <c r="C16" s="83"/>
    </row>
    <row r="17" spans="1:3" ht="20.100000000000001" customHeight="1" x14ac:dyDescent="0.2">
      <c r="A17" s="46">
        <v>120020</v>
      </c>
      <c r="B17" s="45" t="s">
        <v>64</v>
      </c>
      <c r="C17" s="84"/>
    </row>
    <row r="18" spans="1:3" ht="20.100000000000001" customHeight="1" x14ac:dyDescent="0.2">
      <c r="A18" s="40">
        <v>130000</v>
      </c>
      <c r="B18" s="41" t="s">
        <v>22</v>
      </c>
      <c r="C18" s="41">
        <f>SUM(C19:C22)</f>
        <v>0</v>
      </c>
    </row>
    <row r="19" spans="1:3" ht="20.100000000000001" customHeight="1" x14ac:dyDescent="0.2">
      <c r="A19" s="42">
        <v>130010</v>
      </c>
      <c r="B19" s="43" t="s">
        <v>33</v>
      </c>
      <c r="C19" s="83"/>
    </row>
    <row r="20" spans="1:3" ht="20.100000000000001" customHeight="1" x14ac:dyDescent="0.2">
      <c r="A20" s="44">
        <v>130020</v>
      </c>
      <c r="B20" s="45" t="s">
        <v>34</v>
      </c>
      <c r="C20" s="84"/>
    </row>
    <row r="21" spans="1:3" ht="20.100000000000001" customHeight="1" x14ac:dyDescent="0.2">
      <c r="A21" s="46">
        <v>130030</v>
      </c>
      <c r="B21" s="43" t="s">
        <v>35</v>
      </c>
      <c r="C21" s="83"/>
    </row>
    <row r="22" spans="1:3" ht="20.100000000000001" customHeight="1" x14ac:dyDescent="0.2">
      <c r="A22" s="85">
        <v>130040</v>
      </c>
      <c r="B22" s="86" t="s">
        <v>65</v>
      </c>
      <c r="C22" s="82"/>
    </row>
    <row r="23" spans="1:3" ht="20.100000000000001" customHeight="1" x14ac:dyDescent="0.2">
      <c r="A23" s="47">
        <v>140000</v>
      </c>
      <c r="B23" s="48" t="s">
        <v>23</v>
      </c>
      <c r="C23" s="48">
        <f>SUM(C24:C27)</f>
        <v>0</v>
      </c>
    </row>
    <row r="24" spans="1:3" ht="20.100000000000001" customHeight="1" x14ac:dyDescent="0.2">
      <c r="A24" s="46">
        <v>140010</v>
      </c>
      <c r="B24" s="45" t="s">
        <v>66</v>
      </c>
      <c r="C24" s="84"/>
    </row>
    <row r="25" spans="1:3" ht="20.100000000000001" customHeight="1" x14ac:dyDescent="0.2">
      <c r="A25" s="46">
        <v>140020</v>
      </c>
      <c r="B25" s="45" t="s">
        <v>67</v>
      </c>
      <c r="C25" s="84"/>
    </row>
    <row r="26" spans="1:3" ht="20.100000000000001" customHeight="1" x14ac:dyDescent="0.2">
      <c r="A26" s="42">
        <v>140030</v>
      </c>
      <c r="B26" s="51" t="s">
        <v>68</v>
      </c>
      <c r="C26" s="84"/>
    </row>
    <row r="27" spans="1:3" ht="20.100000000000001" customHeight="1" x14ac:dyDescent="0.2">
      <c r="A27" s="44">
        <v>140040</v>
      </c>
      <c r="B27" s="49" t="s">
        <v>36</v>
      </c>
      <c r="C27" s="87"/>
    </row>
    <row r="28" spans="1:3" ht="20.100000000000001" customHeight="1" x14ac:dyDescent="0.2">
      <c r="A28" s="47">
        <v>150000</v>
      </c>
      <c r="B28" s="48" t="s">
        <v>24</v>
      </c>
      <c r="C28" s="48">
        <f>SUM(C29:C37)</f>
        <v>0</v>
      </c>
    </row>
    <row r="29" spans="1:3" ht="20.100000000000001" customHeight="1" x14ac:dyDescent="0.2">
      <c r="A29" s="44">
        <v>150010</v>
      </c>
      <c r="B29" s="45" t="s">
        <v>37</v>
      </c>
      <c r="C29" s="84"/>
    </row>
    <row r="30" spans="1:3" ht="20.100000000000001" customHeight="1" x14ac:dyDescent="0.2">
      <c r="A30" s="44">
        <v>150020</v>
      </c>
      <c r="B30" s="51" t="s">
        <v>69</v>
      </c>
      <c r="C30" s="84"/>
    </row>
    <row r="31" spans="1:3" ht="20.100000000000001" customHeight="1" x14ac:dyDescent="0.2">
      <c r="A31" s="42">
        <v>150030</v>
      </c>
      <c r="B31" s="43" t="s">
        <v>38</v>
      </c>
      <c r="C31" s="83"/>
    </row>
    <row r="32" spans="1:3" ht="20.100000000000001" customHeight="1" x14ac:dyDescent="0.2">
      <c r="A32" s="42">
        <v>150040</v>
      </c>
      <c r="B32" s="50" t="s">
        <v>70</v>
      </c>
      <c r="C32" s="83"/>
    </row>
    <row r="33" spans="1:3" ht="20.100000000000001" customHeight="1" x14ac:dyDescent="0.2">
      <c r="A33" s="42">
        <v>150050</v>
      </c>
      <c r="B33" s="50" t="s">
        <v>39</v>
      </c>
      <c r="C33" s="83"/>
    </row>
    <row r="34" spans="1:3" ht="20.100000000000001" customHeight="1" x14ac:dyDescent="0.2">
      <c r="A34" s="42">
        <v>150060</v>
      </c>
      <c r="B34" s="50" t="s">
        <v>40</v>
      </c>
      <c r="C34" s="83"/>
    </row>
    <row r="35" spans="1:3" ht="20.100000000000001" customHeight="1" x14ac:dyDescent="0.2">
      <c r="A35" s="42">
        <v>150070</v>
      </c>
      <c r="B35" s="51" t="s">
        <v>41</v>
      </c>
      <c r="C35" s="84"/>
    </row>
    <row r="36" spans="1:3" ht="20.100000000000001" customHeight="1" x14ac:dyDescent="0.2">
      <c r="A36" s="42">
        <v>150080</v>
      </c>
      <c r="B36" s="43" t="s">
        <v>42</v>
      </c>
      <c r="C36" s="83"/>
    </row>
    <row r="37" spans="1:3" ht="20.100000000000001" customHeight="1" x14ac:dyDescent="0.2">
      <c r="A37" s="44">
        <v>150090</v>
      </c>
      <c r="B37" s="50" t="s">
        <v>43</v>
      </c>
      <c r="C37" s="83"/>
    </row>
    <row r="38" spans="1:3" ht="20.100000000000001" customHeight="1" x14ac:dyDescent="0.2">
      <c r="A38" s="47">
        <v>160000</v>
      </c>
      <c r="B38" s="41" t="s">
        <v>71</v>
      </c>
      <c r="C38" s="41">
        <f>SUM(C39:C45)</f>
        <v>0</v>
      </c>
    </row>
    <row r="39" spans="1:3" ht="20.100000000000001" customHeight="1" x14ac:dyDescent="0.2">
      <c r="A39" s="42">
        <v>160010</v>
      </c>
      <c r="B39" s="43" t="s">
        <v>72</v>
      </c>
      <c r="C39" s="83"/>
    </row>
    <row r="40" spans="1:3" ht="20.100000000000001" customHeight="1" x14ac:dyDescent="0.2">
      <c r="A40" s="42">
        <v>160020</v>
      </c>
      <c r="B40" s="43" t="s">
        <v>73</v>
      </c>
      <c r="C40" s="83"/>
    </row>
    <row r="41" spans="1:3" ht="20.100000000000001" customHeight="1" x14ac:dyDescent="0.2">
      <c r="A41" s="42">
        <v>160030</v>
      </c>
      <c r="B41" s="43" t="s">
        <v>74</v>
      </c>
      <c r="C41" s="83"/>
    </row>
    <row r="42" spans="1:3" ht="20.100000000000001" customHeight="1" x14ac:dyDescent="0.2">
      <c r="A42" s="38">
        <v>160040</v>
      </c>
      <c r="B42" s="86" t="s">
        <v>75</v>
      </c>
      <c r="C42" s="82"/>
    </row>
    <row r="43" spans="1:3" ht="20.100000000000001" customHeight="1" x14ac:dyDescent="0.2">
      <c r="A43" s="42">
        <v>160050</v>
      </c>
      <c r="B43" s="43" t="s">
        <v>76</v>
      </c>
      <c r="C43" s="83"/>
    </row>
    <row r="44" spans="1:3" ht="20.100000000000001" customHeight="1" x14ac:dyDescent="0.2">
      <c r="A44" s="42">
        <v>160060</v>
      </c>
      <c r="B44" s="43" t="s">
        <v>77</v>
      </c>
      <c r="C44" s="83"/>
    </row>
    <row r="45" spans="1:3" ht="20.100000000000001" customHeight="1" x14ac:dyDescent="0.2">
      <c r="A45" s="42">
        <v>160070</v>
      </c>
      <c r="B45" s="43" t="s">
        <v>78</v>
      </c>
      <c r="C45" s="83"/>
    </row>
    <row r="46" spans="1:3" ht="20.100000000000001" customHeight="1" x14ac:dyDescent="0.2">
      <c r="A46" s="47">
        <v>170000</v>
      </c>
      <c r="B46" s="41" t="s">
        <v>25</v>
      </c>
      <c r="C46" s="41">
        <f>SUM(C47:C48)</f>
        <v>0</v>
      </c>
    </row>
    <row r="47" spans="1:3" ht="20.100000000000001" customHeight="1" x14ac:dyDescent="0.2">
      <c r="A47" s="46">
        <v>170010</v>
      </c>
      <c r="B47" s="45" t="s">
        <v>44</v>
      </c>
      <c r="C47" s="84"/>
    </row>
    <row r="48" spans="1:3" ht="20.100000000000001" customHeight="1" x14ac:dyDescent="0.2">
      <c r="A48" s="46">
        <v>170020</v>
      </c>
      <c r="B48" s="43" t="s">
        <v>79</v>
      </c>
      <c r="C48" s="83"/>
    </row>
    <row r="49" spans="1:3" ht="20.100000000000001" customHeight="1" x14ac:dyDescent="0.2">
      <c r="A49" s="47">
        <v>190000</v>
      </c>
      <c r="B49" s="41" t="s">
        <v>26</v>
      </c>
      <c r="C49" s="41">
        <f>SUM(C50:C56)</f>
        <v>0</v>
      </c>
    </row>
    <row r="50" spans="1:3" ht="20.100000000000001" customHeight="1" x14ac:dyDescent="0.2">
      <c r="A50" s="46">
        <v>190010</v>
      </c>
      <c r="B50" s="45" t="s">
        <v>80</v>
      </c>
      <c r="C50" s="84"/>
    </row>
    <row r="51" spans="1:3" ht="20.100000000000001" customHeight="1" x14ac:dyDescent="0.2">
      <c r="A51" s="88">
        <v>190020</v>
      </c>
      <c r="B51" s="45" t="s">
        <v>81</v>
      </c>
      <c r="C51" s="84"/>
    </row>
    <row r="52" spans="1:3" ht="20.100000000000001" customHeight="1" x14ac:dyDescent="0.2">
      <c r="A52" s="46">
        <v>190030</v>
      </c>
      <c r="B52" s="43" t="s">
        <v>82</v>
      </c>
      <c r="C52" s="83"/>
    </row>
    <row r="53" spans="1:3" ht="20.100000000000001" customHeight="1" x14ac:dyDescent="0.2">
      <c r="A53" s="44">
        <v>190040</v>
      </c>
      <c r="B53" s="51" t="s">
        <v>45</v>
      </c>
      <c r="C53" s="84"/>
    </row>
    <row r="54" spans="1:3" ht="20.100000000000001" customHeight="1" x14ac:dyDescent="0.2">
      <c r="A54" s="44">
        <v>190050</v>
      </c>
      <c r="B54" s="45" t="s">
        <v>46</v>
      </c>
      <c r="C54" s="84"/>
    </row>
    <row r="55" spans="1:3" ht="20.100000000000001" customHeight="1" x14ac:dyDescent="0.2">
      <c r="A55" s="44">
        <v>190060</v>
      </c>
      <c r="B55" s="45" t="s">
        <v>83</v>
      </c>
      <c r="C55" s="84"/>
    </row>
    <row r="56" spans="1:3" ht="20.100000000000001" customHeight="1" x14ac:dyDescent="0.2">
      <c r="A56" s="44">
        <v>190070</v>
      </c>
      <c r="B56" s="50" t="s">
        <v>84</v>
      </c>
      <c r="C56" s="83"/>
    </row>
    <row r="57" spans="1:3" ht="20.100000000000001" customHeight="1" x14ac:dyDescent="0.2">
      <c r="A57" s="47">
        <v>200000</v>
      </c>
      <c r="B57" s="41" t="s">
        <v>85</v>
      </c>
      <c r="C57" s="41">
        <f>SUM(C58:C60)</f>
        <v>0</v>
      </c>
    </row>
    <row r="58" spans="1:3" ht="20.100000000000001" customHeight="1" x14ac:dyDescent="0.2">
      <c r="A58" s="89">
        <v>200010</v>
      </c>
      <c r="B58" s="90" t="s">
        <v>86</v>
      </c>
      <c r="C58" s="91"/>
    </row>
    <row r="59" spans="1:3" ht="20.100000000000001" customHeight="1" x14ac:dyDescent="0.2">
      <c r="A59" s="89">
        <v>200020</v>
      </c>
      <c r="B59" s="90" t="s">
        <v>87</v>
      </c>
      <c r="C59" s="91"/>
    </row>
    <row r="60" spans="1:3" ht="20.100000000000001" customHeight="1" x14ac:dyDescent="0.2">
      <c r="A60" s="89">
        <v>200030</v>
      </c>
      <c r="B60" s="43" t="s">
        <v>88</v>
      </c>
      <c r="C60" s="83"/>
    </row>
    <row r="61" spans="1:3" ht="15" x14ac:dyDescent="0.25">
      <c r="A61" s="28"/>
      <c r="B61" s="52" t="s">
        <v>47</v>
      </c>
      <c r="C61" s="92">
        <f>C57+C49+C46+C38+C28+C23+C18+C15+C13+C12+C10+C9</f>
        <v>0</v>
      </c>
    </row>
    <row r="62" spans="1:3" x14ac:dyDescent="0.2">
      <c r="A62" s="28" t="s">
        <v>28</v>
      </c>
      <c r="B62" s="28"/>
      <c r="C62" s="28"/>
    </row>
    <row r="63" spans="1:3" x14ac:dyDescent="0.2">
      <c r="A63" s="28"/>
      <c r="B63" s="28"/>
      <c r="C63" s="28"/>
    </row>
    <row r="64" spans="1:3" x14ac:dyDescent="0.2">
      <c r="A64" s="28" t="s">
        <v>29</v>
      </c>
      <c r="B64" s="28"/>
      <c r="C64" s="28" t="s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5B4A06104FB18418CC3FE9153064B9E" ma:contentTypeVersion="13" ma:contentTypeDescription="Kurkite naują dokumentą." ma:contentTypeScope="" ma:versionID="18a50ecf912eb91447fbf1f9411f92ab">
  <xsd:schema xmlns:xsd="http://www.w3.org/2001/XMLSchema" xmlns:xs="http://www.w3.org/2001/XMLSchema" xmlns:p="http://schemas.microsoft.com/office/2006/metadata/properties" xmlns:ns3="e404a8fb-a8eb-4dfa-be21-b644bb32878d" xmlns:ns4="7e3bc5ce-8818-43ab-bb98-bed236fa078a" targetNamespace="http://schemas.microsoft.com/office/2006/metadata/properties" ma:root="true" ma:fieldsID="d57314e96f698eeac82007596d9483ff" ns3:_="" ns4:_="">
    <xsd:import namespace="e404a8fb-a8eb-4dfa-be21-b644bb32878d"/>
    <xsd:import namespace="7e3bc5ce-8818-43ab-bb98-bed236fa07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4a8fb-a8eb-4dfa-be21-b644bb328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bc5ce-8818-43ab-bb98-bed236fa0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4a8fb-a8eb-4dfa-be21-b644bb32878d" xsi:nil="true"/>
  </documentManagement>
</p:properties>
</file>

<file path=customXml/itemProps1.xml><?xml version="1.0" encoding="utf-8"?>
<ds:datastoreItem xmlns:ds="http://schemas.openxmlformats.org/officeDocument/2006/customXml" ds:itemID="{28110D7F-89FA-4D63-AEAB-6DFEAC2BA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4a8fb-a8eb-4dfa-be21-b644bb32878d"/>
    <ds:schemaRef ds:uri="7e3bc5ce-8818-43ab-bb98-bed236fa0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363DE-ABE0-4B7D-8471-06D8E6734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3BE4FE-773C-476E-85F5-3F37F3C09144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e404a8fb-a8eb-4dfa-be21-b644bb32878d"/>
    <ds:schemaRef ds:uri="http://schemas.microsoft.com/office/infopath/2007/PartnerControls"/>
    <ds:schemaRef ds:uri="http://schemas.microsoft.com/office/2006/documentManagement/types"/>
    <ds:schemaRef ds:uri="7e3bc5ce-8818-43ab-bb98-bed236fa078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F3 </vt:lpstr>
      <vt:lpstr>Sheet1</vt:lpstr>
      <vt:lpstr>Max darbų žiniaraštis</vt:lpstr>
      <vt:lpstr>'F3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Dovilė Lazauskaitė</cp:lastModifiedBy>
  <cp:lastPrinted>2019-01-28T12:42:03Z</cp:lastPrinted>
  <dcterms:created xsi:type="dcterms:W3CDTF">1999-07-01T09:33:53Z</dcterms:created>
  <dcterms:modified xsi:type="dcterms:W3CDTF">2023-11-30T12:58:01Z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0x01010015B4A06104FB18418CC3FE9153064B9E</vt:lpwstr>
  </property>
  <property fmtid="{D5CDD505-2E9C-101B-9397-08002B2CF9AE}" pid="3" name="MSIP_Label_32ae7b5d-0aac-474b-ae2b-02c331ef2874_Enabled">
    <vt:lpwstr>true</vt:lpwstr>
  </property>
  <property fmtid="{D5CDD505-2E9C-101B-9397-08002B2CF9AE}" pid="4" name="MSIP_Label_32ae7b5d-0aac-474b-ae2b-02c331ef2874_SetDate">
    <vt:lpwstr>2023-11-30T12:58:01Z</vt:lpwstr>
  </property>
  <property fmtid="{D5CDD505-2E9C-101B-9397-08002B2CF9AE}" pid="5" name="MSIP_Label_32ae7b5d-0aac-474b-ae2b-02c331ef2874_Method">
    <vt:lpwstr>Privileged</vt:lpwstr>
  </property>
  <property fmtid="{D5CDD505-2E9C-101B-9397-08002B2CF9AE}" pid="6" name="MSIP_Label_32ae7b5d-0aac-474b-ae2b-02c331ef2874_Name">
    <vt:lpwstr>VIDINĖ</vt:lpwstr>
  </property>
  <property fmtid="{D5CDD505-2E9C-101B-9397-08002B2CF9AE}" pid="7" name="MSIP_Label_32ae7b5d-0aac-474b-ae2b-02c331ef2874_SiteId">
    <vt:lpwstr>86bcf768-7bcf-4cd6-b041-b219988b7a9c</vt:lpwstr>
  </property>
  <property fmtid="{D5CDD505-2E9C-101B-9397-08002B2CF9AE}" pid="8" name="MSIP_Label_32ae7b5d-0aac-474b-ae2b-02c331ef2874_ActionId">
    <vt:lpwstr>b4746aab-5a19-4ee7-ae85-94c455336eb4</vt:lpwstr>
  </property>
  <property fmtid="{D5CDD505-2E9C-101B-9397-08002B2CF9AE}" pid="9" name="MSIP_Label_32ae7b5d-0aac-474b-ae2b-02c331ef2874_ContentBits">
    <vt:lpwstr>0</vt:lpwstr>
  </property>
</Properties>
</file>