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66925"/>
  <xr:revisionPtr revIDLastSave="0" documentId="13_ncr:1_{87AF00DB-2C29-4583-8230-71DE6C24E213}" xr6:coauthVersionLast="47" xr6:coauthVersionMax="47" xr10:uidLastSave="{00000000-0000-0000-0000-000000000000}"/>
  <bookViews>
    <workbookView xWindow="-120" yWindow="-120" windowWidth="29040" windowHeight="17520" xr2:uid="{5483DBAB-F8D9-4D07-8840-AC47F9C153B4}"/>
  </bookViews>
  <sheets>
    <sheet name="Pasiūlymo forma" sheetId="1" r:id="rId1"/>
    <sheet name="Subtiekėjai ir priedai" sheetId="2" r:id="rId2"/>
    <sheet name="Bendrieji reikalavimai" sheetId="9" r:id="rId3"/>
    <sheet name="Techninė specifikacija" sheetId="3" r:id="rId4"/>
    <sheet name="Sheet6" sheetId="8"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0" i="1" l="1"/>
  <c r="A2" i="3" l="1"/>
  <c r="G30" i="1"/>
</calcChain>
</file>

<file path=xl/sharedStrings.xml><?xml version="1.0" encoding="utf-8"?>
<sst xmlns="http://schemas.openxmlformats.org/spreadsheetml/2006/main" count="300" uniqueCount="277">
  <si>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</si>
  <si>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</si>
  <si>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</si>
  <si>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</si>
  <si>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</si>
  <si>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</si>
  <si>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</si>
  <si>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</si>
  <si>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</si>
  <si>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</si>
  <si>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</si>
  <si>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</si>
  <si>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</si>
  <si>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</si>
  <si>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</si>
  <si>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</si>
  <si>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</si>
  <si>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</si>
  <si>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</si>
  <si>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</si>
  <si>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</si>
  <si>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</si>
  <si>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</si>
  <si>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</si>
  <si>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</si>
  <si>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</si>
  <si>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</si>
  <si>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</si>
  <si>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</si>
  <si>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</si>
  <si>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</si>
  <si>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</si>
  <si>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</si>
  <si>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</si>
  <si>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</si>
  <si>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</si>
  <si>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</si>
  <si>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Taip</t>
  </si>
  <si>
    <t>Ne</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</si>
  <si>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</si>
  <si>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</si>
  <si>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</si>
  <si>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</si>
  <si>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</si>
  <si>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</si>
  <si>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</si>
  <si>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</si>
  <si>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</si>
  <si>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</si>
  <si>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</si>
  <si>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</si>
  <si>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</si>
  <si>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</si>
  <si>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</si>
  <si>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</si>
  <si>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</si>
  <si>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Gamintojas, kilmės šalis</t>
  </si>
  <si>
    <t>Modelis, konkreti modifikacija</t>
  </si>
  <si>
    <t>Kiekis, mato vnt.</t>
  </si>
  <si>
    <t>Kaina 1 vnt. Eur be PVM</t>
  </si>
  <si>
    <t>Bendra pasiūlymo kaina Eur be PVM</t>
  </si>
  <si>
    <r>
      <t>1. Siūlomos prekės pavadinimas ir kaina (</t>
    </r>
    <r>
      <rPr>
        <b/>
        <sz val="12"/>
        <color rgb="FFFF0000"/>
        <rFont val="Times New Roman"/>
        <family val="1"/>
      </rPr>
      <t>Pildo Tiekėjas</t>
    </r>
    <r>
      <rPr>
        <b/>
        <sz val="12"/>
        <color theme="1"/>
        <rFont val="Times New Roman"/>
        <family val="1"/>
      </rPr>
      <t>):</t>
    </r>
  </si>
  <si>
    <t>1. Ne mažiau nei 24 mėn. (garantinio aptarnavimo laikas pradedamas skaičiuoti nuo perdavimo-priėmimo akto pasirašymo datos),</t>
  </si>
  <si>
    <t>BENDRIEJI REIKALAVIMAI:</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</si>
  <si>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</si>
  <si>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Personalo mokymai (po apmokymų pateikti apmokymų aktą / sertifikatą arba kitą mokymų faktą įrodantį dokumentą):</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</si>
  <si>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</si>
  <si>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1. Mokymai ≥ 3 darbuotojams. Mokymų trukmė ≥ 12 akademinių val.</t>
  </si>
  <si>
    <t>Tiekėjo siūlomos prekės parametrų reikšmės (Failo, dokumento pavadinimas ir puslapio Nr., pažymintis vietą, kurioje yra siūlomus techninius parametrus patvirtinantys dokumentai, pagal  TS “Bendrieji reikalavimai” 1 p.)</t>
  </si>
  <si>
    <t>Daugiafunkcinis aparatas akių mikrochirurgijai (vitrektomas)</t>
  </si>
  <si>
    <t>Paskirtis</t>
  </si>
  <si>
    <t>Akies priekinio ir užpakalinio segmento chirurginėms operacijoms atlikti</t>
  </si>
  <si>
    <t xml:space="preserve">Užpakalinio akies segmento vitrektomijos parametrai </t>
  </si>
  <si>
    <t>Programuojami atskiroms procedūroms išvedant užprogramuotas reikšmes į ekraną</t>
  </si>
  <si>
    <t>Vitrektomijos antgalis</t>
  </si>
  <si>
    <t>Priekinio akies segmento vitrektomijos parametrai</t>
  </si>
  <si>
    <t>Darbo režimai</t>
  </si>
  <si>
    <t>Fragmentacijos antgalis</t>
  </si>
  <si>
    <t>Fragmentacijos impulsų pasikartojimo dažnis</t>
  </si>
  <si>
    <t>Fakoemulsifikacijos parametrai</t>
  </si>
  <si>
    <t>Lęšiuko šalinimo būdai</t>
  </si>
  <si>
    <t>Pneumatinių žirklių darbo režimai</t>
  </si>
  <si>
    <t>Koaguliacijos parametrai:</t>
  </si>
  <si>
    <t>1 ± 0,5 MHz dažnio arba 1.5 ± 10% MHz dažnio</t>
  </si>
  <si>
    <t>Šviesos srautas:</t>
  </si>
  <si>
    <t>Šviesos šaltinio tarnavimo laikas</t>
  </si>
  <si>
    <t>Ne mažiau kaip 200 valandų</t>
  </si>
  <si>
    <t>Rezervinis šviesos šaltinis</t>
  </si>
  <si>
    <t>Būtinas</t>
  </si>
  <si>
    <t>Darbo su klampiaisiais skysčiais režimai</t>
  </si>
  <si>
    <t>Automatinis švirkšto pripildymas dujomis</t>
  </si>
  <si>
    <t>Irigacijos – aspiracijos parametrai</t>
  </si>
  <si>
    <t>Skysčių tiekimo sistema</t>
  </si>
  <si>
    <t>Vakuumas</t>
  </si>
  <si>
    <t>Skysčio atsiurbimo našumas</t>
  </si>
  <si>
    <t>Refliuksas</t>
  </si>
  <si>
    <t>Slėgio kontroliuojamos irigacijos parametrai</t>
  </si>
  <si>
    <t>Irigacijos  slėgis</t>
  </si>
  <si>
    <t>Infuzijos našumas</t>
  </si>
  <si>
    <t>Akispūdžio stabilumo užtikrinimas</t>
  </si>
  <si>
    <t>Būtinas, reakcijos laikas į slėgio pakitimą ne blogesnis kaip 500 ms</t>
  </si>
  <si>
    <t xml:space="preserve">Lazerio parametrai </t>
  </si>
  <si>
    <t>Lazerio galia</t>
  </si>
  <si>
    <t>Ne mažiau kaip 2W</t>
  </si>
  <si>
    <t>Darbinio spindulio bangos ilgis</t>
  </si>
  <si>
    <t>Darbiniai režimai</t>
  </si>
  <si>
    <t>Nusitaikymo spindulio bangos ilgis</t>
  </si>
  <si>
    <t>Nusitaikymo spindulio galia</t>
  </si>
  <si>
    <t>Ne didesnė kaip 1 mW</t>
  </si>
  <si>
    <t>Aparato funkcijų valdymas</t>
  </si>
  <si>
    <t>Darbiniai antgaliai (angl. handpiece) fakoemulsifikacijai</t>
  </si>
  <si>
    <t>Maitinimo įtampa / dažnis</t>
  </si>
  <si>
    <t>220V ± 10% / 50 Hz</t>
  </si>
  <si>
    <t>1. Pneumatinis, dviejų kanalų,</t>
  </si>
  <si>
    <t>2. Kirpimo greitis ne mažiau kaip 5000 kirpimų/min.,</t>
  </si>
  <si>
    <t>3. Kontroliuojamas darbo ciklas.</t>
  </si>
  <si>
    <t>1. Vitrektomija su irigacija,</t>
  </si>
  <si>
    <t>2. Vitrektomija be irigacijos.</t>
  </si>
  <si>
    <t xml:space="preserve">Darbinis dažnis 43,5 ± 5 kHz pulsų </t>
  </si>
  <si>
    <t>1. Ultragarsinis (išilginis),</t>
  </si>
  <si>
    <r>
      <t xml:space="preserve">2. Torsioninis (angl. </t>
    </r>
    <r>
      <rPr>
        <i/>
        <sz val="11"/>
        <color theme="1"/>
        <rFont val="Times New Roman"/>
        <family val="1"/>
      </rPr>
      <t>torsional</t>
    </r>
    <r>
      <rPr>
        <sz val="11"/>
        <color theme="1"/>
        <rFont val="Times New Roman"/>
        <family val="1"/>
      </rPr>
      <t>).</t>
    </r>
  </si>
  <si>
    <r>
      <t>1.</t>
    </r>
    <r>
      <rPr>
        <sz val="7"/>
        <color theme="1"/>
        <rFont val="Times New Roman"/>
        <family val="1"/>
      </rPr>
      <t xml:space="preserve">  </t>
    </r>
    <r>
      <rPr>
        <sz val="11"/>
        <color theme="1"/>
        <rFont val="Times New Roman"/>
        <family val="1"/>
      </rPr>
      <t>Ultragarsiniam lęšiuko šalinimo būdui:</t>
    </r>
  </si>
  <si>
    <t>1.1 Nepertraukiamas (nuolatinis),</t>
  </si>
  <si>
    <t>1.2 Pulsuojantis (impulsinis, angl. Pulsed mode) (0 – 100) impulsų/s (ne siauresniame diapazone už nurodytą),</t>
  </si>
  <si>
    <r>
      <t xml:space="preserve">1.3 Paketinis (pliūpsninis angl. </t>
    </r>
    <r>
      <rPr>
        <i/>
        <sz val="11"/>
        <color theme="1"/>
        <rFont val="Times New Roman"/>
        <family val="1"/>
      </rPr>
      <t>burst mode</t>
    </r>
    <r>
      <rPr>
        <sz val="11"/>
        <color theme="1"/>
        <rFont val="Times New Roman"/>
        <family val="1"/>
      </rPr>
      <t>), (5-500) ms (ne siauresniame diapazone už nurodytą).</t>
    </r>
  </si>
  <si>
    <r>
      <t xml:space="preserve">2. Torsioniniam (angl. </t>
    </r>
    <r>
      <rPr>
        <i/>
        <sz val="11"/>
        <color theme="1"/>
        <rFont val="Times New Roman"/>
        <family val="1"/>
      </rPr>
      <t>torsional</t>
    </r>
    <r>
      <rPr>
        <sz val="11"/>
        <color theme="1"/>
        <rFont val="Times New Roman"/>
        <family val="1"/>
      </rPr>
      <t>) lęšiuko šalinimo būdui:</t>
    </r>
  </si>
  <si>
    <t>1.2 Pulsuojantis (impulsinis, angl. Pulsed mode) (0-100) impulsų/s (ne siauresniame diapazone už nurodytą),</t>
  </si>
  <si>
    <t>1.3 Nepertraukiamas (nuolatinis),</t>
  </si>
  <si>
    <t>1.3 Paketinis (pliūpsninis angl. burst mode), (2 - 500) ms (ne siauresniame diapazone už nurodytą).</t>
  </si>
  <si>
    <t>1. Suspaudimo slėgis 0-50 psi (ne siauresniame diapazone už nurodytą),</t>
  </si>
  <si>
    <t>2. Kirpimo dažnio intervalas 1-450 kirpimų/min. (ne siauresniame diapazone už nurodytą).</t>
  </si>
  <si>
    <t>1. Su 20 G apšvietimo zondais 16 ± 6 lm,</t>
  </si>
  <si>
    <t>2. Su 23 G apšvietimo zondais 23 ± 13 lm,</t>
  </si>
  <si>
    <t>3. Su 25 G apšvietimo zondais 23 ± 13 lm.</t>
  </si>
  <si>
    <t>1. Įšvirkštimas; įšvirkštimo slėgis 0-80 psi (ne siauresniame diapazone už nurodytą),</t>
  </si>
  <si>
    <t>2. Ištraukimas; vakuumas ištraukiant 0-650 Hg (ne siauresniame diapazone už nurodytą).</t>
  </si>
  <si>
    <t>1. Maksimalus dujų slėgis 69 kPa +/- 10%,</t>
  </si>
  <si>
    <t>2. Dujų grynumas pripildymo metu ne mažiau kaip 97 %.</t>
  </si>
  <si>
    <t>11</t>
  </si>
  <si>
    <t>12</t>
  </si>
  <si>
    <t>13</t>
  </si>
  <si>
    <t>14</t>
  </si>
  <si>
    <t>15</t>
  </si>
  <si>
    <t>16</t>
  </si>
  <si>
    <t>17</t>
  </si>
  <si>
    <t>18</t>
  </si>
  <si>
    <t>19</t>
  </si>
  <si>
    <t>Slėginė (priverstinė)</t>
  </si>
  <si>
    <t>19.1</t>
  </si>
  <si>
    <t>19.2</t>
  </si>
  <si>
    <t>1. Reguliuojamas ≥ (5 – 650) mmHg ribose,</t>
  </si>
  <si>
    <t>2. Vakuumo parametrai programuojami ir indikuojami atskirai kiekvienam darbo režimui,</t>
  </si>
  <si>
    <t>3. Vakuumo reguliavimas:</t>
  </si>
  <si>
    <t>3.1 Fiksuotas,</t>
  </si>
  <si>
    <t>3.2 Linijinis (palaipsninis siurbimo našumo didinimas).</t>
  </si>
  <si>
    <r>
      <t>1. Reguliuojamas ≥ (5 – 60) cm</t>
    </r>
    <r>
      <rPr>
        <vertAlign val="superscript"/>
        <sz val="11"/>
        <color theme="1"/>
        <rFont val="Times New Roman"/>
        <family val="1"/>
      </rPr>
      <t>3</t>
    </r>
    <r>
      <rPr>
        <sz val="11"/>
        <color theme="1"/>
        <rFont val="Times New Roman"/>
        <family val="1"/>
      </rPr>
      <t>/min ribose,</t>
    </r>
  </si>
  <si>
    <t>2. Atsiurbimo reguliavimas:</t>
  </si>
  <si>
    <t>2.1 Fiksuotas siurbimo našumas,</t>
  </si>
  <si>
    <t>2.2 Linijinis (palaipsninis siurbimo našumo didinimas).</t>
  </si>
  <si>
    <t>1. Pastovus, linijinė refliukso kontrolė ≥ (0-120) mmHg ribose,</t>
  </si>
  <si>
    <t>19.3</t>
  </si>
  <si>
    <t>19.4</t>
  </si>
  <si>
    <t>0-120 mmHg (ne siauresniame diapazone už nurodytą)</t>
  </si>
  <si>
    <t>0-20 ml/min (ne siauresniame diapazone už nurodytą)</t>
  </si>
  <si>
    <t>20.1</t>
  </si>
  <si>
    <t>20.2</t>
  </si>
  <si>
    <t>20.3</t>
  </si>
  <si>
    <t>21.1</t>
  </si>
  <si>
    <t>21.2</t>
  </si>
  <si>
    <t>1. Nepertraukiamas,</t>
  </si>
  <si>
    <t>2. Impulsinis.</t>
  </si>
  <si>
    <t>21.3</t>
  </si>
  <si>
    <t>21.4</t>
  </si>
  <si>
    <t>21.5</t>
  </si>
  <si>
    <t>1. Pedalo pagalba,</t>
  </si>
  <si>
    <t>2. Iš aparato panelės su lietimu valdomu („touch screen“ tipo) ekranu,</t>
  </si>
  <si>
    <t>3. Nuotolinio valdymo pulteliu.</t>
  </si>
  <si>
    <t>21.6</t>
  </si>
  <si>
    <t>Ultragarsinis, torsialinis (angl. torsional), skirtas dirbti su titano antgaliukais, sterilizuojamas</t>
  </si>
  <si>
    <t>21.7</t>
  </si>
  <si>
    <t>21.8</t>
  </si>
  <si>
    <t>Komplektacija</t>
  </si>
  <si>
    <t>1. Fakoemulsifikacijos rankena  ultragarsinė-torsialinė (angl. torsional), sterilizuojama – 2 vnt,</t>
  </si>
  <si>
    <t>2. Fragmentacijos rankena, sterilizuojama – 1 vnt.</t>
  </si>
  <si>
    <t>635 nm ± 5 nm</t>
  </si>
  <si>
    <t>532 nm ± 3 nm</t>
  </si>
  <si>
    <t>2. Mikrorefliuksas, 100 mmHg ± 50 mmHg.</t>
  </si>
  <si>
    <t>0 - 100 impulsų per sekundę  (ne siauresniame diapazone už nurodytą)</t>
  </si>
  <si>
    <t>Į pasiūlymo kainą turi būti įskaičiuotas įrangos pristatymas į  VšĮ Vilniaus universiteto ligoninės Santaros klinikos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</si>
  <si>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 xml:space="preserve"> VšĮ Vilniaus universiteto ligoninė Santaros klinikos</t>
  </si>
  <si>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kartu su pasiūlymu. Reikalavimas netaikomas kartu su įranga siūlomiems kompiuteriams, serveriams ir visai periferinei įrangai (klaviatūra, pelė, spausdintuvas, monitorius, nepertraukiamos el. srovės šaltinis, operacinės sistema, programinė įranga, bar kodų skaitytuvas, garso kolonėlės, video kamera ir kt.), t.y. Tiekėjas neprivalo būti siūlomų kompiuterių, serverių ir visos periferinės įrangos gamintojas arba būti oficialus šios įrangos gamintojų įgaliotasis atstovas, bei neprivalo turėti rašytinio susitarimo su minėtos siūlomos įrangos įgaliotuoju atstovu dėl prekybos (reikalavimas taikomas tik tuo atveju jei pirkimo objektą sudaro minėti įrenginiai, priedai ar priemonės). </t>
  </si>
  <si>
    <t>Alcon Laboratories Inc. JAV</t>
  </si>
  <si>
    <t xml:space="preserve">kodas 8065753048 Constellation LXT CR5. Constellation Vision System. </t>
  </si>
  <si>
    <t>NMS ELPA, SIA</t>
  </si>
  <si>
    <t>Malienas g. 31-22, Ryga, LV 1079, Latvija</t>
  </si>
  <si>
    <t>LV40003348336</t>
  </si>
  <si>
    <t>LV76HABA0001408033881, AB „Swedbank“ b. k. 73000</t>
  </si>
  <si>
    <t>Ilmars Čurkste</t>
  </si>
  <si>
    <t>Ilmars Čurkste, valdybos narys</t>
  </si>
  <si>
    <t>1.  Ultragarsiniam lęšiuko šalinimo būdui:</t>
  </si>
  <si>
    <t>2. Torsioniniam (angl. torsional) lęšiuko šalinimo būdui:</t>
  </si>
  <si>
    <t>Akies priekinio ir užpakalinio segmento chirurginėms operacijoms atlikti, Žr. Instrukcija naudotojui psl. 1.1</t>
  </si>
  <si>
    <t>1. Pneumatinis, dviejų kanalų,  Žr. "Game changer brošiūra"</t>
  </si>
  <si>
    <t>2. Kirpimo greitis ne mažiau kaip 5000 kirpimų/min., Žr. Instrukcija naudotojui psl. 1.3</t>
  </si>
  <si>
    <t>3. Kontroliuojamas darbo ciklas. Žr. Instrukcija naudotojui psl. 2.75</t>
  </si>
  <si>
    <t>Programuojami atskiroms procedūroms išvedant užprogramuotas reikšmes į ekraną.  Žr. Instrukcija naudotojui psl. 2.70; 2.72</t>
  </si>
  <si>
    <t>1. Vitrektomija su irigacija,  Žr. Instrukcija naudotojui psl. 1.4</t>
  </si>
  <si>
    <t>2. Vitrektomija be irigacijos.  Žr. Instrukcija naudotojui psl. 1.4</t>
  </si>
  <si>
    <t>0 - 100 impulsų per sekundę  (ne siauresniame diapazone už nurodytą)  Žr. Instrukcija naudotojui psl. 1.4</t>
  </si>
  <si>
    <t>1. Ultragarsinis (išilginis),  Žr. Instrukcija naudotojui psl. 1.4</t>
  </si>
  <si>
    <t>2. Torsioninis (angl. torsional).  Žr. Instrukcija naudotojui psl. 1.4</t>
  </si>
  <si>
    <t>1.1 Nepertraukiamas (nuolatinis),  Žr. Instrukcija naudotojui psl. 1.4</t>
  </si>
  <si>
    <t>1.3 Nepertraukiamas (nuolatinis),  Žr. Instrukcija naudotojui psl. 1.4</t>
  </si>
  <si>
    <t>1. Su 20 G apšvietimo zondais 16 ± 6 lm,  Žr. Instrukcija naudotojui psl. 1.4</t>
  </si>
  <si>
    <t>2. Su 23 G apšvietimo zondais 23 ± 13 lm,  Žr. Instrukcija naudotojui psl. 1.4</t>
  </si>
  <si>
    <t>3. Su 25 G apšvietimo zondais 23 ± 13 lm.  Žr. Instrukcija naudotojui psl. 1.4</t>
  </si>
  <si>
    <t>2. Mikrorefliuksas, 100 mmHg ± 50 mmHg.  Žr. Instrukcija naudotojui psl. 1.4</t>
  </si>
  <si>
    <t>635 nm ± 5 nm  Žr. Instrukcija naudotojui psl. 1.4</t>
  </si>
  <si>
    <t>Ne didesnė kaip 1 mW  Žr. Instrukcija naudotojui psl. 1.4</t>
  </si>
  <si>
    <t>3.1 Fiksuotas,  Žr. Instrukcija naudotojui psl. 2.121</t>
  </si>
  <si>
    <t>2.1 Fiksuotas siurbimo našumas,  Žr. Instrukcija naudotojui psl. 2.122</t>
  </si>
  <si>
    <t>Slėginė (priverstinė)  Žr. Instrukcija naudotojui psl. 2.47</t>
  </si>
  <si>
    <t>2. Vakuumo parametrai programuojami ir indikuojami atskirai kiekvienam darbo režimui,  Žr. Instrukcija naudotojui psl. 2.72</t>
  </si>
  <si>
    <t>3.2 Linijinis (palaipsninis siurbimo našumo didinimas).  Žr. Instrukcija naudotojui psl. 2.121</t>
  </si>
  <si>
    <t>2.2 Linijinis (palaipsninis siurbimo našumo didinimas).  Žr. Instrukcija naudotojui psl. 2.122</t>
  </si>
  <si>
    <t>1. Pedalo pagalba,  Žr. Instrukcija naudotojui psl. 2.8</t>
  </si>
  <si>
    <t>2. Iš aparato panelės su lietimu valdomu („touch screen“ tipo) ekranu,  Žr. Instrukcija naudotojui psl. 2.12</t>
  </si>
  <si>
    <t>3. Nuotolinio valdymo pulteliu.  Žr. Instrukcija naudotojui psl. 2.9</t>
  </si>
  <si>
    <t>220V ± 10% / 50 Hz  Žr. Instrukcija naudotojui psl. 1.3</t>
  </si>
  <si>
    <t>Programuojami atskiroms procedūroms išvedant užprogramuotas reikšmes į ekraną.  Žr. Instrukcija naudotojui psl. 2.73 ir 2.70</t>
  </si>
  <si>
    <t>Darbinis dažnis 43,5 ±3 kHz pulsų . Žr. Instrukcija naudotojui psl. 1.4</t>
  </si>
  <si>
    <t xml:space="preserve">Programuojami atskiroms procedūroms išvedant užprogramuotas reikšmes į ekraną.  Žr. Instrukcija naudotojui psl. 2.70; </t>
  </si>
  <si>
    <t>1.2 Pulsuojantis (impulsinis, angl. Pulsed mode) (0 – 100) impulsų/s   Žr. Instrukcija naudotojui psl. 1.4</t>
  </si>
  <si>
    <t>1.3 Paketinis (pliūpsninis angl. burst mode), (5-500) ms.  Žr. Instrukcija naudotojui psl. 1.4</t>
  </si>
  <si>
    <t>1.2 Pulsuojantis (impulsinis, angl. Pulsed mode) (0-100) impulsų/s.,  Žr. Instrukcija naudotojui psl. 1.4</t>
  </si>
  <si>
    <t>1.3 Paketinis (pliūpsninis angl. burst mode), (2 - 500) ms.  Žr. Instrukcija naudotojui psl. 1.4</t>
  </si>
  <si>
    <t>1. Suspaudimo slėgis 0-50 psi,  Žr. Instrukcija naudotojui psl. 1.4</t>
  </si>
  <si>
    <t>2. Kirpimo dažnio intervalas 0-450 kirpimų/min.   Žr. Instrukcija naudotojui psl. 1.4</t>
  </si>
  <si>
    <t xml:space="preserve"> 1.5 ± 10% MHz dažnio  Žr. Instrukcija naudotojui psl. 1.3</t>
  </si>
  <si>
    <t xml:space="preserve"> 0-200 valandų  Žr. Instrukcija naudotojui psl. 1.4</t>
  </si>
  <si>
    <t>Yra   Žr. Instrukcija naudotojui psl. 2.3</t>
  </si>
  <si>
    <t>1. Įšvirkštimas; įšvirkštimo slėgis 0-80 psi,  Žr. Instrukcija naudotojui psl. 1.4</t>
  </si>
  <si>
    <t>2. Ištraukimas; vakuumas ištraukiant 0-650 Hg  Žr. Instrukcija naudotojui psl. 1.4</t>
  </si>
  <si>
    <t>1. Maksimalus dujų slėgis 69 kPa,  Žr. Instrukcija naudotojui psl. 1.4</t>
  </si>
  <si>
    <t>2. Dujų grynumas pripildymo metu 97,1 %.  Žr. Instrukcija naudotojui psl. 1.4</t>
  </si>
  <si>
    <t>1. Reguliuojamas 0 – 650 mmHg ribose,  Žr. Instrukcija naudotojui psl. 1.3</t>
  </si>
  <si>
    <t>1. Reguliuojamas 0 – 60 cm3/min ribose,  Žr. Instrukcija naudotojui psl. 1.3</t>
  </si>
  <si>
    <t>1. Pastovus, linijinė refliukso kontrolė  (0-120) mmHg ribose,  Žr. Instrukcija naudotojui psl. 1.4</t>
  </si>
  <si>
    <t>0-120 mmHg  Žr. Instrukcija naudotojui psl. 1.3</t>
  </si>
  <si>
    <t>0-20 ml/min  Žr. Instrukcija naudotojui psl. 1.3</t>
  </si>
  <si>
    <t>Būtinas, reakcijos laikas į slėgio pakitimą &lt; 500 ms  Žr. Instrukcija naudotojui psl. 1.3</t>
  </si>
  <si>
    <t>Nuo 30 mW iki 2W  Žr. Instrukcija naudotojui psl. 1.4</t>
  </si>
  <si>
    <t>532 nm  Žr. Instrukcija naudotojui psl. 1.4</t>
  </si>
  <si>
    <t>Nepertraukiamas,  Žr. Instrukcija naudotojui psl. 2.119</t>
  </si>
  <si>
    <t xml:space="preserve"> Impulsinis.  Žr. Instrukcija naudotojui psl. 2.119</t>
  </si>
  <si>
    <t>2. Fragmentacijos rankena, sterilizuojama – 1 vnt. kodas 8065750888 Žr. instrukcija naudotojui psl. 6.4</t>
  </si>
  <si>
    <t>1. Fakoemulsifikacijos rankena  ultragarsinė-torsialinė (angl. torsional), sterilizuojama – 2 vnt, kodas 80657504569 Žr. Instrukcija naudotojui psl.6.5 ir DFU "Ozil naudojimo instrukcija"</t>
  </si>
  <si>
    <t>Ultragarsinis, torsialinis (angl. torsional), skirtas dirbti su titano antgaliukais, sterilizuojamas  Žr. Instrukcija naudotojui psl.6.5  kodas 8065750469. ir DFU "Ozil naudojimo instrukcija"</t>
  </si>
  <si>
    <t>Bendra pasiūlymo kaina Eur su   0 % PVM</t>
  </si>
  <si>
    <t>PIRKIMO SĄLYGŲ PRIEDAS "PASIŪLYMŲ FORMA" (šis dokumentas)</t>
  </si>
  <si>
    <t>Instrukcija naudotojui</t>
  </si>
  <si>
    <t xml:space="preserve">Ozil Naudojimo instrukcija </t>
  </si>
  <si>
    <t>EBVPD</t>
  </si>
  <si>
    <t>CE sertifikatas. equipment</t>
  </si>
  <si>
    <t>Gamintojo įgaliojimas techniškai aptarnauti medicinos prietaisą</t>
  </si>
  <si>
    <t>Gamintojo suteiktas įgaliojimas inžinieriui techniškai aptarnauti medicinos prietaisą</t>
  </si>
  <si>
    <t>BPS priedas Nr. 1 ir Priedas Nr.2</t>
  </si>
  <si>
    <t>Valdybos narys</t>
  </si>
  <si>
    <t>Įgaliojimas Ilmars Čurkste</t>
  </si>
  <si>
    <t>Game changer brošiūra</t>
  </si>
  <si>
    <t>Dėl PVM</t>
  </si>
  <si>
    <t>Vertimas dėl PVM</t>
  </si>
  <si>
    <t xml:space="preserve">Vertimas Gamintojo įgaliojimui techniškai aptarnauti medicinos prietaisą  </t>
  </si>
  <si>
    <t>Vertimas Įgaliojimo Ilmars Čurkste</t>
  </si>
  <si>
    <t xml:space="preserve">Pastaba: PVM 0% . Kaina su PVM 115650.00. PVM nemokamas pagal  Tarybos direktyvos straipsnį 138 (1) 2006/112/EC lapkričio mėn. 28d </t>
  </si>
  <si>
    <t>Tel.: xxx, Fax.: nėra, el. pašto adresas: ilmars@nmselpa.lv</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</si>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</sst>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2"/>
      <color rgb="FFFF0000"/>
      <name val="Times New Roman"/>
      <family val="1"/>
    </font>
    <font>
      <b/>
      <sz val="12"/>
      <color rgb="FFFF0000"/>
      <name val="Times New Roman"/>
      <family val="1"/>
    </font>
    <font>
      <i/>
      <sz val="12"/>
      <name val="Times New Roman"/>
      <family val="1"/>
    </font>
    <font>
      <sz val="11"/>
      <name val="Calibri"/>
      <family val="2"/>
      <scheme val="minor"/>
    </font>
    <font>
      <sz val="22"/>
      <color rgb="FFFF0000"/>
      <name val="Times New Roman"/>
      <family val="1"/>
    </font>
    <font>
      <sz val="8"/>
      <name val="Calibri"/>
      <family val="2"/>
      <scheme val="minor"/>
    </font>
    <font>
      <sz val="11"/>
      <color theme="1"/>
      <name val="Times New Roman"/>
      <family val="1"/>
    </font>
    <font>
      <sz val="7"/>
      <color theme="1"/>
      <name val="Times New Roman"/>
      <family val="1"/>
    </font>
    <font>
      <i/>
      <sz val="11"/>
      <color theme="1"/>
      <name val="Times New Roman"/>
      <family val="1"/>
    </font>
    <font>
      <vertAlign val="superscript"/>
      <sz val="11"/>
      <color theme="1"/>
      <name val="Times New Roman"/>
      <family val="1"/>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
      <patternFill patternType="solid">
        <fgColor theme="2" tint="-9.9978637043366805E-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1">
    <xf numFmtId="0" fontId="0" fillId="0" borderId="0"/>
  </cellStyleXfs>
  <cellXfs count="150">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2" fillId="5" borderId="0" xfId="0" applyFont="1" applyFill="1"/>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0" fontId="7"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0" fontId="2" fillId="5" borderId="1" xfId="0" applyFont="1" applyFill="1" applyBorder="1" applyAlignment="1">
      <alignment horizontal="center" vertical="center"/>
    </xf>
    <xf numFmtId="1" fontId="1" fillId="5" borderId="1" xfId="0" applyNumberFormat="1" applyFont="1" applyFill="1" applyBorder="1" applyAlignment="1">
      <alignment horizontal="center" vertical="center"/>
    </xf>
    <xf numFmtId="0" fontId="1" fillId="5" borderId="0" xfId="0" applyFont="1" applyFill="1" applyAlignment="1">
      <alignment horizontal="center" vertical="top"/>
    </xf>
    <xf numFmtId="14" fontId="10" fillId="3" borderId="1" xfId="0" applyNumberFormat="1" applyFont="1" applyFill="1" applyBorder="1" applyAlignment="1" applyProtection="1">
      <alignment vertical="top" wrapText="1"/>
      <protection locked="0"/>
    </xf>
    <xf numFmtId="0" fontId="9" fillId="0" borderId="1" xfId="0" applyFont="1" applyBorder="1" applyAlignment="1" applyProtection="1">
      <alignment horizontal="justify" vertical="center" wrapText="1"/>
      <protection locked="0"/>
    </xf>
    <xf numFmtId="0" fontId="0" fillId="6" borderId="0" xfId="0" applyFill="1"/>
    <xf numFmtId="0" fontId="11" fillId="5" borderId="0" xfId="0" applyFont="1" applyFill="1"/>
    <xf numFmtId="0" fontId="5" fillId="5" borderId="1" xfId="0" applyFont="1" applyFill="1" applyBorder="1" applyAlignment="1">
      <alignment horizontal="justify" vertical="top" wrapText="1"/>
    </xf>
    <xf numFmtId="49" fontId="5" fillId="5" borderId="18" xfId="0" applyNumberFormat="1" applyFont="1" applyFill="1" applyBorder="1" applyAlignment="1">
      <alignment horizontal="center" vertical="top" wrapText="1"/>
    </xf>
    <xf numFmtId="0" fontId="1" fillId="5" borderId="0" xfId="0" applyFont="1" applyFill="1" applyAlignment="1">
      <alignment horizontal="left" vertical="center"/>
    </xf>
    <xf numFmtId="0" fontId="1" fillId="5" borderId="0" xfId="0" applyFont="1" applyFill="1" applyAlignment="1">
      <alignment vertical="center"/>
    </xf>
    <xf numFmtId="2" fontId="5" fillId="0" borderId="1" xfId="0" applyNumberFormat="1" applyFont="1" applyBorder="1" applyAlignment="1" applyProtection="1">
      <alignment horizontal="center" vertical="center" wrapText="1"/>
      <protection locked="0"/>
    </xf>
    <xf numFmtId="2" fontId="1" fillId="5" borderId="1" xfId="0" applyNumberFormat="1" applyFont="1" applyFill="1" applyBorder="1" applyAlignment="1">
      <alignment horizontal="center" vertical="center"/>
    </xf>
    <xf numFmtId="0" fontId="6" fillId="5" borderId="0" xfId="0" applyFont="1" applyFill="1" applyAlignment="1">
      <alignment horizontal="center" vertical="center"/>
    </xf>
    <xf numFmtId="0" fontId="2" fillId="5" borderId="26" xfId="0" applyFont="1" applyFill="1" applyBorder="1" applyAlignment="1">
      <alignment horizontal="center" vertical="center" wrapText="1"/>
    </xf>
    <xf numFmtId="0" fontId="7" fillId="5" borderId="0" xfId="0" applyFont="1" applyFill="1"/>
    <xf numFmtId="0" fontId="5" fillId="5" borderId="1" xfId="0" applyFont="1" applyFill="1" applyBorder="1" applyAlignment="1">
      <alignment vertical="top" wrapText="1"/>
    </xf>
    <xf numFmtId="0" fontId="1" fillId="5" borderId="18" xfId="0" applyFont="1" applyFill="1" applyBorder="1" applyAlignment="1">
      <alignment horizontal="center" vertical="top" wrapText="1"/>
    </xf>
    <xf numFmtId="0" fontId="2" fillId="5" borderId="26" xfId="0" applyFont="1" applyFill="1" applyBorder="1" applyAlignment="1">
      <alignment horizontal="justify" vertical="center" wrapText="1"/>
    </xf>
    <xf numFmtId="0" fontId="13" fillId="5" borderId="1" xfId="0" applyFont="1" applyFill="1" applyBorder="1" applyAlignment="1">
      <alignment vertical="top" wrapText="1"/>
    </xf>
    <xf numFmtId="0" fontId="13" fillId="5" borderId="1" xfId="0" applyFont="1" applyFill="1" applyBorder="1" applyAlignment="1">
      <alignment horizontal="justify" vertical="top" wrapText="1"/>
    </xf>
    <xf numFmtId="0" fontId="1" fillId="5" borderId="1" xfId="0" applyFont="1" applyFill="1" applyBorder="1" applyAlignment="1">
      <alignment horizontal="center" vertical="top"/>
    </xf>
    <xf numFmtId="0" fontId="5" fillId="5" borderId="1" xfId="0" applyFont="1" applyFill="1" applyBorder="1" applyAlignment="1">
      <alignment horizontal="justify" vertical="top"/>
    </xf>
    <xf numFmtId="0" fontId="13" fillId="7" borderId="1" xfId="0" applyFont="1" applyFill="1" applyBorder="1" applyAlignment="1">
      <alignment horizontal="justify" vertical="top" wrapText="1"/>
    </xf>
    <xf numFmtId="0" fontId="13" fillId="8" borderId="1" xfId="0" applyFont="1" applyFill="1" applyBorder="1" applyAlignment="1">
      <alignment horizontal="justify" vertical="top" wrapText="1"/>
    </xf>
    <xf numFmtId="0" fontId="1" fillId="9" borderId="1" xfId="0" applyFont="1" applyFill="1" applyBorder="1" applyAlignment="1">
      <alignment horizontal="center" vertical="center"/>
    </xf>
    <xf numFmtId="0" fontId="1" fillId="9" borderId="0" xfId="0" applyFont="1" applyFill="1" applyAlignment="1">
      <alignment vertical="top"/>
    </xf>
    <xf numFmtId="0" fontId="2" fillId="9" borderId="1" xfId="0" applyFont="1" applyFill="1" applyBorder="1" applyAlignment="1">
      <alignment horizontal="center" vertical="center" wrapText="1"/>
    </xf>
    <xf numFmtId="0" fontId="1" fillId="9" borderId="0" xfId="0" applyFont="1" applyFill="1" applyAlignment="1">
      <alignment vertical="top" wrapText="1"/>
    </xf>
    <xf numFmtId="0" fontId="1" fillId="9" borderId="0" xfId="0" applyFont="1" applyFill="1"/>
    <xf numFmtId="0" fontId="1" fillId="3" borderId="29"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center" wrapText="1"/>
    </xf>
    <xf numFmtId="0" fontId="2" fillId="5" borderId="0" xfId="0" applyFont="1" applyFill="1" applyAlignment="1">
      <alignment horizontal="left"/>
    </xf>
    <xf numFmtId="0" fontId="2" fillId="5" borderId="0" xfId="0" applyFont="1" applyFill="1"/>
    <xf numFmtId="0" fontId="0" fillId="5" borderId="0" xfId="0" applyFill="1"/>
    <xf numFmtId="0" fontId="1" fillId="5" borderId="1" xfId="0" applyFont="1" applyFill="1" applyBorder="1" applyAlignment="1">
      <alignment horizontal="justify" vertical="center" wrapText="1"/>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3" borderId="19"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xf>
    <xf numFmtId="49" fontId="3" fillId="5" borderId="1" xfId="0" applyNumberFormat="1" applyFont="1" applyFill="1" applyBorder="1" applyAlignment="1">
      <alignment horizontal="justify" vertical="center"/>
    </xf>
    <xf numFmtId="4" fontId="3" fillId="5" borderId="1" xfId="0" applyNumberFormat="1" applyFont="1" applyFill="1" applyBorder="1" applyAlignment="1">
      <alignment horizontal="justify" vertical="center"/>
    </xf>
    <xf numFmtId="0" fontId="1" fillId="3" borderId="18"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3" borderId="30" xfId="0" applyFont="1" applyFill="1" applyBorder="1" applyAlignment="1" applyProtection="1">
      <alignment horizontal="center" vertical="center" wrapText="1"/>
      <protection locked="0"/>
    </xf>
    <xf numFmtId="0" fontId="1" fillId="3" borderId="31" xfId="0" applyFont="1" applyFill="1" applyBorder="1" applyAlignment="1" applyProtection="1">
      <alignment horizontal="center" vertical="center" wrapText="1"/>
      <protection locked="0"/>
    </xf>
    <xf numFmtId="0" fontId="1" fillId="3" borderId="32" xfId="0" applyFont="1" applyFill="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3" borderId="19"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center" vertical="center" wrapText="1"/>
      <protection locked="0"/>
    </xf>
    <xf numFmtId="0" fontId="1" fillId="3" borderId="24"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5" fillId="5" borderId="0" xfId="0" applyFont="1" applyFill="1" applyAlignment="1">
      <alignment horizontal="left" vertical="top"/>
    </xf>
    <xf numFmtId="0" fontId="5" fillId="5" borderId="0" xfId="0" applyFont="1" applyFill="1" applyAlignment="1">
      <alignment horizontal="justify" vertical="top" wrapText="1"/>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6" fillId="5" borderId="0" xfId="0" applyFont="1" applyFill="1" applyAlignment="1">
      <alignment horizontal="center" vertical="center"/>
    </xf>
    <xf numFmtId="0" fontId="1" fillId="5" borderId="26" xfId="0" applyFont="1" applyFill="1" applyBorder="1" applyAlignment="1">
      <alignment horizontal="center" vertical="top"/>
    </xf>
    <xf numFmtId="0" fontId="1" fillId="5" borderId="28" xfId="0" applyFont="1" applyFill="1" applyBorder="1" applyAlignment="1">
      <alignment horizontal="center" vertical="top"/>
    </xf>
    <xf numFmtId="0" fontId="1" fillId="5" borderId="27" xfId="0" applyFont="1" applyFill="1" applyBorder="1" applyAlignment="1">
      <alignment horizontal="center" vertical="top"/>
    </xf>
    <xf numFmtId="0" fontId="13" fillId="5" borderId="1" xfId="0" applyFont="1" applyFill="1" applyBorder="1" applyAlignment="1">
      <alignment horizontal="justify" vertical="top" wrapText="1"/>
    </xf>
    <xf numFmtId="0" fontId="1" fillId="5" borderId="26" xfId="0" applyFont="1" applyFill="1" applyBorder="1" applyAlignment="1">
      <alignment horizontal="center" vertical="top" wrapText="1"/>
    </xf>
    <xf numFmtId="0" fontId="1" fillId="5" borderId="28" xfId="0" applyFont="1" applyFill="1" applyBorder="1" applyAlignment="1">
      <alignment horizontal="center" vertical="top" wrapText="1"/>
    </xf>
    <xf numFmtId="0" fontId="1" fillId="5" borderId="27" xfId="0" applyFont="1" applyFill="1" applyBorder="1" applyAlignment="1">
      <alignment horizontal="center" vertical="top" wrapText="1"/>
    </xf>
    <xf numFmtId="49" fontId="5" fillId="5" borderId="26" xfId="0" applyNumberFormat="1" applyFont="1" applyFill="1" applyBorder="1" applyAlignment="1">
      <alignment horizontal="center" vertical="top" wrapText="1"/>
    </xf>
    <xf numFmtId="49" fontId="5" fillId="5" borderId="28" xfId="0" applyNumberFormat="1" applyFont="1" applyFill="1" applyBorder="1" applyAlignment="1">
      <alignment horizontal="center" vertical="top" wrapText="1"/>
    </xf>
    <xf numFmtId="49" fontId="5" fillId="5" borderId="27" xfId="0" applyNumberFormat="1" applyFont="1" applyFill="1" applyBorder="1" applyAlignment="1">
      <alignment horizontal="center" vertical="top" wrapText="1"/>
    </xf>
    <xf numFmtId="49" fontId="5" fillId="5" borderId="1" xfId="0" applyNumberFormat="1" applyFont="1" applyFill="1" applyBorder="1" applyAlignment="1">
      <alignment horizontal="center" vertical="top" wrapText="1"/>
    </xf>
    <xf numFmtId="0" fontId="1" fillId="5" borderId="1" xfId="0" applyFont="1" applyFill="1" applyBorder="1" applyAlignment="1">
      <alignment horizontal="center" vertical="top"/>
    </xf>
    <xf numFmtId="0" fontId="13" fillId="5" borderId="27" xfId="0" applyFont="1" applyFill="1" applyBorder="1"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H33"/>
  <sheetViews>
    <sheetView tabSelected="1" zoomScale="75" zoomScaleNormal="75" workbookViewId="0">
      <selection activeCell="D17" sqref="D17"/>
    </sheetView>
  </sheetViews>
  <sheetFormatPr defaultColWidth="10.85546875" defaultRowHeight="15.75" x14ac:dyDescent="0.25"/>
  <cols>
    <col min="1" max="1" width="10.85546875" style="13"/>
    <col min="2" max="2" width="31.42578125" style="15" customWidth="1"/>
    <col min="3" max="3" width="49.85546875" style="16" customWidth="1"/>
    <col min="4" max="4" width="33.85546875" style="13" bestFit="1" customWidth="1"/>
    <col min="5" max="5" width="19" style="13" customWidth="1"/>
    <col min="6" max="6" width="20.42578125" style="13" bestFit="1" customWidth="1"/>
    <col min="7" max="7" width="20.5703125" style="13" customWidth="1"/>
    <col min="8" max="8" width="33" style="13" customWidth="1"/>
    <col min="9" max="9" width="56.85546875" style="13" customWidth="1"/>
    <col min="10" max="16" width="25.140625" style="13" customWidth="1"/>
    <col min="17" max="16384" width="10.85546875" style="13"/>
  </cols>
  <sheetData>
    <row r="2" spans="2:7" x14ac:dyDescent="0.25">
      <c r="B2" s="17" t="s">
        <v>0</v>
      </c>
      <c r="C2" s="18"/>
    </row>
    <row r="3" spans="2:7" x14ac:dyDescent="0.25">
      <c r="B3" s="17"/>
      <c r="C3" s="18"/>
    </row>
    <row r="4" spans="2:7" x14ac:dyDescent="0.25">
      <c r="B4" s="15" t="s">
        <v>1</v>
      </c>
      <c r="C4" s="17" t="s">
        <v>189</v>
      </c>
    </row>
    <row r="5" spans="2:7" x14ac:dyDescent="0.25">
      <c r="C5" s="18"/>
    </row>
    <row r="6" spans="2:7" x14ac:dyDescent="0.25">
      <c r="B6" s="21" t="s">
        <v>2</v>
      </c>
      <c r="C6" s="33">
        <v>45796</v>
      </c>
    </row>
    <row r="8" spans="2:7" x14ac:dyDescent="0.25">
      <c r="B8" s="66" t="s">
        <v>29</v>
      </c>
      <c r="C8" s="66"/>
      <c r="D8" s="67" t="s">
        <v>193</v>
      </c>
      <c r="E8" s="70"/>
      <c r="F8" s="70"/>
      <c r="G8" s="71"/>
    </row>
    <row r="9" spans="2:7" ht="16.350000000000001" customHeight="1" x14ac:dyDescent="0.25">
      <c r="B9" s="74" t="s">
        <v>32</v>
      </c>
      <c r="C9" s="75"/>
      <c r="D9" s="67">
        <v>40003348336</v>
      </c>
      <c r="E9" s="70"/>
      <c r="F9" s="70"/>
      <c r="G9" s="71"/>
    </row>
    <row r="10" spans="2:7" ht="16.350000000000001" customHeight="1" x14ac:dyDescent="0.25">
      <c r="B10" s="74" t="s">
        <v>30</v>
      </c>
      <c r="C10" s="75"/>
      <c r="D10" s="67" t="s">
        <v>194</v>
      </c>
      <c r="E10" s="70"/>
      <c r="F10" s="70"/>
      <c r="G10" s="71"/>
    </row>
    <row r="11" spans="2:7" ht="16.350000000000001" customHeight="1" x14ac:dyDescent="0.25">
      <c r="B11" s="66" t="s">
        <v>31</v>
      </c>
      <c r="C11" s="66"/>
      <c r="D11" s="67" t="s">
        <v>195</v>
      </c>
      <c r="E11" s="70"/>
      <c r="F11" s="70"/>
      <c r="G11" s="71"/>
    </row>
    <row r="12" spans="2:7" ht="30.95" customHeight="1" x14ac:dyDescent="0.25">
      <c r="B12" s="72" t="s">
        <v>3</v>
      </c>
      <c r="C12" s="73"/>
      <c r="D12" s="67" t="s">
        <v>196</v>
      </c>
      <c r="E12" s="70"/>
      <c r="F12" s="70"/>
      <c r="G12" s="71"/>
    </row>
    <row r="13" spans="2:7" ht="16.350000000000001" customHeight="1" x14ac:dyDescent="0.25">
      <c r="B13" s="66" t="s">
        <v>4</v>
      </c>
      <c r="C13" s="66"/>
      <c r="D13" s="67" t="s">
        <v>197</v>
      </c>
      <c r="E13" s="68"/>
      <c r="F13" s="68"/>
      <c r="G13" s="69"/>
    </row>
    <row r="14" spans="2:7" ht="16.350000000000001" customHeight="1" x14ac:dyDescent="0.25">
      <c r="B14" s="66" t="s">
        <v>33</v>
      </c>
      <c r="C14" s="66"/>
      <c r="D14" s="67" t="s">
        <v>275</v>
      </c>
      <c r="E14" s="68"/>
      <c r="F14" s="68"/>
      <c r="G14" s="69"/>
    </row>
    <row r="15" spans="2:7" ht="30.95" customHeight="1" x14ac:dyDescent="0.25">
      <c r="B15" s="66" t="s">
        <v>5</v>
      </c>
      <c r="C15" s="66"/>
      <c r="D15" s="67" t="s">
        <v>198</v>
      </c>
      <c r="E15" s="68"/>
      <c r="F15" s="68"/>
      <c r="G15" s="69"/>
    </row>
    <row r="16" spans="2:7" ht="30.95" customHeight="1" x14ac:dyDescent="0.25">
      <c r="B16" s="66" t="s">
        <v>6</v>
      </c>
      <c r="C16" s="66"/>
      <c r="D16" s="67" t="s">
        <v>276</v>
      </c>
      <c r="E16" s="68"/>
      <c r="F16" s="68"/>
      <c r="G16" s="69"/>
    </row>
    <row r="17" spans="2:8" ht="18" customHeight="1" x14ac:dyDescent="0.25">
      <c r="B17" s="16"/>
      <c r="D17" s="20"/>
      <c r="E17" s="20"/>
      <c r="F17" s="20"/>
      <c r="G17" s="20"/>
    </row>
    <row r="18" spans="2:8" x14ac:dyDescent="0.25">
      <c r="B18" s="64" t="s">
        <v>7</v>
      </c>
      <c r="C18" s="64"/>
      <c r="D18" s="64"/>
      <c r="E18" s="64"/>
      <c r="F18" s="64"/>
      <c r="G18" s="64"/>
    </row>
    <row r="19" spans="2:8" x14ac:dyDescent="0.25">
      <c r="B19" s="61" t="s">
        <v>8</v>
      </c>
      <c r="C19" s="65"/>
      <c r="D19" s="65"/>
      <c r="E19" s="65"/>
      <c r="F19" s="65"/>
      <c r="G19" s="65"/>
    </row>
    <row r="20" spans="2:8" x14ac:dyDescent="0.25">
      <c r="B20" s="61" t="s">
        <v>9</v>
      </c>
      <c r="C20" s="65"/>
      <c r="D20" s="65"/>
      <c r="E20" s="65"/>
      <c r="F20" s="65"/>
      <c r="G20" s="65"/>
    </row>
    <row r="21" spans="2:8" x14ac:dyDescent="0.25">
      <c r="B21" s="61" t="s">
        <v>10</v>
      </c>
      <c r="C21" s="65"/>
      <c r="D21" s="65"/>
      <c r="E21" s="65"/>
      <c r="F21" s="65"/>
      <c r="G21" s="65"/>
    </row>
    <row r="22" spans="2:8" x14ac:dyDescent="0.25">
      <c r="B22" s="61" t="s">
        <v>11</v>
      </c>
      <c r="C22" s="61"/>
      <c r="D22" s="61"/>
      <c r="E22" s="61"/>
      <c r="F22" s="61"/>
      <c r="G22" s="61"/>
    </row>
    <row r="23" spans="2:8" x14ac:dyDescent="0.25">
      <c r="B23" s="62" t="s">
        <v>12</v>
      </c>
      <c r="C23" s="62"/>
      <c r="D23" s="62"/>
      <c r="E23" s="62"/>
      <c r="F23" s="62"/>
      <c r="G23" s="62"/>
    </row>
    <row r="24" spans="2:8" x14ac:dyDescent="0.25">
      <c r="B24" s="61" t="s">
        <v>13</v>
      </c>
      <c r="C24" s="61"/>
      <c r="D24" s="61"/>
      <c r="E24" s="61"/>
      <c r="F24" s="61"/>
      <c r="G24" s="61"/>
    </row>
    <row r="27" spans="2:8" x14ac:dyDescent="0.25">
      <c r="B27" s="63" t="s">
        <v>61</v>
      </c>
      <c r="C27" s="63"/>
      <c r="D27" s="63"/>
      <c r="E27" s="63"/>
      <c r="F27" s="63"/>
      <c r="G27" s="63"/>
      <c r="H27" s="63"/>
    </row>
    <row r="28" spans="2:8" x14ac:dyDescent="0.25">
      <c r="B28" s="13"/>
      <c r="C28" s="13"/>
    </row>
    <row r="29" spans="2:8" ht="31.5" x14ac:dyDescent="0.25">
      <c r="B29" s="30" t="s">
        <v>16</v>
      </c>
      <c r="C29" s="30" t="s">
        <v>56</v>
      </c>
      <c r="D29" s="30" t="s">
        <v>57</v>
      </c>
      <c r="E29" s="28" t="s">
        <v>58</v>
      </c>
      <c r="F29" s="28" t="s">
        <v>59</v>
      </c>
      <c r="G29" s="28" t="s">
        <v>60</v>
      </c>
      <c r="H29" s="57" t="s">
        <v>258</v>
      </c>
    </row>
    <row r="30" spans="2:8" ht="47.25" x14ac:dyDescent="0.25">
      <c r="B30" s="29" t="s">
        <v>69</v>
      </c>
      <c r="C30" s="34" t="s">
        <v>191</v>
      </c>
      <c r="D30" s="34" t="s">
        <v>192</v>
      </c>
      <c r="E30" s="31">
        <v>1</v>
      </c>
      <c r="F30" s="41">
        <v>115650</v>
      </c>
      <c r="G30" s="42">
        <f>E30*F30</f>
        <v>115650</v>
      </c>
      <c r="H30" s="55">
        <f>G30*1</f>
        <v>115650</v>
      </c>
    </row>
    <row r="33" spans="2:6" x14ac:dyDescent="0.25">
      <c r="B33" s="56" t="s">
        <v>274</v>
      </c>
      <c r="C33" s="58"/>
      <c r="D33" s="59"/>
      <c r="E33" s="59"/>
      <c r="F33" s="59"/>
    </row>
  </sheetData>
  <mergeCells count="26">
    <mergeCell ref="B8:C8"/>
    <mergeCell ref="D8:G8"/>
    <mergeCell ref="B9:C9"/>
    <mergeCell ref="D9:G9"/>
    <mergeCell ref="B10:C10"/>
    <mergeCell ref="D10:G10"/>
    <mergeCell ref="B11:C11"/>
    <mergeCell ref="D11:G11"/>
    <mergeCell ref="B12:C12"/>
    <mergeCell ref="D12:G12"/>
    <mergeCell ref="B13:C13"/>
    <mergeCell ref="D13:G13"/>
    <mergeCell ref="B14:C14"/>
    <mergeCell ref="D14:G14"/>
    <mergeCell ref="B15:C15"/>
    <mergeCell ref="D15:G15"/>
    <mergeCell ref="B16:C16"/>
    <mergeCell ref="D16:G16"/>
    <mergeCell ref="B22:G22"/>
    <mergeCell ref="B23:G23"/>
    <mergeCell ref="B24:G24"/>
    <mergeCell ref="B27:H27"/>
    <mergeCell ref="B18:G18"/>
    <mergeCell ref="B19:G19"/>
    <mergeCell ref="B20:G20"/>
    <mergeCell ref="B21:G21"/>
  </mergeCells>
  <phoneticPr fontId="12"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Z303"/>
  <sheetViews>
    <sheetView topLeftCell="A3" zoomScale="75" zoomScaleNormal="75" workbookViewId="0">
      <selection activeCell="N41" sqref="N41"/>
    </sheetView>
  </sheetViews>
  <sheetFormatPr defaultColWidth="8.85546875" defaultRowHeight="15" x14ac:dyDescent="0.25"/>
  <cols>
    <col min="4" max="4" width="18.5703125" customWidth="1"/>
    <col min="7" max="7" width="23.28515625" customWidth="1"/>
    <col min="10" max="10" width="9.85546875" customWidth="1"/>
    <col min="11" max="11" width="12.42578125" customWidth="1"/>
    <col min="27" max="16384" width="8.85546875" style="35"/>
  </cols>
  <sheetData>
    <row r="1" spans="1:26" ht="15.75" x14ac:dyDescent="0.25">
      <c r="A1" s="1"/>
      <c r="B1" s="1"/>
      <c r="C1" s="1"/>
      <c r="D1" s="1"/>
      <c r="E1" s="1"/>
      <c r="F1" s="1"/>
      <c r="G1" s="1"/>
      <c r="H1" s="1"/>
      <c r="I1" s="1"/>
      <c r="J1" s="1"/>
      <c r="K1" s="1"/>
      <c r="L1" s="1"/>
      <c r="M1" s="1"/>
      <c r="N1" s="1"/>
      <c r="O1" s="1"/>
      <c r="P1" s="1"/>
      <c r="Q1" s="1"/>
      <c r="R1" s="1"/>
      <c r="S1" s="1"/>
      <c r="T1" s="3"/>
      <c r="U1" s="3"/>
      <c r="V1" s="3"/>
      <c r="W1" s="3"/>
      <c r="X1" s="3"/>
      <c r="Y1" s="3"/>
      <c r="Z1" s="3"/>
    </row>
    <row r="2" spans="1:26" ht="15.75" x14ac:dyDescent="0.25">
      <c r="A2" s="128" t="s">
        <v>17</v>
      </c>
      <c r="B2" s="128"/>
      <c r="C2" s="128"/>
      <c r="D2" s="128"/>
      <c r="E2" s="128"/>
      <c r="F2" s="128"/>
      <c r="G2" s="128"/>
      <c r="H2" s="128"/>
      <c r="I2" s="128"/>
      <c r="J2" s="128"/>
      <c r="K2" s="129"/>
      <c r="L2" s="1"/>
      <c r="M2" s="1"/>
      <c r="N2" s="1"/>
      <c r="O2" s="1"/>
      <c r="P2" s="1"/>
      <c r="Q2" s="1"/>
      <c r="R2" s="1"/>
      <c r="S2" s="1"/>
      <c r="T2" s="3"/>
      <c r="U2" s="3"/>
      <c r="V2" s="3"/>
      <c r="W2" s="3"/>
      <c r="X2" s="3"/>
      <c r="Y2" s="3"/>
      <c r="Z2" s="3"/>
    </row>
    <row r="3" spans="1:26" ht="15.75" x14ac:dyDescent="0.25">
      <c r="A3" s="128"/>
      <c r="B3" s="128"/>
      <c r="C3" s="128"/>
      <c r="D3" s="128"/>
      <c r="E3" s="128"/>
      <c r="F3" s="128"/>
      <c r="G3" s="128"/>
      <c r="H3" s="128"/>
      <c r="I3" s="128"/>
      <c r="J3" s="128"/>
      <c r="K3" s="129"/>
      <c r="L3" s="1"/>
      <c r="M3" s="1"/>
      <c r="N3" s="1"/>
      <c r="O3" s="1"/>
      <c r="P3" s="1"/>
      <c r="Q3" s="1"/>
      <c r="R3" s="1"/>
      <c r="S3" s="1"/>
      <c r="T3" s="3"/>
      <c r="U3" s="3"/>
      <c r="V3" s="3"/>
      <c r="W3" s="3"/>
      <c r="X3" s="3"/>
      <c r="Y3" s="3"/>
      <c r="Z3" s="3"/>
    </row>
    <row r="4" spans="1:26" ht="16.5" thickBot="1" x14ac:dyDescent="0.3">
      <c r="A4" s="4"/>
      <c r="B4" s="4"/>
      <c r="C4" s="4"/>
      <c r="D4" s="4"/>
      <c r="E4" s="4"/>
      <c r="F4" s="4"/>
      <c r="G4" s="4"/>
      <c r="H4" s="4"/>
      <c r="I4" s="4"/>
      <c r="J4" s="4"/>
      <c r="K4" s="1"/>
      <c r="L4" s="1"/>
      <c r="M4" s="1"/>
      <c r="N4" s="1"/>
      <c r="O4" s="1"/>
      <c r="P4" s="1"/>
      <c r="Q4" s="1"/>
      <c r="R4" s="1"/>
      <c r="S4" s="1"/>
      <c r="T4" s="3"/>
      <c r="U4" s="3"/>
      <c r="V4" s="3"/>
      <c r="W4" s="3"/>
      <c r="X4" s="3"/>
      <c r="Y4" s="3"/>
      <c r="Z4" s="3"/>
    </row>
    <row r="5" spans="1:26" ht="65.099999999999994" customHeight="1" x14ac:dyDescent="0.25">
      <c r="A5" s="130" t="s">
        <v>18</v>
      </c>
      <c r="B5" s="131"/>
      <c r="C5" s="131" t="s">
        <v>19</v>
      </c>
      <c r="D5" s="131"/>
      <c r="E5" s="131"/>
      <c r="F5" s="131" t="s">
        <v>20</v>
      </c>
      <c r="G5" s="131"/>
      <c r="H5" s="131"/>
      <c r="I5" s="123" t="s">
        <v>21</v>
      </c>
      <c r="J5" s="112"/>
      <c r="K5" s="5" t="s">
        <v>22</v>
      </c>
      <c r="L5" s="1"/>
      <c r="M5" s="1"/>
      <c r="N5" s="1"/>
      <c r="O5" s="1"/>
      <c r="P5" s="1"/>
      <c r="Q5" s="1"/>
      <c r="R5" s="1"/>
      <c r="S5" s="1"/>
      <c r="T5" s="3"/>
      <c r="U5" s="3"/>
      <c r="V5" s="3"/>
      <c r="W5" s="3"/>
      <c r="X5" s="3"/>
      <c r="Y5" s="3"/>
      <c r="Z5" s="3"/>
    </row>
    <row r="6" spans="1:26" ht="15.75" x14ac:dyDescent="0.25">
      <c r="A6" s="126"/>
      <c r="B6" s="125"/>
      <c r="C6" s="124"/>
      <c r="D6" s="125"/>
      <c r="E6" s="125"/>
      <c r="F6" s="124"/>
      <c r="G6" s="125"/>
      <c r="H6" s="125"/>
      <c r="I6" s="85"/>
      <c r="J6" s="127"/>
      <c r="K6" s="6"/>
      <c r="L6" s="1"/>
      <c r="M6" s="1"/>
      <c r="N6" s="1"/>
      <c r="O6" s="1"/>
      <c r="P6" s="1"/>
      <c r="Q6" s="1"/>
      <c r="R6" s="1"/>
      <c r="S6" s="1"/>
      <c r="T6" s="3"/>
      <c r="U6" s="3"/>
      <c r="V6" s="3"/>
      <c r="W6" s="3"/>
      <c r="X6" s="3"/>
      <c r="Y6" s="3"/>
      <c r="Z6" s="3"/>
    </row>
    <row r="7" spans="1:26" ht="15.75" x14ac:dyDescent="0.25">
      <c r="A7" s="126"/>
      <c r="B7" s="125"/>
      <c r="C7" s="124"/>
      <c r="D7" s="125"/>
      <c r="E7" s="125"/>
      <c r="F7" s="124"/>
      <c r="G7" s="125"/>
      <c r="H7" s="125"/>
      <c r="I7" s="85"/>
      <c r="J7" s="127"/>
      <c r="K7" s="6"/>
      <c r="L7" s="1"/>
      <c r="M7" s="1"/>
      <c r="N7" s="1"/>
      <c r="O7" s="1"/>
      <c r="P7" s="1"/>
      <c r="Q7" s="1"/>
      <c r="R7" s="1"/>
      <c r="S7" s="1"/>
      <c r="T7" s="3"/>
      <c r="U7" s="3"/>
      <c r="V7" s="3"/>
      <c r="W7" s="3"/>
      <c r="X7" s="3"/>
      <c r="Y7" s="3"/>
      <c r="Z7" s="3"/>
    </row>
    <row r="8" spans="1:26" ht="15.75" x14ac:dyDescent="0.25">
      <c r="A8" s="126"/>
      <c r="B8" s="125"/>
      <c r="C8" s="124"/>
      <c r="D8" s="125"/>
      <c r="E8" s="125"/>
      <c r="F8" s="124"/>
      <c r="G8" s="125"/>
      <c r="H8" s="125"/>
      <c r="I8" s="85"/>
      <c r="J8" s="127"/>
      <c r="K8" s="6"/>
      <c r="L8" s="1"/>
      <c r="M8" s="1"/>
      <c r="N8" s="1"/>
      <c r="O8" s="1"/>
      <c r="P8" s="1"/>
      <c r="Q8" s="1"/>
      <c r="R8" s="1"/>
      <c r="S8" s="1"/>
      <c r="T8" s="3"/>
      <c r="U8" s="3"/>
      <c r="V8" s="3"/>
      <c r="W8" s="3"/>
      <c r="X8" s="3"/>
      <c r="Y8" s="3"/>
      <c r="Z8" s="3"/>
    </row>
    <row r="9" spans="1:26" ht="15.75" x14ac:dyDescent="0.25">
      <c r="A9" s="126"/>
      <c r="B9" s="125"/>
      <c r="C9" s="124"/>
      <c r="D9" s="125"/>
      <c r="E9" s="125"/>
      <c r="F9" s="124"/>
      <c r="G9" s="125"/>
      <c r="H9" s="125"/>
      <c r="I9" s="85"/>
      <c r="J9" s="127"/>
      <c r="K9" s="6"/>
      <c r="L9" s="1"/>
      <c r="M9" s="1"/>
      <c r="N9" s="1"/>
      <c r="O9" s="1"/>
      <c r="P9" s="1"/>
      <c r="Q9" s="1"/>
      <c r="R9" s="1"/>
      <c r="S9" s="1"/>
      <c r="T9" s="3"/>
      <c r="U9" s="3"/>
      <c r="V9" s="3"/>
      <c r="W9" s="3"/>
      <c r="X9" s="3"/>
      <c r="Y9" s="3"/>
      <c r="Z9" s="3"/>
    </row>
    <row r="10" spans="1:26" ht="15.75" x14ac:dyDescent="0.25">
      <c r="A10" s="126"/>
      <c r="B10" s="125"/>
      <c r="C10" s="124"/>
      <c r="D10" s="125"/>
      <c r="E10" s="125"/>
      <c r="F10" s="124"/>
      <c r="G10" s="125"/>
      <c r="H10" s="125"/>
      <c r="I10" s="85"/>
      <c r="J10" s="127"/>
      <c r="K10" s="6"/>
      <c r="L10" s="1"/>
      <c r="M10" s="1"/>
      <c r="N10" s="1"/>
      <c r="O10" s="1"/>
      <c r="P10" s="1"/>
      <c r="Q10" s="1"/>
      <c r="R10" s="1"/>
      <c r="S10" s="1"/>
      <c r="T10" s="3"/>
      <c r="U10" s="3"/>
      <c r="V10" s="3"/>
      <c r="W10" s="3"/>
      <c r="X10" s="3"/>
      <c r="Y10" s="3"/>
      <c r="Z10" s="3"/>
    </row>
    <row r="11" spans="1:26" ht="15.75" x14ac:dyDescent="0.25">
      <c r="A11" s="126"/>
      <c r="B11" s="125"/>
      <c r="C11" s="124"/>
      <c r="D11" s="125"/>
      <c r="E11" s="125"/>
      <c r="F11" s="124"/>
      <c r="G11" s="125"/>
      <c r="H11" s="125"/>
      <c r="I11" s="85"/>
      <c r="J11" s="127"/>
      <c r="K11" s="6"/>
      <c r="L11" s="1"/>
      <c r="M11" s="1"/>
      <c r="N11" s="1"/>
      <c r="O11" s="1"/>
      <c r="P11" s="1"/>
      <c r="Q11" s="1"/>
      <c r="R11" s="1"/>
      <c r="S11" s="1"/>
      <c r="T11" s="3"/>
      <c r="U11" s="3"/>
      <c r="V11" s="3"/>
      <c r="W11" s="3"/>
      <c r="X11" s="3"/>
      <c r="Y11" s="3"/>
      <c r="Z11" s="3"/>
    </row>
    <row r="12" spans="1:26" ht="15.75" x14ac:dyDescent="0.25">
      <c r="A12" s="126"/>
      <c r="B12" s="125"/>
      <c r="C12" s="124"/>
      <c r="D12" s="125"/>
      <c r="E12" s="125"/>
      <c r="F12" s="124"/>
      <c r="G12" s="125"/>
      <c r="H12" s="125"/>
      <c r="I12" s="85"/>
      <c r="J12" s="127"/>
      <c r="K12" s="6"/>
      <c r="L12" s="1"/>
      <c r="M12" s="1"/>
      <c r="N12" s="1"/>
      <c r="O12" s="1"/>
      <c r="P12" s="1"/>
      <c r="Q12" s="1"/>
      <c r="R12" s="1"/>
      <c r="S12" s="1"/>
      <c r="T12" s="3"/>
      <c r="U12" s="3"/>
      <c r="V12" s="3"/>
      <c r="W12" s="3"/>
      <c r="X12" s="3"/>
      <c r="Y12" s="3"/>
      <c r="Z12" s="3"/>
    </row>
    <row r="13" spans="1:26" ht="15.75" x14ac:dyDescent="0.25">
      <c r="A13" s="126"/>
      <c r="B13" s="125"/>
      <c r="C13" s="124"/>
      <c r="D13" s="125"/>
      <c r="E13" s="125"/>
      <c r="F13" s="124"/>
      <c r="G13" s="125"/>
      <c r="H13" s="125"/>
      <c r="I13" s="85"/>
      <c r="J13" s="127"/>
      <c r="K13" s="6"/>
      <c r="L13" s="1"/>
      <c r="M13" s="1"/>
      <c r="N13" s="1"/>
      <c r="O13" s="1"/>
      <c r="P13" s="1"/>
      <c r="Q13" s="1"/>
      <c r="R13" s="1"/>
      <c r="S13" s="1"/>
      <c r="T13" s="3"/>
      <c r="U13" s="3"/>
      <c r="V13" s="3"/>
      <c r="W13" s="3"/>
      <c r="X13" s="3"/>
      <c r="Y13" s="3"/>
      <c r="Z13" s="3"/>
    </row>
    <row r="14" spans="1:26" ht="15.75" x14ac:dyDescent="0.25">
      <c r="A14" s="126"/>
      <c r="B14" s="125"/>
      <c r="C14" s="124"/>
      <c r="D14" s="125"/>
      <c r="E14" s="125"/>
      <c r="F14" s="124"/>
      <c r="G14" s="125"/>
      <c r="H14" s="125"/>
      <c r="I14" s="85"/>
      <c r="J14" s="127"/>
      <c r="K14" s="6"/>
      <c r="L14" s="1"/>
      <c r="M14" s="1"/>
      <c r="N14" s="1"/>
      <c r="O14" s="1"/>
      <c r="P14" s="1"/>
      <c r="Q14" s="1"/>
      <c r="R14" s="1"/>
      <c r="S14" s="1"/>
      <c r="T14" s="3"/>
      <c r="U14" s="3"/>
      <c r="V14" s="3"/>
      <c r="W14" s="3"/>
      <c r="X14" s="3"/>
      <c r="Y14" s="3"/>
      <c r="Z14" s="3"/>
    </row>
    <row r="15" spans="1:26" ht="16.5" thickBot="1" x14ac:dyDescent="0.3">
      <c r="A15" s="116"/>
      <c r="B15" s="117"/>
      <c r="C15" s="118"/>
      <c r="D15" s="117"/>
      <c r="E15" s="117"/>
      <c r="F15" s="118"/>
      <c r="G15" s="117"/>
      <c r="H15" s="117"/>
      <c r="I15" s="119"/>
      <c r="J15" s="120"/>
      <c r="K15" s="7"/>
      <c r="L15" s="1"/>
      <c r="M15" s="1"/>
      <c r="N15" s="1"/>
      <c r="O15" s="1"/>
      <c r="P15" s="1"/>
      <c r="Q15" s="1"/>
      <c r="R15" s="1"/>
      <c r="S15" s="1"/>
      <c r="T15" s="3"/>
      <c r="U15" s="3"/>
      <c r="V15" s="3"/>
      <c r="W15" s="3"/>
      <c r="X15" s="3"/>
      <c r="Y15" s="3"/>
      <c r="Z15" s="3"/>
    </row>
    <row r="16" spans="1:26"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row>
    <row r="17" spans="1:26" ht="15.75" x14ac:dyDescent="0.25">
      <c r="A17" s="121" t="s">
        <v>23</v>
      </c>
      <c r="B17" s="121"/>
      <c r="C17" s="121"/>
      <c r="D17" s="121"/>
      <c r="E17" s="121"/>
      <c r="F17" s="121"/>
      <c r="G17" s="121"/>
      <c r="H17" s="121"/>
      <c r="I17" s="121"/>
      <c r="J17" s="121"/>
      <c r="K17" s="121"/>
      <c r="L17" s="1"/>
      <c r="M17" s="1"/>
      <c r="N17" s="1"/>
      <c r="O17" s="1"/>
      <c r="P17" s="1"/>
      <c r="Q17" s="1"/>
      <c r="R17" s="1"/>
      <c r="S17" s="1"/>
      <c r="T17" s="3"/>
      <c r="U17" s="3"/>
      <c r="V17" s="3"/>
      <c r="W17" s="3"/>
      <c r="X17" s="3"/>
      <c r="Y17" s="3"/>
      <c r="Z17" s="3"/>
    </row>
    <row r="18" spans="1:26"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row>
    <row r="19" spans="1:26" ht="81.95" customHeight="1" x14ac:dyDescent="0.25">
      <c r="A19" s="122" t="s">
        <v>16</v>
      </c>
      <c r="B19" s="112"/>
      <c r="C19" s="123" t="s">
        <v>19</v>
      </c>
      <c r="D19" s="111"/>
      <c r="E19" s="112"/>
      <c r="F19" s="123" t="s">
        <v>24</v>
      </c>
      <c r="G19" s="111"/>
      <c r="H19" s="112"/>
      <c r="I19" s="123" t="s">
        <v>21</v>
      </c>
      <c r="J19" s="113"/>
      <c r="K19" s="9"/>
      <c r="L19" s="1"/>
      <c r="M19" s="1"/>
      <c r="N19" s="1"/>
      <c r="O19" s="1"/>
      <c r="P19" s="1"/>
      <c r="Q19" s="1"/>
      <c r="R19" s="1"/>
      <c r="S19" s="1"/>
      <c r="T19" s="3"/>
      <c r="U19" s="3"/>
      <c r="V19" s="3"/>
      <c r="W19" s="3"/>
      <c r="X19" s="3"/>
      <c r="Y19" s="3"/>
      <c r="Z19" s="3"/>
    </row>
    <row r="20" spans="1:26" ht="15.75" x14ac:dyDescent="0.25">
      <c r="A20" s="114"/>
      <c r="B20" s="115"/>
      <c r="C20" s="85"/>
      <c r="D20" s="102"/>
      <c r="E20" s="115"/>
      <c r="F20" s="85"/>
      <c r="G20" s="102"/>
      <c r="H20" s="115"/>
      <c r="I20" s="85"/>
      <c r="J20" s="87"/>
      <c r="K20" s="9"/>
      <c r="L20" s="1"/>
      <c r="M20" s="1"/>
      <c r="N20" s="1"/>
      <c r="O20" s="1"/>
      <c r="P20" s="1"/>
      <c r="Q20" s="1"/>
      <c r="R20" s="1"/>
      <c r="S20" s="1"/>
      <c r="T20" s="3"/>
      <c r="U20" s="3"/>
      <c r="V20" s="3"/>
      <c r="W20" s="3"/>
      <c r="X20" s="3"/>
      <c r="Y20" s="3"/>
      <c r="Z20" s="3"/>
    </row>
    <row r="21" spans="1:26" ht="15.75" x14ac:dyDescent="0.25">
      <c r="A21" s="114"/>
      <c r="B21" s="115"/>
      <c r="C21" s="85"/>
      <c r="D21" s="102"/>
      <c r="E21" s="115"/>
      <c r="F21" s="85"/>
      <c r="G21" s="102"/>
      <c r="H21" s="115"/>
      <c r="I21" s="85"/>
      <c r="J21" s="87"/>
      <c r="K21" s="9"/>
      <c r="L21" s="1"/>
      <c r="M21" s="1"/>
      <c r="N21" s="1"/>
      <c r="O21" s="1"/>
      <c r="P21" s="1"/>
      <c r="Q21" s="1"/>
      <c r="R21" s="1"/>
      <c r="S21" s="1"/>
      <c r="T21" s="3"/>
      <c r="U21" s="3"/>
      <c r="V21" s="3"/>
      <c r="W21" s="3"/>
      <c r="X21" s="3"/>
      <c r="Y21" s="3"/>
      <c r="Z21" s="3"/>
    </row>
    <row r="22" spans="1:26" ht="15.75" x14ac:dyDescent="0.25">
      <c r="A22" s="114"/>
      <c r="B22" s="115"/>
      <c r="C22" s="85"/>
      <c r="D22" s="102"/>
      <c r="E22" s="115"/>
      <c r="F22" s="85"/>
      <c r="G22" s="102"/>
      <c r="H22" s="115"/>
      <c r="I22" s="85"/>
      <c r="J22" s="87"/>
      <c r="K22" s="9"/>
      <c r="L22" s="1"/>
      <c r="M22" s="1"/>
      <c r="N22" s="1"/>
      <c r="O22" s="1"/>
      <c r="P22" s="1"/>
      <c r="Q22" s="1"/>
      <c r="R22" s="1"/>
      <c r="S22" s="1"/>
      <c r="T22" s="3"/>
      <c r="U22" s="3"/>
      <c r="V22" s="3"/>
      <c r="W22" s="3"/>
      <c r="X22" s="3"/>
      <c r="Y22" s="3"/>
      <c r="Z22" s="3"/>
    </row>
    <row r="23" spans="1:26" ht="15.75" x14ac:dyDescent="0.25">
      <c r="A23" s="114"/>
      <c r="B23" s="115"/>
      <c r="C23" s="85"/>
      <c r="D23" s="102"/>
      <c r="E23" s="115"/>
      <c r="F23" s="85"/>
      <c r="G23" s="102"/>
      <c r="H23" s="115"/>
      <c r="I23" s="85"/>
      <c r="J23" s="87"/>
      <c r="K23" s="9"/>
      <c r="L23" s="1"/>
      <c r="M23" s="1"/>
      <c r="N23" s="1"/>
      <c r="O23" s="1"/>
      <c r="P23" s="1"/>
      <c r="Q23" s="1"/>
      <c r="R23" s="1"/>
      <c r="S23" s="1"/>
      <c r="T23" s="3"/>
      <c r="U23" s="3"/>
      <c r="V23" s="3"/>
      <c r="W23" s="3"/>
      <c r="X23" s="3"/>
      <c r="Y23" s="3"/>
      <c r="Z23" s="3"/>
    </row>
    <row r="24" spans="1:26" ht="15.75" x14ac:dyDescent="0.25">
      <c r="A24" s="114"/>
      <c r="B24" s="115"/>
      <c r="C24" s="85"/>
      <c r="D24" s="102"/>
      <c r="E24" s="115"/>
      <c r="F24" s="85"/>
      <c r="G24" s="102"/>
      <c r="H24" s="115"/>
      <c r="I24" s="85"/>
      <c r="J24" s="87"/>
      <c r="K24" s="9"/>
      <c r="L24" s="1"/>
      <c r="M24" s="1"/>
      <c r="N24" s="1"/>
      <c r="O24" s="1"/>
      <c r="P24" s="1"/>
      <c r="Q24" s="1"/>
      <c r="R24" s="1"/>
      <c r="S24" s="1"/>
      <c r="T24" s="3"/>
      <c r="U24" s="3"/>
      <c r="V24" s="3"/>
      <c r="W24" s="3"/>
      <c r="X24" s="3"/>
      <c r="Y24" s="3"/>
      <c r="Z24" s="3"/>
    </row>
    <row r="25" spans="1:26" ht="15.75" x14ac:dyDescent="0.25">
      <c r="A25" s="114"/>
      <c r="B25" s="115"/>
      <c r="C25" s="85"/>
      <c r="D25" s="102"/>
      <c r="E25" s="115"/>
      <c r="F25" s="85"/>
      <c r="G25" s="102"/>
      <c r="H25" s="115"/>
      <c r="I25" s="85"/>
      <c r="J25" s="87"/>
      <c r="K25" s="9"/>
      <c r="L25" s="1"/>
      <c r="M25" s="1"/>
      <c r="N25" s="1"/>
      <c r="O25" s="1"/>
      <c r="P25" s="1"/>
      <c r="Q25" s="1"/>
      <c r="R25" s="1"/>
      <c r="S25" s="1"/>
      <c r="T25" s="3"/>
      <c r="U25" s="3"/>
      <c r="V25" s="3"/>
      <c r="W25" s="3"/>
      <c r="X25" s="3"/>
      <c r="Y25" s="3"/>
      <c r="Z25" s="3"/>
    </row>
    <row r="26" spans="1:26" ht="15.75" x14ac:dyDescent="0.25">
      <c r="A26" s="114"/>
      <c r="B26" s="115"/>
      <c r="C26" s="85"/>
      <c r="D26" s="102"/>
      <c r="E26" s="115"/>
      <c r="F26" s="85"/>
      <c r="G26" s="102"/>
      <c r="H26" s="115"/>
      <c r="I26" s="85"/>
      <c r="J26" s="87"/>
      <c r="K26" s="9"/>
      <c r="L26" s="1"/>
      <c r="M26" s="1"/>
      <c r="N26" s="1"/>
      <c r="O26" s="1"/>
      <c r="P26" s="1"/>
      <c r="Q26" s="1"/>
      <c r="R26" s="1"/>
      <c r="S26" s="1"/>
      <c r="T26" s="3"/>
      <c r="U26" s="3"/>
      <c r="V26" s="3"/>
      <c r="W26" s="3"/>
      <c r="X26" s="3"/>
      <c r="Y26" s="3"/>
      <c r="Z26" s="3"/>
    </row>
    <row r="27" spans="1:26" ht="15.75" x14ac:dyDescent="0.25">
      <c r="A27" s="114"/>
      <c r="B27" s="115"/>
      <c r="C27" s="85"/>
      <c r="D27" s="102"/>
      <c r="E27" s="115"/>
      <c r="F27" s="85"/>
      <c r="G27" s="102"/>
      <c r="H27" s="115"/>
      <c r="I27" s="85"/>
      <c r="J27" s="87"/>
      <c r="K27" s="9"/>
      <c r="L27" s="1"/>
      <c r="M27" s="1"/>
      <c r="N27" s="1"/>
      <c r="O27" s="1"/>
      <c r="P27" s="1"/>
      <c r="Q27" s="1"/>
      <c r="R27" s="1"/>
      <c r="S27" s="1"/>
      <c r="T27" s="3"/>
      <c r="U27" s="3"/>
      <c r="V27" s="3"/>
      <c r="W27" s="3"/>
      <c r="X27" s="3"/>
      <c r="Y27" s="3"/>
      <c r="Z27" s="3"/>
    </row>
    <row r="28" spans="1:26" ht="15.75" x14ac:dyDescent="0.25">
      <c r="A28" s="114"/>
      <c r="B28" s="115"/>
      <c r="C28" s="85"/>
      <c r="D28" s="102"/>
      <c r="E28" s="115"/>
      <c r="F28" s="85"/>
      <c r="G28" s="102"/>
      <c r="H28" s="115"/>
      <c r="I28" s="85"/>
      <c r="J28" s="87"/>
      <c r="K28" s="9"/>
      <c r="L28" s="1"/>
      <c r="M28" s="1"/>
      <c r="N28" s="1"/>
      <c r="O28" s="1"/>
      <c r="P28" s="1"/>
      <c r="Q28" s="1"/>
      <c r="R28" s="1"/>
      <c r="S28" s="1"/>
      <c r="T28" s="3"/>
      <c r="U28" s="3"/>
      <c r="V28" s="3"/>
      <c r="W28" s="3"/>
      <c r="X28" s="3"/>
      <c r="Y28" s="3"/>
      <c r="Z28" s="3"/>
    </row>
    <row r="29" spans="1:26" ht="15.75" x14ac:dyDescent="0.25">
      <c r="A29" s="114"/>
      <c r="B29" s="115"/>
      <c r="C29" s="85"/>
      <c r="D29" s="102"/>
      <c r="E29" s="115"/>
      <c r="F29" s="85"/>
      <c r="G29" s="102"/>
      <c r="H29" s="115"/>
      <c r="I29" s="85"/>
      <c r="J29" s="87"/>
      <c r="K29" s="9"/>
      <c r="L29" s="1"/>
      <c r="M29" s="1"/>
      <c r="N29" s="1"/>
      <c r="O29" s="1"/>
      <c r="P29" s="1"/>
      <c r="Q29" s="1"/>
      <c r="R29" s="1"/>
      <c r="S29" s="1"/>
      <c r="T29" s="3"/>
      <c r="U29" s="3"/>
      <c r="V29" s="3"/>
      <c r="W29" s="3"/>
      <c r="X29" s="3"/>
      <c r="Y29" s="3"/>
      <c r="Z29" s="3"/>
    </row>
    <row r="30" spans="1:26"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row>
    <row r="31" spans="1:26" ht="15.75" x14ac:dyDescent="0.25">
      <c r="A31" s="110"/>
      <c r="B31" s="110"/>
      <c r="C31" s="110"/>
      <c r="D31" s="110"/>
      <c r="E31" s="110"/>
      <c r="F31" s="110"/>
      <c r="G31" s="110"/>
      <c r="H31" s="110"/>
      <c r="I31" s="110"/>
      <c r="J31" s="110"/>
      <c r="K31" s="1"/>
      <c r="L31" s="1"/>
      <c r="M31" s="1"/>
      <c r="N31" s="1"/>
      <c r="O31" s="1"/>
      <c r="P31" s="1"/>
      <c r="Q31" s="1"/>
      <c r="R31" s="1"/>
      <c r="S31" s="1"/>
      <c r="T31" s="3"/>
      <c r="U31" s="3"/>
      <c r="V31" s="3"/>
      <c r="W31" s="3"/>
      <c r="X31" s="3"/>
      <c r="Y31" s="3"/>
      <c r="Z31" s="3"/>
    </row>
    <row r="32" spans="1:26"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row>
    <row r="33" spans="1:26" ht="15.75" customHeight="1" x14ac:dyDescent="0.25">
      <c r="A33" s="27" t="s">
        <v>42</v>
      </c>
      <c r="B33" s="26"/>
      <c r="C33" s="26"/>
      <c r="D33" s="26"/>
      <c r="E33" s="26"/>
      <c r="F33" s="26"/>
      <c r="G33" s="26"/>
      <c r="H33" s="26"/>
      <c r="I33" s="26"/>
      <c r="J33" s="26"/>
      <c r="K33" s="1"/>
      <c r="L33" s="1"/>
      <c r="M33" s="1"/>
      <c r="N33" s="1"/>
      <c r="O33" s="1"/>
      <c r="P33" s="1"/>
      <c r="Q33" s="1"/>
      <c r="R33" s="1"/>
      <c r="S33" s="1"/>
      <c r="T33" s="3"/>
      <c r="U33" s="3"/>
      <c r="V33" s="3"/>
      <c r="W33" s="3"/>
      <c r="X33" s="3"/>
      <c r="Y33" s="3"/>
      <c r="Z33" s="3"/>
    </row>
    <row r="34" spans="1:26"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row>
    <row r="35" spans="1:26" ht="33.75" customHeight="1" x14ac:dyDescent="0.25">
      <c r="A35" s="10" t="s">
        <v>15</v>
      </c>
      <c r="B35" s="111" t="s">
        <v>25</v>
      </c>
      <c r="C35" s="111"/>
      <c r="D35" s="111"/>
      <c r="E35" s="111"/>
      <c r="F35" s="111"/>
      <c r="G35" s="112"/>
      <c r="H35" s="111" t="s">
        <v>43</v>
      </c>
      <c r="I35" s="111"/>
      <c r="J35" s="113"/>
      <c r="K35" s="1"/>
      <c r="L35" s="1"/>
      <c r="M35" s="1"/>
      <c r="N35" s="1"/>
      <c r="O35" s="1"/>
      <c r="P35" s="1"/>
      <c r="Q35" s="1"/>
      <c r="R35" s="1"/>
      <c r="S35" s="1"/>
      <c r="T35" s="3"/>
      <c r="U35" s="3"/>
      <c r="V35" s="3"/>
      <c r="W35" s="3"/>
      <c r="X35" s="3"/>
      <c r="Y35" s="3"/>
      <c r="Z35" s="3"/>
    </row>
    <row r="36" spans="1:26" ht="15.75" x14ac:dyDescent="0.25">
      <c r="A36" s="24">
        <v>1</v>
      </c>
      <c r="B36" s="107" t="s">
        <v>259</v>
      </c>
      <c r="C36" s="108"/>
      <c r="D36" s="108"/>
      <c r="E36" s="108"/>
      <c r="F36" s="108"/>
      <c r="G36" s="109"/>
      <c r="H36" s="86" t="s">
        <v>38</v>
      </c>
      <c r="I36" s="102"/>
      <c r="J36" s="103"/>
      <c r="K36" s="1"/>
      <c r="L36" s="1"/>
      <c r="M36" s="1"/>
      <c r="N36" s="1"/>
      <c r="O36" s="1"/>
      <c r="P36" s="1"/>
      <c r="Q36" s="1"/>
      <c r="R36" s="1"/>
      <c r="S36" s="1"/>
      <c r="T36" s="3"/>
      <c r="U36" s="3"/>
      <c r="V36" s="3"/>
      <c r="W36" s="3"/>
      <c r="X36" s="3"/>
      <c r="Y36" s="3"/>
      <c r="Z36" s="3"/>
    </row>
    <row r="37" spans="1:26" ht="15.75" x14ac:dyDescent="0.25">
      <c r="A37" s="24">
        <v>2</v>
      </c>
      <c r="B37" s="107" t="s">
        <v>260</v>
      </c>
      <c r="C37" s="108"/>
      <c r="D37" s="108"/>
      <c r="E37" s="108"/>
      <c r="F37" s="108"/>
      <c r="G37" s="109"/>
      <c r="H37" s="86" t="s">
        <v>38</v>
      </c>
      <c r="I37" s="102"/>
      <c r="J37" s="103"/>
      <c r="K37" s="1"/>
      <c r="L37" s="1"/>
      <c r="M37" s="1"/>
      <c r="N37" s="1"/>
      <c r="O37" s="1"/>
      <c r="P37" s="1"/>
      <c r="Q37" s="1"/>
      <c r="R37" s="1"/>
      <c r="S37" s="1"/>
      <c r="T37" s="3"/>
      <c r="U37" s="3"/>
      <c r="V37" s="3"/>
      <c r="W37" s="3"/>
      <c r="X37" s="3"/>
      <c r="Y37" s="3"/>
      <c r="Z37" s="3"/>
    </row>
    <row r="38" spans="1:26" ht="20.25" customHeight="1" x14ac:dyDescent="0.25">
      <c r="A38" s="24">
        <v>3</v>
      </c>
      <c r="B38" s="107" t="s">
        <v>269</v>
      </c>
      <c r="C38" s="108"/>
      <c r="D38" s="108"/>
      <c r="E38" s="108"/>
      <c r="F38" s="108"/>
      <c r="G38" s="109"/>
      <c r="H38" s="85" t="s">
        <v>38</v>
      </c>
      <c r="I38" s="86"/>
      <c r="J38" s="87"/>
      <c r="K38" s="1"/>
      <c r="L38" s="1"/>
      <c r="M38" s="1"/>
      <c r="N38" s="1"/>
      <c r="O38" s="1"/>
      <c r="P38" s="1"/>
      <c r="Q38" s="1"/>
      <c r="R38" s="1"/>
      <c r="S38" s="1"/>
      <c r="T38" s="3"/>
      <c r="U38" s="3"/>
      <c r="V38" s="3"/>
      <c r="W38" s="3"/>
      <c r="X38" s="3"/>
      <c r="Y38" s="3"/>
      <c r="Z38" s="3"/>
    </row>
    <row r="39" spans="1:26" ht="15" customHeight="1" x14ac:dyDescent="0.25">
      <c r="A39" s="24">
        <v>4</v>
      </c>
      <c r="B39" s="107" t="s">
        <v>261</v>
      </c>
      <c r="C39" s="108"/>
      <c r="D39" s="108"/>
      <c r="E39" s="108"/>
      <c r="F39" s="108"/>
      <c r="G39" s="109"/>
      <c r="H39" s="86" t="s">
        <v>38</v>
      </c>
      <c r="I39" s="102"/>
      <c r="J39" s="103"/>
      <c r="K39" s="1"/>
      <c r="L39" s="1"/>
      <c r="M39" s="1"/>
      <c r="N39" s="1"/>
      <c r="O39" s="1"/>
      <c r="P39" s="1"/>
      <c r="Q39" s="1"/>
      <c r="R39" s="1"/>
      <c r="S39" s="1"/>
      <c r="T39" s="3"/>
      <c r="U39" s="3"/>
      <c r="V39" s="3"/>
      <c r="W39" s="3"/>
      <c r="X39" s="3"/>
      <c r="Y39" s="3"/>
      <c r="Z39" s="3"/>
    </row>
    <row r="40" spans="1:26" ht="15.75" x14ac:dyDescent="0.25">
      <c r="A40" s="25">
        <v>5</v>
      </c>
      <c r="B40" s="104" t="s">
        <v>266</v>
      </c>
      <c r="C40" s="105"/>
      <c r="D40" s="105"/>
      <c r="E40" s="105"/>
      <c r="F40" s="105"/>
      <c r="G40" s="106"/>
      <c r="H40" s="86" t="s">
        <v>38</v>
      </c>
      <c r="I40" s="102"/>
      <c r="J40" s="103"/>
      <c r="K40" s="1"/>
      <c r="L40" s="1"/>
      <c r="M40" s="1"/>
      <c r="N40" s="1"/>
      <c r="O40" s="1"/>
      <c r="P40" s="1"/>
      <c r="Q40" s="1"/>
      <c r="R40" s="1"/>
      <c r="S40" s="1"/>
      <c r="T40" s="3"/>
      <c r="U40" s="3"/>
      <c r="V40" s="3"/>
      <c r="W40" s="3"/>
      <c r="X40" s="3"/>
      <c r="Y40" s="3"/>
      <c r="Z40" s="3"/>
    </row>
    <row r="41" spans="1:26" ht="15.75" x14ac:dyDescent="0.25">
      <c r="A41" s="11">
        <v>7</v>
      </c>
      <c r="B41" s="99" t="s">
        <v>270</v>
      </c>
      <c r="C41" s="100"/>
      <c r="D41" s="100"/>
      <c r="E41" s="100"/>
      <c r="F41" s="100"/>
      <c r="G41" s="101"/>
      <c r="H41" s="86" t="s">
        <v>38</v>
      </c>
      <c r="I41" s="102"/>
      <c r="J41" s="103"/>
      <c r="K41" s="1"/>
      <c r="L41" s="1"/>
      <c r="M41" s="1"/>
      <c r="N41" s="1"/>
      <c r="O41" s="1"/>
      <c r="P41" s="1"/>
      <c r="Q41" s="1"/>
      <c r="R41" s="1"/>
      <c r="S41" s="1"/>
      <c r="T41" s="3"/>
      <c r="U41" s="3"/>
      <c r="V41" s="3"/>
      <c r="W41" s="3"/>
      <c r="X41" s="3"/>
      <c r="Y41" s="3"/>
      <c r="Z41" s="3"/>
    </row>
    <row r="42" spans="1:26" ht="15.75" x14ac:dyDescent="0.25">
      <c r="A42" s="11">
        <v>8</v>
      </c>
      <c r="B42" s="76" t="s">
        <v>271</v>
      </c>
      <c r="C42" s="77"/>
      <c r="D42" s="77"/>
      <c r="E42" s="77"/>
      <c r="F42" s="77"/>
      <c r="G42" s="78"/>
      <c r="H42" s="85" t="s">
        <v>38</v>
      </c>
      <c r="I42" s="86"/>
      <c r="J42" s="87"/>
      <c r="K42" s="1"/>
      <c r="L42" s="1"/>
      <c r="M42" s="1"/>
      <c r="N42" s="1"/>
      <c r="O42" s="1"/>
      <c r="P42" s="1"/>
      <c r="Q42" s="1"/>
      <c r="R42" s="1"/>
      <c r="S42" s="1"/>
      <c r="T42" s="3"/>
      <c r="U42" s="3"/>
      <c r="V42" s="3"/>
      <c r="W42" s="3"/>
      <c r="X42" s="3"/>
      <c r="Y42" s="3"/>
      <c r="Z42" s="3"/>
    </row>
    <row r="43" spans="1:26" ht="15.75" x14ac:dyDescent="0.25">
      <c r="A43" s="11">
        <v>9</v>
      </c>
      <c r="B43" s="99" t="s">
        <v>263</v>
      </c>
      <c r="C43" s="100"/>
      <c r="D43" s="100"/>
      <c r="E43" s="100"/>
      <c r="F43" s="100"/>
      <c r="G43" s="101"/>
      <c r="H43" s="86" t="s">
        <v>38</v>
      </c>
      <c r="I43" s="102"/>
      <c r="J43" s="103"/>
      <c r="K43" s="1"/>
      <c r="L43" s="1"/>
      <c r="M43" s="1"/>
      <c r="N43" s="1"/>
      <c r="O43" s="1"/>
      <c r="P43" s="1"/>
      <c r="Q43" s="1"/>
      <c r="R43" s="1"/>
      <c r="S43" s="1"/>
      <c r="T43" s="3"/>
      <c r="U43" s="3"/>
      <c r="V43" s="3"/>
      <c r="W43" s="3"/>
      <c r="X43" s="3"/>
      <c r="Y43" s="3"/>
      <c r="Z43" s="3"/>
    </row>
    <row r="44" spans="1:26" ht="15.75" x14ac:dyDescent="0.25">
      <c r="A44" s="11">
        <v>10</v>
      </c>
      <c r="B44" s="99" t="s">
        <v>264</v>
      </c>
      <c r="C44" s="100"/>
      <c r="D44" s="100"/>
      <c r="E44" s="100"/>
      <c r="F44" s="100"/>
      <c r="G44" s="101"/>
      <c r="H44" s="86" t="s">
        <v>38</v>
      </c>
      <c r="I44" s="102"/>
      <c r="J44" s="103"/>
      <c r="K44" s="1"/>
      <c r="L44" s="1"/>
      <c r="M44" s="1"/>
      <c r="N44" s="1"/>
      <c r="O44" s="1"/>
      <c r="P44" s="1"/>
      <c r="Q44" s="1"/>
      <c r="R44" s="1"/>
      <c r="S44" s="1"/>
      <c r="T44" s="3"/>
      <c r="U44" s="3"/>
      <c r="V44" s="3"/>
      <c r="W44" s="3"/>
      <c r="X44" s="3"/>
      <c r="Y44" s="3"/>
      <c r="Z44" s="3"/>
    </row>
    <row r="45" spans="1:26" ht="15.75" x14ac:dyDescent="0.25">
      <c r="A45" s="11">
        <v>11</v>
      </c>
      <c r="B45" s="76" t="s">
        <v>272</v>
      </c>
      <c r="C45" s="77"/>
      <c r="D45" s="77"/>
      <c r="E45" s="77"/>
      <c r="F45" s="77"/>
      <c r="G45" s="78"/>
      <c r="H45" s="85" t="s">
        <v>38</v>
      </c>
      <c r="I45" s="86"/>
      <c r="J45" s="87"/>
      <c r="K45" s="1"/>
      <c r="L45" s="1"/>
      <c r="M45" s="1"/>
      <c r="N45" s="1"/>
      <c r="O45" s="1"/>
      <c r="P45" s="1"/>
      <c r="Q45" s="1"/>
      <c r="R45" s="1"/>
      <c r="S45" s="1"/>
      <c r="T45" s="3"/>
      <c r="U45" s="3"/>
      <c r="V45" s="3"/>
      <c r="W45" s="3"/>
      <c r="X45" s="3"/>
      <c r="Y45" s="3"/>
      <c r="Z45" s="3"/>
    </row>
    <row r="46" spans="1:26" ht="15.75" x14ac:dyDescent="0.25">
      <c r="A46" s="11">
        <v>12</v>
      </c>
      <c r="B46" s="76" t="s">
        <v>265</v>
      </c>
      <c r="C46" s="77"/>
      <c r="D46" s="77"/>
      <c r="E46" s="77"/>
      <c r="F46" s="77"/>
      <c r="G46" s="78"/>
      <c r="H46" s="82" t="s">
        <v>38</v>
      </c>
      <c r="I46" s="83"/>
      <c r="J46" s="84"/>
      <c r="K46" s="1"/>
      <c r="L46" s="1"/>
      <c r="M46" s="1"/>
      <c r="N46" s="1"/>
      <c r="O46" s="1"/>
      <c r="P46" s="1"/>
      <c r="Q46" s="1"/>
      <c r="R46" s="1"/>
      <c r="S46" s="1"/>
      <c r="T46" s="3"/>
      <c r="U46" s="3"/>
      <c r="V46" s="3"/>
      <c r="W46" s="3"/>
      <c r="X46" s="3"/>
      <c r="Y46" s="3"/>
      <c r="Z46" s="3"/>
    </row>
    <row r="47" spans="1:26" ht="15.75" x14ac:dyDescent="0.25">
      <c r="A47" s="11">
        <v>13</v>
      </c>
      <c r="B47" s="99" t="s">
        <v>262</v>
      </c>
      <c r="C47" s="100"/>
      <c r="D47" s="100"/>
      <c r="E47" s="100"/>
      <c r="F47" s="100"/>
      <c r="G47" s="101"/>
      <c r="H47" s="86" t="s">
        <v>38</v>
      </c>
      <c r="I47" s="102"/>
      <c r="J47" s="103"/>
      <c r="K47" s="1"/>
      <c r="L47" s="1"/>
      <c r="M47" s="1"/>
      <c r="N47" s="1"/>
      <c r="O47" s="1"/>
      <c r="P47" s="1"/>
      <c r="Q47" s="1"/>
      <c r="R47" s="1"/>
      <c r="S47" s="1"/>
      <c r="T47" s="3"/>
      <c r="U47" s="3"/>
      <c r="V47" s="3"/>
      <c r="W47" s="3"/>
      <c r="X47" s="3"/>
      <c r="Y47" s="3"/>
      <c r="Z47" s="3"/>
    </row>
    <row r="48" spans="1:26" ht="15.75" x14ac:dyDescent="0.25">
      <c r="A48" s="60">
        <v>14</v>
      </c>
      <c r="B48" s="76" t="s">
        <v>273</v>
      </c>
      <c r="C48" s="77"/>
      <c r="D48" s="77"/>
      <c r="E48" s="77"/>
      <c r="F48" s="77"/>
      <c r="G48" s="78"/>
      <c r="H48" s="79" t="s">
        <v>38</v>
      </c>
      <c r="I48" s="80"/>
      <c r="J48" s="81"/>
      <c r="K48" s="1"/>
      <c r="L48" s="1"/>
      <c r="M48" s="1"/>
      <c r="N48" s="1"/>
      <c r="O48" s="1"/>
      <c r="P48" s="1"/>
      <c r="Q48" s="1"/>
      <c r="R48" s="1"/>
      <c r="S48" s="1"/>
      <c r="T48" s="3"/>
      <c r="U48" s="3"/>
      <c r="V48" s="3"/>
      <c r="W48" s="3"/>
      <c r="X48" s="3"/>
      <c r="Y48" s="3"/>
      <c r="Z48" s="3"/>
    </row>
    <row r="49" spans="1:26" ht="16.5" thickBot="1" x14ac:dyDescent="0.3">
      <c r="A49" s="12">
        <v>15</v>
      </c>
      <c r="B49" s="88" t="s">
        <v>268</v>
      </c>
      <c r="C49" s="89"/>
      <c r="D49" s="89"/>
      <c r="E49" s="89"/>
      <c r="F49" s="89"/>
      <c r="G49" s="90"/>
      <c r="H49" s="91" t="s">
        <v>38</v>
      </c>
      <c r="I49" s="92"/>
      <c r="J49" s="93"/>
      <c r="K49" s="1"/>
      <c r="L49" s="1"/>
      <c r="M49" s="1"/>
      <c r="N49" s="1"/>
      <c r="O49" s="1"/>
      <c r="P49" s="1"/>
      <c r="Q49" s="1"/>
      <c r="R49" s="1"/>
      <c r="S49" s="1"/>
      <c r="T49" s="3"/>
      <c r="U49" s="3"/>
      <c r="V49" s="3"/>
      <c r="W49" s="3"/>
      <c r="X49" s="3"/>
      <c r="Y49" s="3"/>
      <c r="Z49" s="3"/>
    </row>
    <row r="50" spans="1:26"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row>
    <row r="51" spans="1:26" ht="100.5" customHeight="1" x14ac:dyDescent="0.25">
      <c r="A51" s="94" t="s">
        <v>26</v>
      </c>
      <c r="B51" s="94"/>
      <c r="C51" s="94"/>
      <c r="D51" s="94"/>
      <c r="E51" s="94"/>
      <c r="F51" s="94"/>
      <c r="G51" s="94"/>
      <c r="H51" s="94"/>
      <c r="I51" s="94"/>
      <c r="J51" s="94"/>
      <c r="K51" s="1"/>
      <c r="L51" s="1"/>
      <c r="M51" s="1"/>
      <c r="N51" s="1"/>
      <c r="O51" s="1"/>
      <c r="P51" s="1"/>
      <c r="Q51" s="1"/>
      <c r="R51" s="1"/>
      <c r="S51" s="1"/>
      <c r="T51" s="3"/>
      <c r="U51" s="3"/>
      <c r="V51" s="3"/>
      <c r="W51" s="3"/>
      <c r="X51" s="3"/>
      <c r="Y51" s="3"/>
      <c r="Z51" s="3"/>
    </row>
    <row r="52" spans="1:26"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row>
    <row r="53" spans="1:26" ht="15.75" x14ac:dyDescent="0.25">
      <c r="A53" s="1"/>
      <c r="B53" s="1"/>
      <c r="C53" s="1"/>
      <c r="D53" s="1"/>
      <c r="E53" s="1"/>
      <c r="F53" s="1"/>
      <c r="G53" s="1"/>
      <c r="H53" s="1"/>
      <c r="I53" s="1"/>
      <c r="J53" s="1"/>
      <c r="K53" s="1"/>
      <c r="L53" s="1"/>
      <c r="M53" s="1"/>
      <c r="N53" s="1"/>
      <c r="O53" s="1"/>
      <c r="P53" s="1"/>
      <c r="Q53" s="1"/>
      <c r="R53" s="1"/>
      <c r="S53" s="1"/>
      <c r="T53" s="3"/>
      <c r="U53" s="3"/>
      <c r="V53" s="3"/>
      <c r="W53" s="3"/>
      <c r="X53" s="3"/>
      <c r="Y53" s="3"/>
      <c r="Z53" s="3"/>
    </row>
    <row r="54" spans="1:26" ht="15.75" x14ac:dyDescent="0.25">
      <c r="A54" s="95" t="s">
        <v>27</v>
      </c>
      <c r="B54" s="95"/>
      <c r="C54" s="95"/>
      <c r="D54" s="95"/>
      <c r="E54" s="96" t="s">
        <v>267</v>
      </c>
      <c r="F54" s="97"/>
      <c r="G54" s="97"/>
      <c r="H54" s="97"/>
      <c r="I54" s="97"/>
      <c r="J54" s="97"/>
      <c r="K54" s="1"/>
      <c r="L54" s="1"/>
      <c r="M54" s="1"/>
      <c r="N54" s="1"/>
      <c r="O54" s="1"/>
      <c r="P54" s="1"/>
      <c r="Q54" s="1"/>
      <c r="R54" s="1"/>
      <c r="S54" s="1"/>
      <c r="T54" s="3"/>
      <c r="U54" s="3"/>
      <c r="V54" s="3"/>
      <c r="W54" s="3"/>
      <c r="X54" s="3"/>
      <c r="Y54" s="3"/>
      <c r="Z54" s="3"/>
    </row>
    <row r="55" spans="1:26"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row>
    <row r="56" spans="1:26" ht="15.75" x14ac:dyDescent="0.25">
      <c r="A56" s="98" t="s">
        <v>28</v>
      </c>
      <c r="B56" s="98"/>
      <c r="C56" s="98"/>
      <c r="D56" s="98"/>
      <c r="E56" s="96" t="s">
        <v>197</v>
      </c>
      <c r="F56" s="97"/>
      <c r="G56" s="97"/>
      <c r="H56" s="97"/>
      <c r="I56" s="97"/>
      <c r="J56" s="97"/>
      <c r="K56" s="1"/>
      <c r="L56" s="1"/>
      <c r="M56" s="1"/>
      <c r="N56" s="1"/>
      <c r="O56" s="1"/>
      <c r="P56" s="1"/>
      <c r="Q56" s="1"/>
      <c r="R56" s="1"/>
      <c r="S56" s="1"/>
      <c r="T56" s="3"/>
      <c r="U56" s="3"/>
      <c r="V56" s="3"/>
      <c r="W56" s="3"/>
      <c r="X56" s="3"/>
      <c r="Y56" s="3"/>
      <c r="Z56" s="3"/>
    </row>
    <row r="57" spans="1:26"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row>
    <row r="58" spans="1:26"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row>
    <row r="59" spans="1:26"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row>
    <row r="60" spans="1:26"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row>
    <row r="61" spans="1:26"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row>
    <row r="62" spans="1:26"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row>
    <row r="63" spans="1:26"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row>
    <row r="64" spans="1:26"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row>
    <row r="65" spans="1:26"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row>
    <row r="66" spans="1:26"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row>
    <row r="67" spans="1:26"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row>
    <row r="68" spans="1:26"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row>
    <row r="69" spans="1:26"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row>
    <row r="70" spans="1:26"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row>
    <row r="71" spans="1:26"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row>
    <row r="72" spans="1:26"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row>
    <row r="73" spans="1:26"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row>
    <row r="74" spans="1:26"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row>
    <row r="75" spans="1:26"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row>
    <row r="76" spans="1:26"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row>
    <row r="77" spans="1:26"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row>
    <row r="78" spans="1:26"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row>
    <row r="79" spans="1:26"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row>
    <row r="80" spans="1:26"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row>
    <row r="81" spans="1:26"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row>
    <row r="82" spans="1:26"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row>
    <row r="83" spans="1:26"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row>
    <row r="84" spans="1:26"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row>
    <row r="85" spans="1:26"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row>
    <row r="86" spans="1:26"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row>
    <row r="87" spans="1:26"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row>
    <row r="88" spans="1:26"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row>
    <row r="89" spans="1:26"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row>
    <row r="90" spans="1:26"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row>
    <row r="91" spans="1:26"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row>
    <row r="92" spans="1:26"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row>
    <row r="93" spans="1:26"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row>
    <row r="94" spans="1:26"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row>
    <row r="95" spans="1:26"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row>
    <row r="96" spans="1:26"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row>
    <row r="97" spans="1:26"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row>
    <row r="98" spans="1:26"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row>
    <row r="99" spans="1:26"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row>
    <row r="100" spans="1:26" ht="15.75" x14ac:dyDescent="0.25">
      <c r="A100" s="1"/>
      <c r="B100" s="1"/>
      <c r="C100" s="1"/>
      <c r="D100" s="1"/>
      <c r="E100" s="1"/>
      <c r="F100" s="1"/>
      <c r="G100" s="1"/>
      <c r="H100" s="1"/>
      <c r="I100" s="1"/>
      <c r="J100" s="1"/>
      <c r="K100" s="1"/>
      <c r="L100" s="1"/>
      <c r="M100" s="1"/>
      <c r="N100" s="1"/>
      <c r="O100" s="1"/>
      <c r="P100" s="1"/>
      <c r="Q100" s="1"/>
      <c r="R100" s="1"/>
      <c r="S100" s="1"/>
      <c r="T100" s="3"/>
      <c r="U100" s="3"/>
      <c r="V100" s="3"/>
      <c r="W100" s="3"/>
      <c r="X100" s="3"/>
      <c r="Y100" s="3"/>
      <c r="Z100" s="3"/>
    </row>
    <row r="101" spans="1:26"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row>
    <row r="102" spans="1:26"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row>
    <row r="103" spans="1:26" ht="15.75" x14ac:dyDescent="0.25">
      <c r="A103" s="3"/>
      <c r="B103" s="1"/>
      <c r="C103" s="1"/>
      <c r="D103" s="1"/>
      <c r="E103" s="1"/>
      <c r="F103" s="1"/>
      <c r="G103" s="1"/>
      <c r="H103" s="1"/>
      <c r="I103" s="1"/>
      <c r="J103" s="1"/>
      <c r="K103" s="1"/>
      <c r="L103" s="1"/>
      <c r="M103" s="1"/>
      <c r="N103" s="1"/>
      <c r="O103" s="1"/>
      <c r="P103" s="1"/>
      <c r="Q103" s="1"/>
      <c r="R103" s="1"/>
      <c r="S103" s="1"/>
      <c r="T103" s="3"/>
      <c r="U103" s="3"/>
      <c r="V103" s="3"/>
      <c r="W103" s="3"/>
      <c r="X103" s="3"/>
      <c r="Y103" s="3"/>
      <c r="Z103" s="3"/>
    </row>
    <row r="104" spans="1:26"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row>
    <row r="105" spans="1:26"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row>
    <row r="106" spans="1:26"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row>
    <row r="107" spans="1:26"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row>
    <row r="108" spans="1:26"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row>
    <row r="109" spans="1:26"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row>
    <row r="110" spans="1:26"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row>
    <row r="111" spans="1:26"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row>
    <row r="112" spans="1:26"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row>
    <row r="113" spans="1:26"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row>
    <row r="114" spans="1:26"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row>
    <row r="115" spans="1:26"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row>
    <row r="116" spans="1:26"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row>
    <row r="117" spans="1:26"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row>
    <row r="118" spans="1:26"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row>
    <row r="119" spans="1:26"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row>
    <row r="120" spans="1:26"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row>
    <row r="121" spans="1:26"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row>
    <row r="122" spans="1:26"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row>
    <row r="123" spans="1:26"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row>
    <row r="124" spans="1:26"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row>
    <row r="125" spans="1:26"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row>
    <row r="126" spans="1:26"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row>
    <row r="127" spans="1:26"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row>
    <row r="128" spans="1:26"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row>
    <row r="129" spans="1:26"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row>
    <row r="130" spans="1:26"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row>
    <row r="131" spans="1:26"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row>
    <row r="132" spans="1:26"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row>
    <row r="133" spans="1:26"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row>
    <row r="134" spans="1:26"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row>
    <row r="135" spans="1:26"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row>
    <row r="136" spans="1:26"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row>
    <row r="137" spans="1:26"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row>
    <row r="138" spans="1:26"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row>
    <row r="139" spans="1:26"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row>
    <row r="140" spans="1:26"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row>
    <row r="141" spans="1:26"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row>
    <row r="142" spans="1:26"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row>
    <row r="143" spans="1:26"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row>
    <row r="144" spans="1:26"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row>
    <row r="145" spans="1:26"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row>
    <row r="146" spans="1:26"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row>
    <row r="147" spans="1:26"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row>
    <row r="148" spans="1:26"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row>
    <row r="149" spans="1:26"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row>
    <row r="150" spans="1:26"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row>
    <row r="151" spans="1:26"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row>
    <row r="152" spans="1:26"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row>
    <row r="153" spans="1:26"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row>
    <row r="154" spans="1:26"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row>
    <row r="155" spans="1:26"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row>
    <row r="156" spans="1:26"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row>
    <row r="157" spans="1:26"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row>
    <row r="158" spans="1:26"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row>
    <row r="159" spans="1:26"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row>
    <row r="160" spans="1:26"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row>
    <row r="161" spans="1:26"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row>
    <row r="162" spans="1:26"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row>
    <row r="163" spans="1:26"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row>
    <row r="164" spans="1:26"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row>
    <row r="165" spans="1:26"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row>
    <row r="166" spans="1:26"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row>
    <row r="167" spans="1:26"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row>
    <row r="168" spans="1:26"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row>
    <row r="169" spans="1:26"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row>
    <row r="170" spans="1:26"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row>
    <row r="171" spans="1:26"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row>
    <row r="172" spans="1:26"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row>
    <row r="173" spans="1:26"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row>
    <row r="174" spans="1:26"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row>
    <row r="175" spans="1:26"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row>
    <row r="176" spans="1:26"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row>
    <row r="177" spans="1:26"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row>
    <row r="178" spans="1:26"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row>
    <row r="179" spans="1:26"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row>
    <row r="180" spans="1:26"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row>
    <row r="181" spans="1:26"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row>
    <row r="182" spans="1:26"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row>
    <row r="183" spans="1:26"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row>
    <row r="184" spans="1:26"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row>
    <row r="185" spans="1:26"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row>
    <row r="186" spans="1:26"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row>
    <row r="187" spans="1:26"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row>
    <row r="188" spans="1:26"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row>
    <row r="189" spans="1:26"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row>
    <row r="190" spans="1:26"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row>
    <row r="191" spans="1:26"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row>
    <row r="192" spans="1:26"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row>
    <row r="193" spans="1:26"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row>
    <row r="194" spans="1:26"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row>
    <row r="195" spans="1:26"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row>
    <row r="196" spans="1:26"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row>
    <row r="197" spans="1:26"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row>
    <row r="198" spans="1:26"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row>
    <row r="199" spans="1:26"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row>
    <row r="200" spans="1:26"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row>
    <row r="201" spans="1:26"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row>
    <row r="202" spans="1:26"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row>
    <row r="203" spans="1:26"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row>
    <row r="204" spans="1:26"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row>
    <row r="205" spans="1:26"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row>
    <row r="206" spans="1:26"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row>
    <row r="207" spans="1:26"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row>
    <row r="208" spans="1:26"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row>
    <row r="209" spans="1:26"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row>
    <row r="210" spans="1:26"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row>
    <row r="211" spans="1:26"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row>
    <row r="212" spans="1:26"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row>
    <row r="213" spans="1:26"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row>
    <row r="214" spans="1:26"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row>
    <row r="215" spans="1:26"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row>
    <row r="216" spans="1:26"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row>
    <row r="217" spans="1:26"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row>
    <row r="218" spans="1:26"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row>
    <row r="219" spans="1:26"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row>
    <row r="220" spans="1:26"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row>
    <row r="221" spans="1:26"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row>
    <row r="222" spans="1:26"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row>
    <row r="223" spans="1:26"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row>
    <row r="224" spans="1:26"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row>
    <row r="225" spans="1:26"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row>
    <row r="226" spans="1:26"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row>
    <row r="227" spans="1:26"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row>
    <row r="228" spans="1:26"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row>
    <row r="229" spans="1:26"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row>
    <row r="230" spans="1:26"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row>
    <row r="231" spans="1:26"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row>
    <row r="232" spans="1:26"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row>
    <row r="233" spans="1:26"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row>
    <row r="234" spans="1:26"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row>
    <row r="235" spans="1:26"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row>
    <row r="236" spans="1:26"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row>
    <row r="237" spans="1:26"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row>
    <row r="238" spans="1:26"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row>
    <row r="239" spans="1:26"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row>
    <row r="240" spans="1:26"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row>
    <row r="241" spans="1:26"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row>
    <row r="242" spans="1:26"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row>
    <row r="243" spans="1:26"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row>
    <row r="244" spans="1:26"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row>
    <row r="245" spans="1:26"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row>
    <row r="246" spans="1:26"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row>
    <row r="247" spans="1:26"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row>
    <row r="248" spans="1:26"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row>
    <row r="249" spans="1:26"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row>
    <row r="250" spans="1:26"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row>
    <row r="251" spans="1:26"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row>
    <row r="252" spans="1:26"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row>
    <row r="253" spans="1:26"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row>
    <row r="254" spans="1:26"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row>
    <row r="255" spans="1:26"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row>
    <row r="256" spans="1:26"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row>
    <row r="257" spans="1:26"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row>
    <row r="258" spans="1:26"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row>
    <row r="259" spans="1:26"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row>
    <row r="260" spans="1:26"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row>
    <row r="261" spans="1:26"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row>
    <row r="262" spans="1:26"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row>
    <row r="263" spans="1:26"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row>
    <row r="264" spans="1:26"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row>
    <row r="265" spans="1:26"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row>
    <row r="266" spans="1:26"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row>
    <row r="267" spans="1:26"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row>
    <row r="268" spans="1:26"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row>
    <row r="269" spans="1:26"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row>
    <row r="270" spans="1:26"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row>
    <row r="271" spans="1:26"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row>
    <row r="272" spans="1:26"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row>
    <row r="273" spans="1:26"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row>
    <row r="274" spans="1:26"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row>
    <row r="275" spans="1:26"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row>
    <row r="276" spans="1:26"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row>
    <row r="277" spans="1:26"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row>
    <row r="278" spans="1:26"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row>
    <row r="279" spans="1:26"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row>
    <row r="280" spans="1:26"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row>
    <row r="281" spans="1:26"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row>
    <row r="282" spans="1:26"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row>
    <row r="283" spans="1:26"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row>
    <row r="284" spans="1:26"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row>
    <row r="285" spans="1:26"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row>
    <row r="286" spans="1:26"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row>
    <row r="287" spans="1:26"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row>
    <row r="288" spans="1:26"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row>
    <row r="289" spans="1:26"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row>
    <row r="290" spans="1:26"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row>
    <row r="291" spans="1:26"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row>
    <row r="292" spans="1:26"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row>
    <row r="293" spans="1:26"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row>
    <row r="294" spans="1:26"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row>
    <row r="295" spans="1:26"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row>
    <row r="296" spans="1:26"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row>
    <row r="297" spans="1:26"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row>
    <row r="298" spans="1:26"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row>
    <row r="299" spans="1:26"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row>
    <row r="300" spans="1:26"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row>
    <row r="301" spans="1:26" ht="15.75" x14ac:dyDescent="0.25">
      <c r="A301" s="1"/>
      <c r="B301" s="1"/>
      <c r="C301" s="1"/>
      <c r="D301" s="1"/>
      <c r="E301" s="1"/>
      <c r="F301" s="1"/>
      <c r="G301" s="1"/>
      <c r="H301" s="1"/>
      <c r="I301" s="1"/>
      <c r="J301" s="1"/>
      <c r="K301" s="1"/>
      <c r="L301" s="1"/>
      <c r="M301" s="1"/>
      <c r="N301" s="1"/>
      <c r="O301" s="1"/>
      <c r="P301" s="1"/>
      <c r="Q301" s="1"/>
      <c r="R301" s="1"/>
      <c r="S301" s="1"/>
      <c r="T301" s="3"/>
      <c r="U301" s="3"/>
      <c r="V301" s="3"/>
      <c r="W301" s="3"/>
      <c r="X301" s="3"/>
      <c r="Y301" s="3"/>
      <c r="Z301" s="3"/>
    </row>
    <row r="302" spans="1:26" ht="15.75" x14ac:dyDescent="0.25">
      <c r="A302" s="1"/>
      <c r="B302" s="1"/>
      <c r="C302" s="1"/>
      <c r="D302" s="1"/>
      <c r="E302" s="1"/>
      <c r="F302" s="1"/>
      <c r="G302" s="1"/>
      <c r="H302" s="1"/>
      <c r="I302" s="1"/>
      <c r="J302" s="1"/>
      <c r="K302" s="1"/>
      <c r="L302" s="1"/>
      <c r="M302" s="1"/>
      <c r="N302" s="1"/>
      <c r="O302" s="1"/>
      <c r="P302" s="1"/>
      <c r="Q302" s="1"/>
      <c r="R302" s="1"/>
      <c r="S302" s="1"/>
      <c r="T302" s="3"/>
      <c r="U302" s="3"/>
      <c r="V302" s="3"/>
      <c r="W302" s="3"/>
      <c r="X302" s="3"/>
      <c r="Y302" s="3"/>
      <c r="Z302" s="3"/>
    </row>
    <row r="303" spans="1:26" ht="15.75" x14ac:dyDescent="0.25">
      <c r="A303" s="1"/>
      <c r="B303" s="1"/>
      <c r="C303" s="1"/>
      <c r="D303" s="1"/>
      <c r="E303" s="1"/>
      <c r="F303" s="1"/>
      <c r="G303" s="1"/>
      <c r="H303" s="1"/>
      <c r="I303" s="1"/>
      <c r="J303" s="1"/>
      <c r="K303" s="1"/>
      <c r="L303" s="1"/>
      <c r="M303" s="1"/>
      <c r="N303" s="1"/>
      <c r="O303" s="1"/>
      <c r="P303" s="1"/>
      <c r="Q303" s="1"/>
      <c r="R303" s="1"/>
      <c r="S303" s="1"/>
      <c r="T303" s="3"/>
      <c r="U303" s="3"/>
      <c r="V303" s="3"/>
      <c r="W303" s="3"/>
      <c r="X303" s="3"/>
      <c r="Y303" s="3"/>
      <c r="Z303" s="3"/>
    </row>
  </sheetData>
  <mergeCells count="126">
    <mergeCell ref="I11:J11"/>
    <mergeCell ref="I14:J14"/>
    <mergeCell ref="I13:J13"/>
    <mergeCell ref="I8:J8"/>
    <mergeCell ref="I7:J7"/>
    <mergeCell ref="I10:J10"/>
    <mergeCell ref="I9:J9"/>
    <mergeCell ref="I25:J25"/>
    <mergeCell ref="I24:J24"/>
    <mergeCell ref="I27:J27"/>
    <mergeCell ref="I26:J26"/>
    <mergeCell ref="I21:J21"/>
    <mergeCell ref="I20:J20"/>
    <mergeCell ref="I23:J23"/>
    <mergeCell ref="I22:J22"/>
    <mergeCell ref="I12:J12"/>
    <mergeCell ref="A2:K3"/>
    <mergeCell ref="A5:B5"/>
    <mergeCell ref="C5:E5"/>
    <mergeCell ref="F5:H5"/>
    <mergeCell ref="I5:J5"/>
    <mergeCell ref="A6:B6"/>
    <mergeCell ref="C6:E6"/>
    <mergeCell ref="F6:H6"/>
    <mergeCell ref="I6:J6"/>
    <mergeCell ref="A9:B9"/>
    <mergeCell ref="C9:E9"/>
    <mergeCell ref="F9:H9"/>
    <mergeCell ref="A10:B10"/>
    <mergeCell ref="C10:E10"/>
    <mergeCell ref="F10:H10"/>
    <mergeCell ref="A7:B7"/>
    <mergeCell ref="C7:E7"/>
    <mergeCell ref="F7:H7"/>
    <mergeCell ref="A8:B8"/>
    <mergeCell ref="C8:E8"/>
    <mergeCell ref="F8:H8"/>
    <mergeCell ref="A13:B13"/>
    <mergeCell ref="C13:E13"/>
    <mergeCell ref="F13:H13"/>
    <mergeCell ref="A14:B14"/>
    <mergeCell ref="C14:E14"/>
    <mergeCell ref="F14:H14"/>
    <mergeCell ref="A11:B11"/>
    <mergeCell ref="C11:E11"/>
    <mergeCell ref="F11:H11"/>
    <mergeCell ref="A12:B12"/>
    <mergeCell ref="C12:E12"/>
    <mergeCell ref="F12:H12"/>
    <mergeCell ref="A15:B15"/>
    <mergeCell ref="C15:E15"/>
    <mergeCell ref="F15:H15"/>
    <mergeCell ref="I15:J15"/>
    <mergeCell ref="A17:K17"/>
    <mergeCell ref="A19:B19"/>
    <mergeCell ref="C19:E19"/>
    <mergeCell ref="F19:H19"/>
    <mergeCell ref="I19:J19"/>
    <mergeCell ref="A22:B22"/>
    <mergeCell ref="C22:E22"/>
    <mergeCell ref="F22:H22"/>
    <mergeCell ref="A23:B23"/>
    <mergeCell ref="C23:E23"/>
    <mergeCell ref="F23:H23"/>
    <mergeCell ref="A20:B20"/>
    <mergeCell ref="C20:E20"/>
    <mergeCell ref="F20:H20"/>
    <mergeCell ref="A21:B21"/>
    <mergeCell ref="C21:E21"/>
    <mergeCell ref="F21:H21"/>
    <mergeCell ref="A26:B26"/>
    <mergeCell ref="C26:E26"/>
    <mergeCell ref="F26:H26"/>
    <mergeCell ref="A27:B27"/>
    <mergeCell ref="C27:E27"/>
    <mergeCell ref="F27:H27"/>
    <mergeCell ref="A24:B24"/>
    <mergeCell ref="C24:E24"/>
    <mergeCell ref="F24:H24"/>
    <mergeCell ref="A25:B25"/>
    <mergeCell ref="C25:E25"/>
    <mergeCell ref="F25:H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37:G37"/>
    <mergeCell ref="H37:J37"/>
    <mergeCell ref="B38:G38"/>
    <mergeCell ref="H38:J38"/>
    <mergeCell ref="B39:G39"/>
    <mergeCell ref="H39:J39"/>
    <mergeCell ref="A51:J51"/>
    <mergeCell ref="A54:D54"/>
    <mergeCell ref="E54:J54"/>
    <mergeCell ref="A56:D56"/>
    <mergeCell ref="E56:J56"/>
    <mergeCell ref="B43:G43"/>
    <mergeCell ref="H43:J43"/>
    <mergeCell ref="B44:G44"/>
    <mergeCell ref="H44:J44"/>
    <mergeCell ref="B47:G47"/>
    <mergeCell ref="H47:J47"/>
    <mergeCell ref="B46:G46"/>
    <mergeCell ref="B42:G42"/>
    <mergeCell ref="B45:G45"/>
    <mergeCell ref="B48:G48"/>
    <mergeCell ref="H48:J48"/>
    <mergeCell ref="H46:J46"/>
    <mergeCell ref="H45:J45"/>
    <mergeCell ref="H42:J42"/>
    <mergeCell ref="B49:G49"/>
    <mergeCell ref="H49:J49"/>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I49:J49 H46:H49 I47:J47 H36:H45 I36:J41 I43:J44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P39"/>
  <sheetViews>
    <sheetView zoomScale="75" zoomScaleNormal="75" workbookViewId="0">
      <selection activeCell="B29" sqref="B29:O31"/>
    </sheetView>
  </sheetViews>
  <sheetFormatPr defaultColWidth="9.140625" defaultRowHeight="15.75" x14ac:dyDescent="0.25"/>
  <cols>
    <col min="1" max="1" width="2.140625" style="13" bestFit="1" customWidth="1"/>
    <col min="2" max="16384" width="9.140625" style="13"/>
  </cols>
  <sheetData>
    <row r="1" spans="1:15" ht="18.75" customHeight="1" x14ac:dyDescent="0.25">
      <c r="A1" s="136" t="s">
        <v>63</v>
      </c>
      <c r="B1" s="136"/>
      <c r="C1" s="136"/>
      <c r="D1" s="136"/>
      <c r="E1" s="136"/>
      <c r="F1" s="136"/>
      <c r="G1" s="136"/>
      <c r="H1" s="136"/>
      <c r="I1" s="136"/>
      <c r="J1" s="136"/>
      <c r="K1" s="136"/>
      <c r="L1" s="136"/>
      <c r="M1" s="136"/>
      <c r="N1" s="136"/>
      <c r="O1" s="136"/>
    </row>
    <row r="2" spans="1:15" ht="18.75" customHeight="1" x14ac:dyDescent="0.25">
      <c r="A2" s="136"/>
      <c r="B2" s="136"/>
      <c r="C2" s="136"/>
      <c r="D2" s="136"/>
      <c r="E2" s="136"/>
      <c r="F2" s="136"/>
      <c r="G2" s="136"/>
      <c r="H2" s="136"/>
      <c r="I2" s="136"/>
      <c r="J2" s="136"/>
      <c r="K2" s="136"/>
      <c r="L2" s="136"/>
      <c r="M2" s="136"/>
      <c r="N2" s="136"/>
      <c r="O2" s="136"/>
    </row>
    <row r="3" spans="1:15" x14ac:dyDescent="0.25">
      <c r="A3" s="22" t="s">
        <v>41</v>
      </c>
      <c r="B3" s="134" t="s">
        <v>39</v>
      </c>
      <c r="C3" s="134"/>
      <c r="D3" s="134"/>
      <c r="E3" s="134"/>
      <c r="F3" s="134"/>
      <c r="G3" s="134"/>
      <c r="H3" s="134"/>
      <c r="I3" s="134"/>
      <c r="J3" s="134"/>
      <c r="K3" s="134"/>
      <c r="L3" s="134"/>
      <c r="M3" s="134"/>
      <c r="N3" s="134"/>
      <c r="O3" s="134"/>
    </row>
    <row r="4" spans="1:15" x14ac:dyDescent="0.25">
      <c r="A4" s="22"/>
      <c r="B4" s="134"/>
      <c r="C4" s="134"/>
      <c r="D4" s="134"/>
      <c r="E4" s="134"/>
      <c r="F4" s="134"/>
      <c r="G4" s="134"/>
      <c r="H4" s="134"/>
      <c r="I4" s="134"/>
      <c r="J4" s="134"/>
      <c r="K4" s="134"/>
      <c r="L4" s="134"/>
      <c r="M4" s="134"/>
      <c r="N4" s="134"/>
      <c r="O4" s="134"/>
    </row>
    <row r="5" spans="1:15" x14ac:dyDescent="0.25">
      <c r="A5" s="22"/>
      <c r="B5" s="134"/>
      <c r="C5" s="134"/>
      <c r="D5" s="134"/>
      <c r="E5" s="134"/>
      <c r="F5" s="134"/>
      <c r="G5" s="134"/>
      <c r="H5" s="134"/>
      <c r="I5" s="134"/>
      <c r="J5" s="134"/>
      <c r="K5" s="134"/>
      <c r="L5" s="134"/>
      <c r="M5" s="134"/>
      <c r="N5" s="134"/>
      <c r="O5" s="134"/>
    </row>
    <row r="6" spans="1:15" x14ac:dyDescent="0.25">
      <c r="A6" s="22"/>
      <c r="B6" s="134"/>
      <c r="C6" s="134"/>
      <c r="D6" s="134"/>
      <c r="E6" s="134"/>
      <c r="F6" s="134"/>
      <c r="G6" s="134"/>
      <c r="H6" s="134"/>
      <c r="I6" s="134"/>
      <c r="J6" s="134"/>
      <c r="K6" s="134"/>
      <c r="L6" s="134"/>
      <c r="M6" s="134"/>
      <c r="N6" s="134"/>
      <c r="O6" s="134"/>
    </row>
    <row r="7" spans="1:15" x14ac:dyDescent="0.25">
      <c r="A7" s="22"/>
      <c r="B7" s="134"/>
      <c r="C7" s="134"/>
      <c r="D7" s="134"/>
      <c r="E7" s="134"/>
      <c r="F7" s="134"/>
      <c r="G7" s="134"/>
      <c r="H7" s="134"/>
      <c r="I7" s="134"/>
      <c r="J7" s="134"/>
      <c r="K7" s="134"/>
      <c r="L7" s="134"/>
      <c r="M7" s="134"/>
      <c r="N7" s="134"/>
      <c r="O7" s="134"/>
    </row>
    <row r="8" spans="1:15" x14ac:dyDescent="0.25">
      <c r="A8" s="22"/>
      <c r="B8" s="134"/>
      <c r="C8" s="134"/>
      <c r="D8" s="134"/>
      <c r="E8" s="134"/>
      <c r="F8" s="134"/>
      <c r="G8" s="134"/>
      <c r="H8" s="134"/>
      <c r="I8" s="134"/>
      <c r="J8" s="134"/>
      <c r="K8" s="134"/>
      <c r="L8" s="134"/>
      <c r="M8" s="134"/>
      <c r="N8" s="134"/>
      <c r="O8" s="134"/>
    </row>
    <row r="9" spans="1:15" x14ac:dyDescent="0.25">
      <c r="A9" s="22"/>
      <c r="B9" s="134"/>
      <c r="C9" s="134"/>
      <c r="D9" s="134"/>
      <c r="E9" s="134"/>
      <c r="F9" s="134"/>
      <c r="G9" s="134"/>
      <c r="H9" s="134"/>
      <c r="I9" s="134"/>
      <c r="J9" s="134"/>
      <c r="K9" s="134"/>
      <c r="L9" s="134"/>
      <c r="M9" s="134"/>
      <c r="N9" s="134"/>
      <c r="O9" s="134"/>
    </row>
    <row r="10" spans="1:15" x14ac:dyDescent="0.25">
      <c r="A10" s="22"/>
      <c r="B10" s="134"/>
      <c r="C10" s="134"/>
      <c r="D10" s="134"/>
      <c r="E10" s="134"/>
      <c r="F10" s="134"/>
      <c r="G10" s="134"/>
      <c r="H10" s="134"/>
      <c r="I10" s="134"/>
      <c r="J10" s="134"/>
      <c r="K10" s="134"/>
      <c r="L10" s="134"/>
      <c r="M10" s="134"/>
      <c r="N10" s="134"/>
      <c r="O10" s="134"/>
    </row>
    <row r="11" spans="1:15" x14ac:dyDescent="0.25">
      <c r="A11" s="22" t="s">
        <v>44</v>
      </c>
      <c r="B11" s="134" t="s">
        <v>66</v>
      </c>
      <c r="C11" s="134"/>
      <c r="D11" s="134"/>
      <c r="E11" s="134"/>
      <c r="F11" s="134"/>
      <c r="G11" s="134"/>
      <c r="H11" s="134"/>
      <c r="I11" s="134"/>
      <c r="J11" s="134"/>
      <c r="K11" s="134"/>
      <c r="L11" s="134"/>
      <c r="M11" s="134"/>
      <c r="N11" s="134"/>
      <c r="O11" s="134"/>
    </row>
    <row r="12" spans="1:15" x14ac:dyDescent="0.25">
      <c r="A12" s="22"/>
      <c r="B12" s="134"/>
      <c r="C12" s="134"/>
      <c r="D12" s="134"/>
      <c r="E12" s="134"/>
      <c r="F12" s="134"/>
      <c r="G12" s="134"/>
      <c r="H12" s="134"/>
      <c r="I12" s="134"/>
      <c r="J12" s="134"/>
      <c r="K12" s="134"/>
      <c r="L12" s="134"/>
      <c r="M12" s="134"/>
      <c r="N12" s="134"/>
      <c r="O12" s="134"/>
    </row>
    <row r="13" spans="1:15" x14ac:dyDescent="0.25">
      <c r="A13" s="22"/>
      <c r="B13" s="134"/>
      <c r="C13" s="134"/>
      <c r="D13" s="134"/>
      <c r="E13" s="134"/>
      <c r="F13" s="134"/>
      <c r="G13" s="134"/>
      <c r="H13" s="134"/>
      <c r="I13" s="134"/>
      <c r="J13" s="134"/>
      <c r="K13" s="134"/>
      <c r="L13" s="134"/>
      <c r="M13" s="134"/>
      <c r="N13" s="134"/>
      <c r="O13" s="134"/>
    </row>
    <row r="14" spans="1:15" x14ac:dyDescent="0.25">
      <c r="A14" s="22" t="s">
        <v>45</v>
      </c>
      <c r="B14" s="134" t="s">
        <v>40</v>
      </c>
      <c r="C14" s="134"/>
      <c r="D14" s="134"/>
      <c r="E14" s="134"/>
      <c r="F14" s="134"/>
      <c r="G14" s="134"/>
      <c r="H14" s="134"/>
      <c r="I14" s="134"/>
      <c r="J14" s="134"/>
      <c r="K14" s="134"/>
      <c r="L14" s="134"/>
      <c r="M14" s="134"/>
      <c r="N14" s="134"/>
      <c r="O14" s="134"/>
    </row>
    <row r="15" spans="1:15" x14ac:dyDescent="0.25">
      <c r="A15" s="22"/>
      <c r="B15" s="134"/>
      <c r="C15" s="134"/>
      <c r="D15" s="134"/>
      <c r="E15" s="134"/>
      <c r="F15" s="134"/>
      <c r="G15" s="134"/>
      <c r="H15" s="134"/>
      <c r="I15" s="134"/>
      <c r="J15" s="134"/>
      <c r="K15" s="134"/>
      <c r="L15" s="134"/>
      <c r="M15" s="134"/>
      <c r="N15" s="134"/>
      <c r="O15" s="134"/>
    </row>
    <row r="16" spans="1:15" x14ac:dyDescent="0.25">
      <c r="A16" s="22"/>
      <c r="B16" s="134"/>
      <c r="C16" s="134"/>
      <c r="D16" s="134"/>
      <c r="E16" s="134"/>
      <c r="F16" s="134"/>
      <c r="G16" s="134"/>
      <c r="H16" s="134"/>
      <c r="I16" s="134"/>
      <c r="J16" s="134"/>
      <c r="K16" s="134"/>
      <c r="L16" s="134"/>
      <c r="M16" s="134"/>
      <c r="N16" s="134"/>
      <c r="O16" s="134"/>
    </row>
    <row r="17" spans="1:15" ht="15.75" customHeight="1" x14ac:dyDescent="0.25">
      <c r="A17" s="22" t="s">
        <v>46</v>
      </c>
      <c r="B17" s="134" t="s">
        <v>190</v>
      </c>
      <c r="C17" s="134"/>
      <c r="D17" s="134"/>
      <c r="E17" s="134"/>
      <c r="F17" s="134"/>
      <c r="G17" s="134"/>
      <c r="H17" s="134"/>
      <c r="I17" s="134"/>
      <c r="J17" s="134"/>
      <c r="K17" s="134"/>
      <c r="L17" s="134"/>
      <c r="M17" s="134"/>
      <c r="N17" s="134"/>
      <c r="O17" s="134"/>
    </row>
    <row r="18" spans="1:15" x14ac:dyDescent="0.25">
      <c r="A18" s="22"/>
      <c r="B18" s="134"/>
      <c r="C18" s="134"/>
      <c r="D18" s="134"/>
      <c r="E18" s="134"/>
      <c r="F18" s="134"/>
      <c r="G18" s="134"/>
      <c r="H18" s="134"/>
      <c r="I18" s="134"/>
      <c r="J18" s="134"/>
      <c r="K18" s="134"/>
      <c r="L18" s="134"/>
      <c r="M18" s="134"/>
      <c r="N18" s="134"/>
      <c r="O18" s="134"/>
    </row>
    <row r="19" spans="1:15" x14ac:dyDescent="0.25">
      <c r="A19" s="22"/>
      <c r="B19" s="134"/>
      <c r="C19" s="134"/>
      <c r="D19" s="134"/>
      <c r="E19" s="134"/>
      <c r="F19" s="134"/>
      <c r="G19" s="134"/>
      <c r="H19" s="134"/>
      <c r="I19" s="134"/>
      <c r="J19" s="134"/>
      <c r="K19" s="134"/>
      <c r="L19" s="134"/>
      <c r="M19" s="134"/>
      <c r="N19" s="134"/>
      <c r="O19" s="134"/>
    </row>
    <row r="20" spans="1:15" x14ac:dyDescent="0.25">
      <c r="A20" s="22"/>
      <c r="B20" s="134"/>
      <c r="C20" s="134"/>
      <c r="D20" s="134"/>
      <c r="E20" s="134"/>
      <c r="F20" s="134"/>
      <c r="G20" s="134"/>
      <c r="H20" s="134"/>
      <c r="I20" s="134"/>
      <c r="J20" s="134"/>
      <c r="K20" s="134"/>
      <c r="L20" s="134"/>
      <c r="M20" s="134"/>
      <c r="N20" s="134"/>
      <c r="O20" s="134"/>
    </row>
    <row r="21" spans="1:15" x14ac:dyDescent="0.25">
      <c r="A21" s="22"/>
      <c r="B21" s="134"/>
      <c r="C21" s="134"/>
      <c r="D21" s="134"/>
      <c r="E21" s="134"/>
      <c r="F21" s="134"/>
      <c r="G21" s="134"/>
      <c r="H21" s="134"/>
      <c r="I21" s="134"/>
      <c r="J21" s="134"/>
      <c r="K21" s="134"/>
      <c r="L21" s="134"/>
      <c r="M21" s="134"/>
      <c r="N21" s="134"/>
      <c r="O21" s="134"/>
    </row>
    <row r="22" spans="1:15" x14ac:dyDescent="0.25">
      <c r="A22" s="22"/>
      <c r="B22" s="134"/>
      <c r="C22" s="134"/>
      <c r="D22" s="134"/>
      <c r="E22" s="134"/>
      <c r="F22" s="134"/>
      <c r="G22" s="134"/>
      <c r="H22" s="134"/>
      <c r="I22" s="134"/>
      <c r="J22" s="134"/>
      <c r="K22" s="134"/>
      <c r="L22" s="134"/>
      <c r="M22" s="134"/>
      <c r="N22" s="134"/>
      <c r="O22" s="134"/>
    </row>
    <row r="23" spans="1:15" x14ac:dyDescent="0.25">
      <c r="A23" s="22"/>
      <c r="B23" s="134"/>
      <c r="C23" s="134"/>
      <c r="D23" s="134"/>
      <c r="E23" s="134"/>
      <c r="F23" s="134"/>
      <c r="G23" s="134"/>
      <c r="H23" s="134"/>
      <c r="I23" s="134"/>
      <c r="J23" s="134"/>
      <c r="K23" s="134"/>
      <c r="L23" s="134"/>
      <c r="M23" s="134"/>
      <c r="N23" s="134"/>
      <c r="O23" s="134"/>
    </row>
    <row r="24" spans="1:15" ht="15.75" customHeight="1" x14ac:dyDescent="0.25">
      <c r="A24" s="22" t="s">
        <v>47</v>
      </c>
      <c r="B24" s="134" t="s">
        <v>188</v>
      </c>
      <c r="C24" s="134"/>
      <c r="D24" s="134"/>
      <c r="E24" s="134"/>
      <c r="F24" s="134"/>
      <c r="G24" s="134"/>
      <c r="H24" s="134"/>
      <c r="I24" s="134"/>
      <c r="J24" s="134"/>
      <c r="K24" s="134"/>
      <c r="L24" s="134"/>
      <c r="M24" s="134"/>
      <c r="N24" s="134"/>
      <c r="O24" s="134"/>
    </row>
    <row r="25" spans="1:15" x14ac:dyDescent="0.25">
      <c r="A25" s="22"/>
      <c r="B25" s="134"/>
      <c r="C25" s="134"/>
      <c r="D25" s="134"/>
      <c r="E25" s="134"/>
      <c r="F25" s="134"/>
      <c r="G25" s="134"/>
      <c r="H25" s="134"/>
      <c r="I25" s="134"/>
      <c r="J25" s="134"/>
      <c r="K25" s="134"/>
      <c r="L25" s="134"/>
      <c r="M25" s="134"/>
      <c r="N25" s="134"/>
      <c r="O25" s="134"/>
    </row>
    <row r="26" spans="1:15" x14ac:dyDescent="0.25">
      <c r="A26" s="22"/>
      <c r="B26" s="134"/>
      <c r="C26" s="134"/>
      <c r="D26" s="134"/>
      <c r="E26" s="134"/>
      <c r="F26" s="134"/>
      <c r="G26" s="134"/>
      <c r="H26" s="134"/>
      <c r="I26" s="134"/>
      <c r="J26" s="134"/>
      <c r="K26" s="134"/>
      <c r="L26" s="134"/>
      <c r="M26" s="134"/>
      <c r="N26" s="134"/>
      <c r="O26" s="134"/>
    </row>
    <row r="27" spans="1:15" x14ac:dyDescent="0.25">
      <c r="A27" s="22" t="s">
        <v>48</v>
      </c>
      <c r="B27" s="134" t="s">
        <v>51</v>
      </c>
      <c r="C27" s="134"/>
      <c r="D27" s="134"/>
      <c r="E27" s="134"/>
      <c r="F27" s="134"/>
      <c r="G27" s="134"/>
      <c r="H27" s="134"/>
      <c r="I27" s="134"/>
      <c r="J27" s="134"/>
      <c r="K27" s="134"/>
      <c r="L27" s="134"/>
      <c r="M27" s="134"/>
      <c r="N27" s="134"/>
      <c r="O27" s="134"/>
    </row>
    <row r="28" spans="1:15" ht="18.95" customHeight="1" x14ac:dyDescent="0.25">
      <c r="A28" s="22"/>
      <c r="B28" s="135" t="s">
        <v>62</v>
      </c>
      <c r="C28" s="135"/>
      <c r="D28" s="135"/>
      <c r="E28" s="135"/>
      <c r="F28" s="135"/>
      <c r="G28" s="135"/>
      <c r="H28" s="135"/>
      <c r="I28" s="135"/>
      <c r="J28" s="135"/>
      <c r="K28" s="135"/>
      <c r="L28" s="135"/>
      <c r="M28" s="135"/>
      <c r="N28" s="135"/>
      <c r="O28" s="135"/>
    </row>
    <row r="29" spans="1:15" x14ac:dyDescent="0.25">
      <c r="A29" s="22"/>
      <c r="B29" s="134" t="s">
        <v>64</v>
      </c>
      <c r="C29" s="134"/>
      <c r="D29" s="134"/>
      <c r="E29" s="134"/>
      <c r="F29" s="134"/>
      <c r="G29" s="134"/>
      <c r="H29" s="134"/>
      <c r="I29" s="134"/>
      <c r="J29" s="134"/>
      <c r="K29" s="134"/>
      <c r="L29" s="134"/>
      <c r="M29" s="134"/>
      <c r="N29" s="134"/>
      <c r="O29" s="134"/>
    </row>
    <row r="30" spans="1:15" x14ac:dyDescent="0.25">
      <c r="A30" s="22"/>
      <c r="B30" s="134"/>
      <c r="C30" s="134"/>
      <c r="D30" s="134"/>
      <c r="E30" s="134"/>
      <c r="F30" s="134"/>
      <c r="G30" s="134"/>
      <c r="H30" s="134"/>
      <c r="I30" s="134"/>
      <c r="J30" s="134"/>
      <c r="K30" s="134"/>
      <c r="L30" s="134"/>
      <c r="M30" s="134"/>
      <c r="N30" s="134"/>
      <c r="O30" s="134"/>
    </row>
    <row r="31" spans="1:15" x14ac:dyDescent="0.25">
      <c r="A31" s="22"/>
      <c r="B31" s="134"/>
      <c r="C31" s="134"/>
      <c r="D31" s="134"/>
      <c r="E31" s="134"/>
      <c r="F31" s="134"/>
      <c r="G31" s="134"/>
      <c r="H31" s="134"/>
      <c r="I31" s="134"/>
      <c r="J31" s="134"/>
      <c r="K31" s="134"/>
      <c r="L31" s="134"/>
      <c r="M31" s="134"/>
      <c r="N31" s="134"/>
      <c r="O31" s="134"/>
    </row>
    <row r="32" spans="1:15" x14ac:dyDescent="0.25">
      <c r="A32" s="22" t="s">
        <v>49</v>
      </c>
      <c r="B32" s="134" t="s">
        <v>52</v>
      </c>
      <c r="C32" s="134"/>
      <c r="D32" s="134"/>
      <c r="E32" s="134"/>
      <c r="F32" s="134"/>
      <c r="G32" s="134"/>
      <c r="H32" s="134"/>
      <c r="I32" s="134"/>
      <c r="J32" s="134"/>
      <c r="K32" s="134"/>
      <c r="L32" s="134"/>
      <c r="M32" s="134"/>
      <c r="N32" s="134"/>
      <c r="O32" s="134"/>
    </row>
    <row r="33" spans="1:16" x14ac:dyDescent="0.25">
      <c r="A33" s="22"/>
      <c r="B33" s="134" t="s">
        <v>53</v>
      </c>
      <c r="C33" s="134"/>
      <c r="D33" s="134"/>
      <c r="E33" s="134"/>
      <c r="F33" s="134"/>
      <c r="G33" s="134"/>
      <c r="H33" s="134"/>
      <c r="I33" s="134"/>
      <c r="J33" s="134"/>
      <c r="K33" s="134"/>
      <c r="L33" s="134"/>
      <c r="M33" s="134"/>
      <c r="N33" s="134"/>
      <c r="O33" s="134"/>
    </row>
    <row r="34" spans="1:16" x14ac:dyDescent="0.25">
      <c r="A34" s="22"/>
      <c r="B34" s="134" t="s">
        <v>54</v>
      </c>
      <c r="C34" s="134"/>
      <c r="D34" s="134"/>
      <c r="E34" s="134"/>
      <c r="F34" s="134"/>
      <c r="G34" s="134"/>
      <c r="H34" s="134"/>
      <c r="I34" s="134"/>
      <c r="J34" s="134"/>
      <c r="K34" s="134"/>
      <c r="L34" s="134"/>
      <c r="M34" s="134"/>
      <c r="N34" s="134"/>
      <c r="O34" s="134"/>
    </row>
    <row r="35" spans="1:16" x14ac:dyDescent="0.25">
      <c r="A35" s="22"/>
      <c r="B35" s="133" t="s">
        <v>55</v>
      </c>
      <c r="C35" s="133"/>
      <c r="D35" s="133"/>
      <c r="E35" s="133"/>
      <c r="F35" s="133"/>
      <c r="G35" s="133"/>
      <c r="H35" s="133"/>
      <c r="I35" s="133"/>
      <c r="J35" s="133"/>
      <c r="K35" s="133"/>
      <c r="L35" s="133"/>
      <c r="M35" s="133"/>
      <c r="N35" s="133"/>
      <c r="O35" s="133"/>
    </row>
    <row r="36" spans="1:16" x14ac:dyDescent="0.25">
      <c r="A36" s="22"/>
      <c r="B36" s="133"/>
      <c r="C36" s="133"/>
      <c r="D36" s="133"/>
      <c r="E36" s="133"/>
      <c r="F36" s="133"/>
      <c r="G36" s="133"/>
      <c r="H36" s="133"/>
      <c r="I36" s="133"/>
      <c r="J36" s="133"/>
      <c r="K36" s="133"/>
      <c r="L36" s="133"/>
      <c r="M36" s="133"/>
      <c r="N36" s="133"/>
      <c r="O36" s="133"/>
    </row>
    <row r="37" spans="1:16" x14ac:dyDescent="0.25">
      <c r="A37" s="22"/>
      <c r="B37" s="133"/>
      <c r="C37" s="133"/>
      <c r="D37" s="133"/>
      <c r="E37" s="133"/>
      <c r="F37" s="133"/>
      <c r="G37" s="133"/>
      <c r="H37" s="133"/>
      <c r="I37" s="133"/>
      <c r="J37" s="133"/>
      <c r="K37" s="133"/>
      <c r="L37" s="133"/>
      <c r="M37" s="133"/>
      <c r="N37" s="133"/>
      <c r="O37" s="133"/>
    </row>
    <row r="38" spans="1:16" x14ac:dyDescent="0.25">
      <c r="A38" s="32" t="s">
        <v>50</v>
      </c>
      <c r="B38" s="132" t="s">
        <v>65</v>
      </c>
      <c r="C38" s="132"/>
      <c r="D38" s="132"/>
      <c r="E38" s="132"/>
      <c r="F38" s="132"/>
      <c r="G38" s="132"/>
      <c r="H38" s="132"/>
      <c r="I38" s="132"/>
      <c r="J38" s="132"/>
      <c r="K38" s="132"/>
      <c r="L38" s="132"/>
      <c r="M38" s="132"/>
      <c r="N38" s="132"/>
      <c r="O38" s="132"/>
    </row>
    <row r="39" spans="1:16" ht="27.75" x14ac:dyDescent="0.4">
      <c r="A39" s="32"/>
      <c r="B39" s="133" t="s">
        <v>67</v>
      </c>
      <c r="C39" s="133"/>
      <c r="D39" s="133"/>
      <c r="E39" s="133"/>
      <c r="F39" s="133"/>
      <c r="G39" s="133"/>
      <c r="H39" s="133"/>
      <c r="I39" s="133"/>
      <c r="J39" s="133"/>
      <c r="K39" s="133"/>
      <c r="L39" s="133"/>
      <c r="M39" s="133"/>
      <c r="N39" s="133"/>
      <c r="O39" s="133"/>
      <c r="P39" s="36"/>
    </row>
  </sheetData>
  <mergeCells count="15">
    <mergeCell ref="A1:O2"/>
    <mergeCell ref="B3:O10"/>
    <mergeCell ref="B11:O13"/>
    <mergeCell ref="B14:O16"/>
    <mergeCell ref="B17:O23"/>
    <mergeCell ref="B38:O38"/>
    <mergeCell ref="B39:O39"/>
    <mergeCell ref="B24:O26"/>
    <mergeCell ref="B29:O31"/>
    <mergeCell ref="B35:O37"/>
    <mergeCell ref="B27:O27"/>
    <mergeCell ref="B28:O28"/>
    <mergeCell ref="B32:O32"/>
    <mergeCell ref="B33:O33"/>
    <mergeCell ref="B34:O3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G69"/>
  <sheetViews>
    <sheetView zoomScale="75" zoomScaleNormal="75" workbookViewId="0">
      <selection activeCell="D77" sqref="D77"/>
    </sheetView>
  </sheetViews>
  <sheetFormatPr defaultColWidth="9.140625" defaultRowHeight="15.75" x14ac:dyDescent="0.25"/>
  <cols>
    <col min="1" max="1" width="10" style="13" customWidth="1"/>
    <col min="2" max="2" width="50" style="13" customWidth="1"/>
    <col min="3" max="3" width="57.85546875" style="13" customWidth="1"/>
    <col min="4" max="4" width="47.42578125" style="13" customWidth="1"/>
    <col min="5" max="16384" width="9.140625" style="13"/>
  </cols>
  <sheetData>
    <row r="1" spans="1:7" x14ac:dyDescent="0.25">
      <c r="B1" s="23"/>
    </row>
    <row r="2" spans="1:7" x14ac:dyDescent="0.25">
      <c r="A2" s="19" t="str">
        <f>'Pasiūlymo forma'!B30</f>
        <v>Daugiafunkcinis aparatas akių mikrochirurgijai (vitrektomas)</v>
      </c>
      <c r="B2" s="17"/>
      <c r="C2" s="17"/>
    </row>
    <row r="3" spans="1:7" x14ac:dyDescent="0.25">
      <c r="A3" s="15"/>
      <c r="B3" s="16"/>
      <c r="C3" s="16"/>
    </row>
    <row r="4" spans="1:7" ht="18.75" x14ac:dyDescent="0.25">
      <c r="A4" s="17" t="s">
        <v>14</v>
      </c>
      <c r="B4" s="16"/>
      <c r="C4" s="16"/>
      <c r="D4" s="43"/>
    </row>
    <row r="5" spans="1:7" s="14" customFormat="1" ht="94.5" x14ac:dyDescent="0.25">
      <c r="A5" s="28" t="s">
        <v>34</v>
      </c>
      <c r="B5" s="44" t="s">
        <v>35</v>
      </c>
      <c r="C5" s="44" t="s">
        <v>36</v>
      </c>
      <c r="D5" s="48" t="s">
        <v>68</v>
      </c>
    </row>
    <row r="6" spans="1:7" s="14" customFormat="1" ht="34.5" customHeight="1" x14ac:dyDescent="0.25">
      <c r="A6" s="47">
        <v>1</v>
      </c>
      <c r="B6" s="50" t="s">
        <v>70</v>
      </c>
      <c r="C6" s="50" t="s">
        <v>71</v>
      </c>
      <c r="D6" s="52" t="s">
        <v>201</v>
      </c>
    </row>
    <row r="7" spans="1:7" s="14" customFormat="1" ht="47.25" x14ac:dyDescent="0.25">
      <c r="A7" s="47">
        <v>2</v>
      </c>
      <c r="B7" s="50" t="s">
        <v>72</v>
      </c>
      <c r="C7" s="50" t="s">
        <v>73</v>
      </c>
      <c r="D7" s="52" t="s">
        <v>229</v>
      </c>
    </row>
    <row r="8" spans="1:7" s="14" customFormat="1" ht="31.5" x14ac:dyDescent="0.25">
      <c r="A8" s="141">
        <v>3</v>
      </c>
      <c r="B8" s="140" t="s">
        <v>74</v>
      </c>
      <c r="C8" s="50" t="s">
        <v>113</v>
      </c>
      <c r="D8" s="52" t="s">
        <v>202</v>
      </c>
    </row>
    <row r="9" spans="1:7" s="14" customFormat="1" ht="31.5" x14ac:dyDescent="0.25">
      <c r="A9" s="142"/>
      <c r="B9" s="140"/>
      <c r="C9" s="50" t="s">
        <v>114</v>
      </c>
      <c r="D9" s="52" t="s">
        <v>203</v>
      </c>
    </row>
    <row r="10" spans="1:7" s="14" customFormat="1" ht="31.5" x14ac:dyDescent="0.25">
      <c r="A10" s="143"/>
      <c r="B10" s="140"/>
      <c r="C10" s="53" t="s">
        <v>115</v>
      </c>
      <c r="D10" s="52" t="s">
        <v>204</v>
      </c>
      <c r="E10" s="39"/>
      <c r="G10" s="40"/>
    </row>
    <row r="11" spans="1:7" ht="47.25" x14ac:dyDescent="0.25">
      <c r="A11" s="47">
        <v>4</v>
      </c>
      <c r="B11" s="50" t="s">
        <v>75</v>
      </c>
      <c r="C11" s="50" t="s">
        <v>73</v>
      </c>
      <c r="D11" s="52" t="s">
        <v>205</v>
      </c>
    </row>
    <row r="12" spans="1:7" ht="31.5" x14ac:dyDescent="0.25">
      <c r="A12" s="141">
        <v>5</v>
      </c>
      <c r="B12" s="140" t="s">
        <v>76</v>
      </c>
      <c r="C12" s="53" t="s">
        <v>116</v>
      </c>
      <c r="D12" s="52" t="s">
        <v>206</v>
      </c>
    </row>
    <row r="13" spans="1:7" ht="31.5" x14ac:dyDescent="0.25">
      <c r="A13" s="143"/>
      <c r="B13" s="140"/>
      <c r="C13" s="53" t="s">
        <v>117</v>
      </c>
      <c r="D13" s="52" t="s">
        <v>207</v>
      </c>
    </row>
    <row r="14" spans="1:7" ht="31.5" x14ac:dyDescent="0.25">
      <c r="A14" s="47">
        <v>7</v>
      </c>
      <c r="B14" s="50" t="s">
        <v>77</v>
      </c>
      <c r="C14" s="50" t="s">
        <v>118</v>
      </c>
      <c r="D14" s="52" t="s">
        <v>230</v>
      </c>
    </row>
    <row r="15" spans="1:7" ht="47.25" x14ac:dyDescent="0.25">
      <c r="A15" s="47">
        <v>8</v>
      </c>
      <c r="B15" s="50" t="s">
        <v>78</v>
      </c>
      <c r="C15" s="50" t="s">
        <v>187</v>
      </c>
      <c r="D15" s="52" t="s">
        <v>208</v>
      </c>
    </row>
    <row r="16" spans="1:7" ht="47.25" x14ac:dyDescent="0.25">
      <c r="A16" s="47">
        <v>9</v>
      </c>
      <c r="B16" s="50" t="s">
        <v>79</v>
      </c>
      <c r="C16" s="50" t="s">
        <v>73</v>
      </c>
      <c r="D16" s="52" t="s">
        <v>231</v>
      </c>
    </row>
    <row r="17" spans="1:4" ht="31.5" x14ac:dyDescent="0.25">
      <c r="A17" s="141">
        <v>10</v>
      </c>
      <c r="B17" s="140" t="s">
        <v>80</v>
      </c>
      <c r="C17" s="50" t="s">
        <v>119</v>
      </c>
      <c r="D17" s="52" t="s">
        <v>209</v>
      </c>
    </row>
    <row r="18" spans="1:4" ht="31.5" x14ac:dyDescent="0.25">
      <c r="A18" s="143"/>
      <c r="B18" s="140"/>
      <c r="C18" s="50" t="s">
        <v>120</v>
      </c>
      <c r="D18" s="52" t="s">
        <v>210</v>
      </c>
    </row>
    <row r="19" spans="1:4" x14ac:dyDescent="0.25">
      <c r="A19" s="144" t="s">
        <v>138</v>
      </c>
      <c r="B19" s="140" t="s">
        <v>76</v>
      </c>
      <c r="C19" s="50" t="s">
        <v>121</v>
      </c>
      <c r="D19" s="52" t="s">
        <v>199</v>
      </c>
    </row>
    <row r="20" spans="1:4" ht="31.5" x14ac:dyDescent="0.25">
      <c r="A20" s="145"/>
      <c r="B20" s="140"/>
      <c r="C20" s="50" t="s">
        <v>122</v>
      </c>
      <c r="D20" s="52" t="s">
        <v>211</v>
      </c>
    </row>
    <row r="21" spans="1:4" ht="31.5" x14ac:dyDescent="0.25">
      <c r="A21" s="145"/>
      <c r="B21" s="140"/>
      <c r="C21" s="50" t="s">
        <v>123</v>
      </c>
      <c r="D21" s="52" t="s">
        <v>232</v>
      </c>
    </row>
    <row r="22" spans="1:4" ht="31.5" x14ac:dyDescent="0.25">
      <c r="A22" s="145"/>
      <c r="B22" s="140"/>
      <c r="C22" s="50" t="s">
        <v>124</v>
      </c>
      <c r="D22" s="52" t="s">
        <v>233</v>
      </c>
    </row>
    <row r="23" spans="1:4" ht="31.5" x14ac:dyDescent="0.25">
      <c r="A23" s="145"/>
      <c r="B23" s="140"/>
      <c r="C23" s="50" t="s">
        <v>125</v>
      </c>
      <c r="D23" s="52" t="s">
        <v>200</v>
      </c>
    </row>
    <row r="24" spans="1:4" ht="31.5" x14ac:dyDescent="0.25">
      <c r="A24" s="145"/>
      <c r="B24" s="140"/>
      <c r="C24" s="50" t="s">
        <v>127</v>
      </c>
      <c r="D24" s="52" t="s">
        <v>212</v>
      </c>
    </row>
    <row r="25" spans="1:4" ht="31.5" x14ac:dyDescent="0.25">
      <c r="A25" s="145"/>
      <c r="B25" s="140"/>
      <c r="C25" s="53" t="s">
        <v>126</v>
      </c>
      <c r="D25" s="52" t="s">
        <v>234</v>
      </c>
    </row>
    <row r="26" spans="1:4" ht="31.5" x14ac:dyDescent="0.25">
      <c r="A26" s="146"/>
      <c r="B26" s="140"/>
      <c r="C26" s="50" t="s">
        <v>128</v>
      </c>
      <c r="D26" s="52" t="s">
        <v>235</v>
      </c>
    </row>
    <row r="27" spans="1:4" ht="31.5" x14ac:dyDescent="0.25">
      <c r="A27" s="144" t="s">
        <v>139</v>
      </c>
      <c r="B27" s="140" t="s">
        <v>81</v>
      </c>
      <c r="C27" s="50" t="s">
        <v>129</v>
      </c>
      <c r="D27" s="52" t="s">
        <v>236</v>
      </c>
    </row>
    <row r="28" spans="1:4" ht="31.5" x14ac:dyDescent="0.25">
      <c r="A28" s="146"/>
      <c r="B28" s="140"/>
      <c r="C28" s="50" t="s">
        <v>130</v>
      </c>
      <c r="D28" s="52" t="s">
        <v>237</v>
      </c>
    </row>
    <row r="29" spans="1:4" ht="31.5" x14ac:dyDescent="0.25">
      <c r="A29" s="38" t="s">
        <v>140</v>
      </c>
      <c r="B29" s="50" t="s">
        <v>82</v>
      </c>
      <c r="C29" s="50" t="s">
        <v>83</v>
      </c>
      <c r="D29" s="52" t="s">
        <v>238</v>
      </c>
    </row>
    <row r="30" spans="1:4" ht="31.5" x14ac:dyDescent="0.25">
      <c r="A30" s="144" t="s">
        <v>141</v>
      </c>
      <c r="B30" s="140" t="s">
        <v>84</v>
      </c>
      <c r="C30" s="50" t="s">
        <v>131</v>
      </c>
      <c r="D30" s="52" t="s">
        <v>213</v>
      </c>
    </row>
    <row r="31" spans="1:4" ht="31.5" x14ac:dyDescent="0.25">
      <c r="A31" s="145"/>
      <c r="B31" s="140"/>
      <c r="C31" s="50" t="s">
        <v>132</v>
      </c>
      <c r="D31" s="52" t="s">
        <v>214</v>
      </c>
    </row>
    <row r="32" spans="1:4" ht="31.5" x14ac:dyDescent="0.25">
      <c r="A32" s="146"/>
      <c r="B32" s="140"/>
      <c r="C32" s="50" t="s">
        <v>133</v>
      </c>
      <c r="D32" s="52" t="s">
        <v>215</v>
      </c>
    </row>
    <row r="33" spans="1:5" x14ac:dyDescent="0.25">
      <c r="A33" s="38" t="s">
        <v>142</v>
      </c>
      <c r="B33" s="50" t="s">
        <v>85</v>
      </c>
      <c r="C33" s="50" t="s">
        <v>86</v>
      </c>
      <c r="D33" s="52" t="s">
        <v>239</v>
      </c>
    </row>
    <row r="34" spans="1:5" x14ac:dyDescent="0.25">
      <c r="A34" s="38" t="s">
        <v>143</v>
      </c>
      <c r="B34" s="50" t="s">
        <v>87</v>
      </c>
      <c r="C34" s="50" t="s">
        <v>88</v>
      </c>
      <c r="D34" s="52" t="s">
        <v>240</v>
      </c>
      <c r="E34" s="45"/>
    </row>
    <row r="35" spans="1:5" ht="31.5" x14ac:dyDescent="0.25">
      <c r="A35" s="144" t="s">
        <v>144</v>
      </c>
      <c r="B35" s="140" t="s">
        <v>89</v>
      </c>
      <c r="C35" s="50" t="s">
        <v>134</v>
      </c>
      <c r="D35" s="52" t="s">
        <v>241</v>
      </c>
    </row>
    <row r="36" spans="1:5" ht="31.5" x14ac:dyDescent="0.25">
      <c r="A36" s="146"/>
      <c r="B36" s="140"/>
      <c r="C36" s="50" t="s">
        <v>135</v>
      </c>
      <c r="D36" s="52" t="s">
        <v>242</v>
      </c>
    </row>
    <row r="37" spans="1:5" ht="31.5" x14ac:dyDescent="0.25">
      <c r="A37" s="144" t="s">
        <v>145</v>
      </c>
      <c r="B37" s="140" t="s">
        <v>90</v>
      </c>
      <c r="C37" s="50" t="s">
        <v>136</v>
      </c>
      <c r="D37" s="46" t="s">
        <v>243</v>
      </c>
    </row>
    <row r="38" spans="1:5" ht="31.5" x14ac:dyDescent="0.25">
      <c r="A38" s="146"/>
      <c r="B38" s="140"/>
      <c r="C38" s="50" t="s">
        <v>137</v>
      </c>
      <c r="D38" s="46" t="s">
        <v>244</v>
      </c>
    </row>
    <row r="39" spans="1:5" x14ac:dyDescent="0.25">
      <c r="A39" s="38" t="s">
        <v>146</v>
      </c>
      <c r="B39" s="49" t="s">
        <v>91</v>
      </c>
      <c r="C39" s="49"/>
      <c r="D39" s="46"/>
    </row>
    <row r="40" spans="1:5" ht="31.5" x14ac:dyDescent="0.25">
      <c r="A40" s="38" t="s">
        <v>148</v>
      </c>
      <c r="B40" s="50" t="s">
        <v>92</v>
      </c>
      <c r="C40" s="50" t="s">
        <v>147</v>
      </c>
      <c r="D40" s="37" t="s">
        <v>221</v>
      </c>
    </row>
    <row r="41" spans="1:5" ht="31.5" x14ac:dyDescent="0.25">
      <c r="A41" s="147" t="s">
        <v>149</v>
      </c>
      <c r="B41" s="140" t="s">
        <v>93</v>
      </c>
      <c r="C41" s="50" t="s">
        <v>150</v>
      </c>
      <c r="D41" s="46" t="s">
        <v>245</v>
      </c>
    </row>
    <row r="42" spans="1:5" ht="47.25" x14ac:dyDescent="0.25">
      <c r="A42" s="147"/>
      <c r="B42" s="140"/>
      <c r="C42" s="50" t="s">
        <v>151</v>
      </c>
      <c r="D42" s="46" t="s">
        <v>222</v>
      </c>
    </row>
    <row r="43" spans="1:5" x14ac:dyDescent="0.25">
      <c r="A43" s="147"/>
      <c r="B43" s="140"/>
      <c r="C43" s="50" t="s">
        <v>152</v>
      </c>
      <c r="D43" s="46" t="s">
        <v>152</v>
      </c>
    </row>
    <row r="44" spans="1:5" x14ac:dyDescent="0.25">
      <c r="A44" s="147"/>
      <c r="B44" s="140"/>
      <c r="C44" s="50" t="s">
        <v>153</v>
      </c>
      <c r="D44" s="46" t="s">
        <v>219</v>
      </c>
    </row>
    <row r="45" spans="1:5" ht="31.5" x14ac:dyDescent="0.25">
      <c r="A45" s="147"/>
      <c r="B45" s="140"/>
      <c r="C45" s="50" t="s">
        <v>154</v>
      </c>
      <c r="D45" s="46" t="s">
        <v>223</v>
      </c>
    </row>
    <row r="46" spans="1:5" ht="31.5" x14ac:dyDescent="0.25">
      <c r="A46" s="148" t="s">
        <v>160</v>
      </c>
      <c r="B46" s="149" t="s">
        <v>94</v>
      </c>
      <c r="C46" s="50" t="s">
        <v>155</v>
      </c>
      <c r="D46" s="46" t="s">
        <v>246</v>
      </c>
    </row>
    <row r="47" spans="1:5" x14ac:dyDescent="0.25">
      <c r="A47" s="148"/>
      <c r="B47" s="140"/>
      <c r="C47" s="50" t="s">
        <v>156</v>
      </c>
      <c r="D47" s="46" t="s">
        <v>156</v>
      </c>
    </row>
    <row r="48" spans="1:5" ht="31.5" x14ac:dyDescent="0.25">
      <c r="A48" s="148"/>
      <c r="B48" s="140"/>
      <c r="C48" s="50" t="s">
        <v>157</v>
      </c>
      <c r="D48" s="46" t="s">
        <v>220</v>
      </c>
    </row>
    <row r="49" spans="1:4" ht="31.5" x14ac:dyDescent="0.25">
      <c r="A49" s="148"/>
      <c r="B49" s="140"/>
      <c r="C49" s="50" t="s">
        <v>158</v>
      </c>
      <c r="D49" s="46" t="s">
        <v>224</v>
      </c>
    </row>
    <row r="50" spans="1:4" ht="31.5" x14ac:dyDescent="0.25">
      <c r="A50" s="148" t="s">
        <v>161</v>
      </c>
      <c r="B50" s="140" t="s">
        <v>95</v>
      </c>
      <c r="C50" s="50" t="s">
        <v>159</v>
      </c>
      <c r="D50" s="46" t="s">
        <v>247</v>
      </c>
    </row>
    <row r="51" spans="1:4" ht="31.5" x14ac:dyDescent="0.25">
      <c r="A51" s="148"/>
      <c r="B51" s="140"/>
      <c r="C51" s="50" t="s">
        <v>186</v>
      </c>
      <c r="D51" s="46" t="s">
        <v>216</v>
      </c>
    </row>
    <row r="52" spans="1:4" x14ac:dyDescent="0.25">
      <c r="A52" s="51">
        <v>20</v>
      </c>
      <c r="B52" s="49" t="s">
        <v>96</v>
      </c>
      <c r="C52" s="49"/>
      <c r="D52" s="37"/>
    </row>
    <row r="53" spans="1:4" x14ac:dyDescent="0.25">
      <c r="A53" s="51" t="s">
        <v>164</v>
      </c>
      <c r="B53" s="50" t="s">
        <v>97</v>
      </c>
      <c r="C53" s="50" t="s">
        <v>162</v>
      </c>
      <c r="D53" s="37" t="s">
        <v>248</v>
      </c>
    </row>
    <row r="54" spans="1:4" x14ac:dyDescent="0.25">
      <c r="A54" s="51" t="s">
        <v>165</v>
      </c>
      <c r="B54" s="50" t="s">
        <v>98</v>
      </c>
      <c r="C54" s="50" t="s">
        <v>163</v>
      </c>
      <c r="D54" s="37" t="s">
        <v>249</v>
      </c>
    </row>
    <row r="55" spans="1:4" ht="31.5" x14ac:dyDescent="0.25">
      <c r="A55" s="51" t="s">
        <v>166</v>
      </c>
      <c r="B55" s="50" t="s">
        <v>99</v>
      </c>
      <c r="C55" s="50" t="s">
        <v>100</v>
      </c>
      <c r="D55" s="37" t="s">
        <v>250</v>
      </c>
    </row>
    <row r="56" spans="1:4" x14ac:dyDescent="0.25">
      <c r="A56" s="51">
        <v>21</v>
      </c>
      <c r="B56" s="49" t="s">
        <v>101</v>
      </c>
      <c r="C56" s="49"/>
      <c r="D56" s="46"/>
    </row>
    <row r="57" spans="1:4" ht="31.5" x14ac:dyDescent="0.25">
      <c r="A57" s="51" t="s">
        <v>167</v>
      </c>
      <c r="B57" s="50" t="s">
        <v>102</v>
      </c>
      <c r="C57" s="50" t="s">
        <v>103</v>
      </c>
      <c r="D57" s="37" t="s">
        <v>251</v>
      </c>
    </row>
    <row r="58" spans="1:4" x14ac:dyDescent="0.25">
      <c r="A58" s="51" t="s">
        <v>168</v>
      </c>
      <c r="B58" s="50" t="s">
        <v>104</v>
      </c>
      <c r="C58" s="50" t="s">
        <v>185</v>
      </c>
      <c r="D58" s="37" t="s">
        <v>252</v>
      </c>
    </row>
    <row r="59" spans="1:4" ht="31.5" x14ac:dyDescent="0.25">
      <c r="A59" s="137" t="s">
        <v>171</v>
      </c>
      <c r="B59" s="140" t="s">
        <v>105</v>
      </c>
      <c r="C59" s="50" t="s">
        <v>169</v>
      </c>
      <c r="D59" s="46" t="s">
        <v>253</v>
      </c>
    </row>
    <row r="60" spans="1:4" x14ac:dyDescent="0.25">
      <c r="A60" s="139"/>
      <c r="B60" s="140"/>
      <c r="C60" s="50" t="s">
        <v>170</v>
      </c>
      <c r="D60" s="46" t="s">
        <v>254</v>
      </c>
    </row>
    <row r="61" spans="1:4" x14ac:dyDescent="0.25">
      <c r="A61" s="51" t="s">
        <v>172</v>
      </c>
      <c r="B61" s="50" t="s">
        <v>106</v>
      </c>
      <c r="C61" s="50" t="s">
        <v>184</v>
      </c>
      <c r="D61" s="37" t="s">
        <v>217</v>
      </c>
    </row>
    <row r="62" spans="1:4" ht="31.5" x14ac:dyDescent="0.25">
      <c r="A62" s="51" t="s">
        <v>173</v>
      </c>
      <c r="B62" s="50" t="s">
        <v>107</v>
      </c>
      <c r="C62" s="50" t="s">
        <v>108</v>
      </c>
      <c r="D62" s="37" t="s">
        <v>218</v>
      </c>
    </row>
    <row r="63" spans="1:4" ht="31.5" x14ac:dyDescent="0.25">
      <c r="A63" s="137" t="s">
        <v>177</v>
      </c>
      <c r="B63" s="140" t="s">
        <v>109</v>
      </c>
      <c r="C63" s="50" t="s">
        <v>174</v>
      </c>
      <c r="D63" s="46" t="s">
        <v>225</v>
      </c>
    </row>
    <row r="64" spans="1:4" ht="47.25" x14ac:dyDescent="0.25">
      <c r="A64" s="138"/>
      <c r="B64" s="140"/>
      <c r="C64" s="50" t="s">
        <v>175</v>
      </c>
      <c r="D64" s="46" t="s">
        <v>226</v>
      </c>
    </row>
    <row r="65" spans="1:4" ht="31.5" x14ac:dyDescent="0.25">
      <c r="A65" s="139"/>
      <c r="B65" s="140"/>
      <c r="C65" s="50" t="s">
        <v>176</v>
      </c>
      <c r="D65" s="46" t="s">
        <v>227</v>
      </c>
    </row>
    <row r="66" spans="1:4" ht="63" x14ac:dyDescent="0.25">
      <c r="A66" s="51" t="s">
        <v>179</v>
      </c>
      <c r="B66" s="50" t="s">
        <v>110</v>
      </c>
      <c r="C66" s="53" t="s">
        <v>178</v>
      </c>
      <c r="D66" s="37" t="s">
        <v>257</v>
      </c>
    </row>
    <row r="67" spans="1:4" ht="31.5" x14ac:dyDescent="0.25">
      <c r="A67" s="51" t="s">
        <v>180</v>
      </c>
      <c r="B67" s="50" t="s">
        <v>111</v>
      </c>
      <c r="C67" s="50" t="s">
        <v>112</v>
      </c>
      <c r="D67" s="37" t="s">
        <v>228</v>
      </c>
    </row>
    <row r="68" spans="1:4" ht="63" x14ac:dyDescent="0.25">
      <c r="A68" s="137">
        <v>22</v>
      </c>
      <c r="B68" s="140" t="s">
        <v>181</v>
      </c>
      <c r="C68" s="50" t="s">
        <v>182</v>
      </c>
      <c r="D68" s="46" t="s">
        <v>256</v>
      </c>
    </row>
    <row r="69" spans="1:4" ht="47.25" x14ac:dyDescent="0.25">
      <c r="A69" s="139"/>
      <c r="B69" s="140"/>
      <c r="C69" s="54" t="s">
        <v>183</v>
      </c>
      <c r="D69" s="46" t="s">
        <v>255</v>
      </c>
    </row>
  </sheetData>
  <mergeCells count="28">
    <mergeCell ref="B30:B32"/>
    <mergeCell ref="B17:B18"/>
    <mergeCell ref="B19:B26"/>
    <mergeCell ref="B27:B28"/>
    <mergeCell ref="B8:B10"/>
    <mergeCell ref="B12:B13"/>
    <mergeCell ref="B63:B65"/>
    <mergeCell ref="B41:B45"/>
    <mergeCell ref="B46:B49"/>
    <mergeCell ref="B50:B51"/>
    <mergeCell ref="B35:B36"/>
    <mergeCell ref="B37:B38"/>
    <mergeCell ref="A63:A65"/>
    <mergeCell ref="A68:A69"/>
    <mergeCell ref="B68:B69"/>
    <mergeCell ref="A8:A10"/>
    <mergeCell ref="A12:A13"/>
    <mergeCell ref="A19:A26"/>
    <mergeCell ref="A27:A28"/>
    <mergeCell ref="A30:A32"/>
    <mergeCell ref="A35:A36"/>
    <mergeCell ref="A37:A38"/>
    <mergeCell ref="A17:A18"/>
    <mergeCell ref="A41:A45"/>
    <mergeCell ref="A46:A49"/>
    <mergeCell ref="A50:A51"/>
    <mergeCell ref="A59:A60"/>
    <mergeCell ref="B59:B60"/>
  </mergeCells>
  <phoneticPr fontId="1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37</v>
      </c>
    </row>
    <row r="2" spans="1:1" x14ac:dyDescent="0.25">
      <c r="A2" s="2" t="s">
        <v>38</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Pasiūlymo forma</vt:lpstr>
      <vt:lpstr>Subtiekėjai ir priedai</vt:lpstr>
      <vt:lpstr>Bendrieji reikalavimai</vt:lpstr>
      <vt:lpstr>Techninė specifikacija</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2025-07-31T11:04:03Z</dcterms:created>
  <dcterms:modified xsi:type="dcterms:W3CDTF">2025-07-31T11:04:07Z</dcterms:modified>
</cp:coreProperties>
</file>