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etras\Desktop\Automobiliai\CVPIS\"/>
    </mc:Choice>
  </mc:AlternateContent>
  <xr:revisionPtr revIDLastSave="0" documentId="13_ncr:1_{3EB01C1A-385B-4317-90D1-F99AA59DACA3}" xr6:coauthVersionLast="47" xr6:coauthVersionMax="47" xr10:uidLastSave="{00000000-0000-0000-0000-000000000000}"/>
  <workbookProtection workbookAlgorithmName="SHA-512" workbookHashValue="pwwKZUWBQ6gCPg9HpRa8nYivsjbSeWgzveHmCHXZyDkbe7fomUd5vHWy3jPWa4mHvhUgoBpmuj2WGhZBbpXLLA==" workbookSaltValue="DrryoMYbW6zo+6tax1NTTA==" workbookSpinCount="100000" lockStructure="1"/>
  <bookViews>
    <workbookView xWindow="-108" yWindow="-108" windowWidth="23256" windowHeight="13176" xr2:uid="{00000000-000D-0000-FFFF-FFFF00000000}"/>
  </bookViews>
  <sheets>
    <sheet name="Sheet1" sheetId="1" r:id="rId1"/>
  </sheets>
  <definedNames>
    <definedName name="_Hlk93667814" localSheetId="0">Sheet1!$D$18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 l="1"/>
  <c r="G15" i="1"/>
  <c r="G29" i="1"/>
  <c r="G6" i="1"/>
  <c r="G7" i="1"/>
  <c r="G8" i="1"/>
  <c r="G9" i="1"/>
  <c r="G10" i="1"/>
  <c r="G11" i="1"/>
  <c r="G12" i="1"/>
  <c r="G13" i="1"/>
  <c r="G14" i="1"/>
  <c r="G16" i="1"/>
  <c r="G17" i="1"/>
  <c r="G18" i="1"/>
  <c r="G19" i="1"/>
  <c r="G20" i="1"/>
  <c r="G21" i="1"/>
  <c r="G22" i="1"/>
  <c r="G23" i="1"/>
  <c r="G24" i="1"/>
  <c r="G25" i="1"/>
  <c r="G26" i="1"/>
  <c r="G27" i="1"/>
  <c r="G28" i="1"/>
  <c r="G30" i="1"/>
  <c r="G31" i="1" l="1"/>
  <c r="G33" i="1" s="1"/>
  <c r="G32" i="1" s="1"/>
</calcChain>
</file>

<file path=xl/sharedStrings.xml><?xml version="1.0" encoding="utf-8"?>
<sst xmlns="http://schemas.openxmlformats.org/spreadsheetml/2006/main" count="115" uniqueCount="110">
  <si>
    <t>Eil. Nr.</t>
  </si>
  <si>
    <t>Reikalaujami matmenys (plotis x gylis x aukštis, mm) siūlomiems baldams (leidžiama +/-10mm paklaida, jeigu nenurodyta kitaip)</t>
  </si>
  <si>
    <t>Lentyna / spinta</t>
  </si>
  <si>
    <t>Reguliuojamo aukščio stalas</t>
  </si>
  <si>
    <t>1600x800x žemiausia padėtis ne mažiau 620mm H, aukščiausia ne daugiau 1270mm H, reguliavimo diapozonas ne mažesnis kaip 500mm</t>
  </si>
  <si>
    <t>Reguliuojamo aukščio stalas (su išpjova stalviršyje)</t>
  </si>
  <si>
    <t>Metalinis laidų lovys</t>
  </si>
  <si>
    <t>950x120x120H</t>
  </si>
  <si>
    <t>Montuojamas kroviklis</t>
  </si>
  <si>
    <t>Metalinis laidų nuvedimo lovys turi būti tvirtinamas medsraigčių pagalba po stalo stalviršiu. Turi būti gaminamas iš 0,8-1,0mm storio skardos lankstinio, dažytos milteliniu ar lygiaverčiu būdu. Priekinė lovio dalis turi būti atlenkiama ir fiksuojama prie stalviršio ne mažiau kaip trijuose taškuose, patogiai laidų komunikacijai. Užsakovas turi turėti galimybę rinktis iš  (RAL - metalo dažų spalvų paletė arba lygiavertė) ne mažiau kaip 3 spalvų variantų.</t>
  </si>
  <si>
    <t>700x700x1250-1510H; Sėdynės aukštis 420-530H; Sėdynės gylis 400-460mm; Sėdynės plotis 510mm; Atlošo plotis 470mm; Atlošo aukštis 600-680mm; Porankių aukštis 200-280mm</t>
  </si>
  <si>
    <t>Stalčių blokas su ratukais</t>
  </si>
  <si>
    <t>420x535x505H</t>
  </si>
  <si>
    <t>Akustinė pertvara</t>
  </si>
  <si>
    <t>1600x40x800H</t>
  </si>
  <si>
    <t>Akustinė pertvara (1600 mm stalo kraštinei). Tvirtinama prie pakeliamo stalo stalviršio trijuose taškuose, metalinių laikiklių pagalba. Pertvaros garsą sugeriančios medžiagos sluoksnis iš abiejų pertvaros pusių turi būti min. 10 mm. Akustikos klasė ne žemesnė kaip C. Pertvaros paviršius dengtas gobelenu arba veltiniu.  Gobeleno spalvą turi būti galimybė rinktis iš ne mažiau kaip 10 spalvų. Kartu su pasiūlymu privaloma pateikti sertifikatą ir (-ar) bandymų protokolą, kad pertvara sertifikuota C ar geresne sugerties klase.</t>
  </si>
  <si>
    <t>600x570x820H; Sėdynės aukštis 440H; Sėdynės gylis 470mm; Sėdynės plotis 460mm; Atlošo plotis 420mm; Atlošo aukštis 280mm; Porankių aukštis 230mm</t>
  </si>
  <si>
    <t>Lankytojo kėdės rėmas turi būti ,,slidės" formos iš vientiso ne plonesnio kaip 22mm ir 2mm storio, apvalaus dažyto metalinio vamzdžio. Grindys turi būti apsaugotos kėdės plastikinėmis pėdutėmis. Plastikiniai porankiai montuojami prie metalinio rėmo. Sėdimoji dalis (20-25mm storio) ir atlošas (15-20mm storio) - atskiri, išformuoti lenktų ergonomiškų formų, paminkštinti porolonu, aptraukti aukštos kokybės audiniu ir pritvirtinti prie metalinio rėmo. Svoris - 8 (+/-0,2) kg. Audinio kokybės parametrai: 100% polisteris, 320 (+/-5) g/m2, atsparumas trinčiai ne mažiau kaip 100.000 ciklų pagal Martindeilo skalę (šviesos atsparumas 5 (EN ISO 105 B 02), pilingo atsparumas 4 (EN ISO 105-X12), nedegumo klasė atitinka (EN 1021-1, BS7176) arba lygiaverčiai.  Kartu su pasiūlymu turi būti pateikiami audinio parametrus įrodantys dokumentai (sertifikatai, bandymų protokolai ar audinio gamintojo techniniai nuorašai). Užsakovas turi turėti galimybę rinktis iš  iš ne mažiau kaip 15 spalvų variantų.</t>
  </si>
  <si>
    <t xml:space="preserve">Dokumentų spinta  turi būti su vienomis varstomosiomis durimis ir dengti apatinę lentyną (2 tarpus), viršutinės dvi lentynos (3 tarpai) - atviri,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dviem metaliniais  lankstais su švelnaus uždarymo funkcija. Galinė sienelė įleista į korpuso sieneles.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t>
  </si>
  <si>
    <t>Atvira lentyna</t>
  </si>
  <si>
    <t xml:space="preserve">Dokumentų spinta  turi būti atvira, keturios lentynos (5 tarpai), ant cokolinio pagrindo, pagaminta iš ne plonesnės kaip 18 mm storio melaminu apdailintos medienos drožlių plokštės, kurios liečiamos briaunos padengtos ne plonesne kaip 0,8mm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Galinė sienelė įleista į korpuso sieneles. Spintos apačioje turi būti pritvirtintos ne mažiau kaip keturios reguliuojamos išlyginimo kojelės. LMDP spalvos (Egger paletė arba lygiavartė) derinamos su užsakovu (tiekėjas turi pasiūlyti ne mažiau kaip 10 melamino spalvų variantų). </t>
  </si>
  <si>
    <t>Stacionaraus aukščio stalas</t>
  </si>
  <si>
    <t>1000x800x740H</t>
  </si>
  <si>
    <t xml:space="preserve">Stalviršis turi būti gaminamas stačiakampio formos iš ne plonesnės kaip 18mm LMDP, briauna PVC arba ABS klijuojama perimetru, ne plonesnė kaip 2mm. T-formos kojos,  kolonos  kvadratinio profilio storis  60x60mm (+/-2mm) tvirtinamos prie apatinių pėdų. Stalo metalinė konstrukcija dažoma milteliniu ar lygiaverčiu būdu. Stalo aukštis turi būti stacionarus, darbo aukščio. Užsakovas turi turėti galimybę rinktis iš  (RAL - metalo dažų spalvų paletė arba lygiavertė) ne mažiau kaip 3 spalvų variantų. LMDP spalvos (Egger paletė arba lygiavartė) derinamos su užsakovu (tiekėjas turi pasiūlyti ne mažiau kaip 10 melamino spalvų variantų). </t>
  </si>
  <si>
    <t>800x40x390H</t>
  </si>
  <si>
    <t>Akustinė pertvara (800 mm stalo kraštinei). Tvirtinama prie pakeliamo stalo stalviršio dvejuose taškuose, metalinių laikiklių pagalba. Pertvaros garsą sugeriančios medžiagos sluoksnis iš abiejų pertvaros pusių turi būti min. 10 mm. Akustikos klasė ne žemesnė kaip C. Pertvaros paviršius dengtas gobelenu arba veltiniu.  Gobeleno spalvą turi būti galimybė rinktis iš ne mažiau kaip 10 spalvų. Kartu su pasiūlymu privaloma pateikti sertifikatą ir (-ar) bandymų protokolą, kad pertvara sertifikuota C ar geresne sugerties klase.</t>
  </si>
  <si>
    <t xml:space="preserve">Dokumentų spinta  turi būti su dvejomis varstomosiomis durimis ir dengti apatinę lentyną (2 tarpus), viršutinės dvi lentynos (3 tarpai) - atviri,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dviem metaliniais  lankstais su švelnaus uždarymo funkcija. Galinė sienelė įleista į korpuso sieneles.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t>
  </si>
  <si>
    <t>1000x600x1900H</t>
  </si>
  <si>
    <t xml:space="preserve">Dokumentų spinta  turi būti su dvejomis varstomosiomis durimis ir dengti apatinę lentyną (2 tarpus), viršutinės dvi lentynos (3 tarpai) - atviri, ant cokolinio pagrindo, pagaminta iš ne plonesnės kaip 18 mm storio melaminu apdailintos medienos drožlių plokštės, kurios liečiamos briaunos padengtos ne plonesne kaip 0,8mm, o fasadų - ne plonesne kaip 2mm PVC arba ABS briauna. Per vidury turi būti numatyta vertikali pertvara, kad neišlinktų lentynos.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dviem metaliniais  lankstais su švelnaus uždarymo funkcija. Galinė sienelė įleista į korpuso sieneles.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t>
  </si>
  <si>
    <t>Pusiau uždara spinta Nr.1</t>
  </si>
  <si>
    <t>Pusiau uždara spinta Nr.2</t>
  </si>
  <si>
    <t>Pusiau uždara spinta Nr.3</t>
  </si>
  <si>
    <t>Pusiau uždara spinta Nr.4</t>
  </si>
  <si>
    <t>Uždara rūbų spinta su lentynomis</t>
  </si>
  <si>
    <t xml:space="preserve">Spinta  turi būti su dvejomis varstomosiomis durimis per visą spintos aukštį, viduje - stacionari kartelė rūbams kabinti, virš jos lentyna ir šone 4-ios lentynos (5 tarpai) ,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daugiau kaip dviem metaliniais  lankstais su švelnaus uždarymo funkcija. Galinė sienelė įleista į korpuso sieneles.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t>
  </si>
  <si>
    <t>Rūbų spinta</t>
  </si>
  <si>
    <t>600x445x1840H</t>
  </si>
  <si>
    <t>800x600x1840H</t>
  </si>
  <si>
    <t>960x500x1840H</t>
  </si>
  <si>
    <t>890x500x1840H</t>
  </si>
  <si>
    <t>400x400x1840H</t>
  </si>
  <si>
    <t>500x400x1840H</t>
  </si>
  <si>
    <t xml:space="preserve">Rūbų spinta turi būti su varstomosiomis durimis, ištraukiama rūbų kabykla, lentyna – viršuje,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Lentyna turi būti fiksuojama stacionariai, užtikrinti spintos stabilumą. Varstomosios durys turi būti pritvirtintos ne mažiau trimis metaliniais  lankstais. Galinė sienelė įleista į korpuso sieneles.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Spinta turi būti sertifikuota baldų bandymų centro akredituotos įstaigos ir atitikti tarptautinius saugos ir kokybės standartus pagal normas LST EN 14073-2:2004, LST EN 14073-3:2004 ir LST EN 14074-3:2004 arba joms lygiavertes. Tiekėjas kartu su pasiūlymu turi pateikti atitiktį (normų reikalavimams) įrodančius dokumentus t.y. sertifikatą ir bandymų protokolą. </t>
  </si>
  <si>
    <t>Pusiau uždara spinta Nr.5</t>
  </si>
  <si>
    <t xml:space="preserve">Dokumentų spinta  turi būti su varstomosiomis durimis ir dengti apatinę lentyną (2 tarpus), viršutinės dvi lentynos (3 tarpai) - atviri,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dviem metaliniais  lankstais su švelnaus uždarymo funkcija. Galinė sienelė įleista į korpuso sieneles.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Spinta turi būti sertifikuota baldų bandymų centro akredituotos įstaigos ir atitikti tarptautinius saugos ir kokybės standartus pagal normas LST EN 14073-2:2004, LST EN 14073-3:2004 ir LST EN 14074-3:2004 arba joms lygiavertes. Tiekėjas kartu su pasiūlymu turi pateikti atitiktį (normų reikalavimams) įrodančius dokumentus t.y. sertifikatą ir bandymų protokolą. </t>
  </si>
  <si>
    <t>D90</t>
  </si>
  <si>
    <t>1000x380x1050H</t>
  </si>
  <si>
    <t>2100x400x2100H</t>
  </si>
  <si>
    <t>1600x800/1000x žemiausia padėtis ne mažiau 620mm H, aukščiausia ne daugiau 1270mm H, reguliavimo diapozonas ne mažesnis kaip 650mm</t>
  </si>
  <si>
    <t>Stalviršis turi būti gaminamas stačiakampio formos iš ne plonesnės kaip 18mm LMDP, briauna PVC arba ABS klijuojama perimetru, ne plonesnė kaip 2mm. Stalviršyje turi būti numatytas atlenkiamas lizdas laidams su šepetėliu (300x120mm). Stalo konstrukcija turi atlaikyti 80kg tolygų svorį. Teleskopinės T-formos kojos, ne mažiau kaip dviejų narelių kolonos (apatinė kvadratinio profilio 70x70mm (+/-2mm) tvirtinamos prie apatinių pėdų. Stalo metalinė H-formos konstrukcija dažoma milteliniu ar lygiaverčiu būdu. Stalo aukštis turi būti reguliuojamas ,,aukštyn-žemyn" mygtukų pagalba su displėjuje rodomu aukščiu kiekvienoje padėtyje, (su atminties funkcija ne mažiau kaip trijose padėtyse), pritvirtintais prie stalviršio. Stalo aukščio reguliavimo mechanizmas turi turėti kliūties atpažinimo funkciją. Stalo kėlimo greitis - 36m/s (+/-2m/s). Garso lygis &lt;50dB. Reguliuojamo aukščio stalas turi būti sertifikuotas baldų bandymų centro akredituotos įstaigos ir atitikti tarptautinius saugos ir kokybės standartus pagal normas LST EN 527-1:2011, EN 527-2:2019 arba joms lygiavertes. Tiekėjas kartu su pasiūlymu privalo pateikti atitiktį reikalavimams įrodančius dokumentus t.y. sertifikatą ir (-ar) bandymų protokolą. Užsakovas turi turėti galimybę rinktis iš  (RAL - metalo dažų spalvų paletė arba lygiavertė) ne mažiau kaip 3 spalvų variantų. LMDP spalvos (Egger paletė arba lygiavartė) derinamos su užsakovu (tiekėjas turi pasiūlyti ne mažiau kaip 10 melamino spalvų variantų). Turi būti suteikiama ne mažesnė kaip 5 metų garantija.</t>
  </si>
  <si>
    <t>Stalviršis turi būti gaminamas kampinis (dešininių ir kairinių kiekis - derinamas su užsakovu)  iš ne plonesnės kaip 18mm LMDP, briauna PVC arba ABS klijuojama perimetru, ne plonesnė kaip 2mm. Stalviršyje turi būti numatytas atlenkiamas lizdas laidams su šepetėliu (300x120mm). Stalo konstrukcija turi atlaikyti 80kg tolygų svorį. Teleskopinės T-formos kojos, ne mažiau kaip trijų narelių kolonos (apatinė kvadratinio profilio 70x70mm (+/-2mm) tvirtinamos prie apatinių pėdų. Stalo metalinė H-formos konstrukcija dažoma milteliniu ar lygiaverčiu būdu. Stalo aukštis turi būti reguliuojamas ,,aukštyn-žemyn" mygtukų pagalba su displėjuje rodomu aukščiu kiekvienoje padėtyje (su atminties funkcija ne mažiau kaip trijose padėtyse), pritvirtintais prie stalviršio. Stalo aukščio reguliavimo mechanizmas turi turėti kliūties atpažinimo funkciją. Stalo kėlimo greitis - 36m/s (+/-2m/s). Garso lygis &lt;50dB. Užsakovas turi turėti galimybę rinktis iš  (RAL - metalo dažų spalvų paletė arba lygiavertė) ne mažiau kaip 3 spalvų variantų. LMDP spalvos (Egger paletė arba lygiavartė) derinamos su užsakovu (tiekėjas turi pasiūlyti ne mažiau kaip 10 melamino spalvų variantų).</t>
  </si>
  <si>
    <t>Spintelė  turi būti su dvejomis varstomosiomis durimis ir dengti apatinę lentyną (2 tarpus), virš jų turi būti suformuota niša gėlėms (plastikiniai vazonai dedami iš viršaus visu plotu - juos pateikia tiekėjas),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Lentyna turi būti fiksuojama ant ne mažiau kaip keturių metalinių laikiklių, neleidžiančių joms judėti horizontalia kryptimi. Varstomosios durys turi būti pritvirtintos dviem metaliniais  lankstais su švelnaus uždarymo funkcija. Galinė sienelė iš LMDP.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Spintelės plotis gali keistis iki +50mm (prieš gaminant būtina persimatuoti ir susiderinti su perkančiąja organizacija).</t>
  </si>
  <si>
    <t>800 (+50)x380x1050H</t>
  </si>
  <si>
    <t xml:space="preserve">Spintelė  turi būti su dvejomis varstomosiomis durimis ir dengti apatinę lentyną (2 tarpus), virš jų turi būti suformuota niša gėlėms  (plastikiniai vazonai dedami iš viršaus visu plotu - juos pateikia tiekėjas),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Lentyna turi būti fiksuojama ant ne mažiau kaip keturių metalinių laikiklių, neleidžiančių joms judėti horizontalia kryptimi. Varstomosios durys turi būti pritvirtintos dviem metaliniais  lankstais su švelnaus uždarymo funkcija. Galinė sienelė iš LMDP. Spintos apačioje turi būti pritvirtintos ne mažiau kaip keturios reguliuojamos išlyginimo kojelės. Rankenėlės  stačiakampio formos, tvirtinamos prie fasadų. LMDP spalvos (Egger paletė arba lygiavartė) derinamos su užsakovu (tiekėjas turi pasiūlyti ne mažiau kaip 10 melamino spalvų variantų). </t>
  </si>
  <si>
    <t>Spintelių komplektas susidaro iš 2-jų pastatomų spintelių su stalčiais (vienoje jų turi būti numatyta niša fasade korespondencijai įmesti, kitoje - šiukšlių rūšiavimui skirtas stalčius, viršuje stalviršyje turi būti numatytos angos šiukšlėms mesti); Virš stalviršio turi būti trys mažesnio gylio (530mm) uždaros spintelės (500x500mm) dokumentams laikyti (vienoje jų - trys stalčiukai, kitose - lentynėlės. Spintelės lankstai ir stalčių mechanizmai su švelniu uždarymu (Blum arba lygiaverčiai). Korpusai, stalviršis, sienelė ir fasadai iš ne plonesnės kaip 18mm LMDP. Korpuso briauna ne plonesnė kaip 0,8mm, o fasadai ne plonesnė kaip 2mm PVC arba ABS briauna. Spintelė turi turėti virtuvines plastikines H100-150 mm reguliuojamas kojeles, prie kurių tvirtinamas plintusas. Rankenėlės – aliuminio profilio, stačiakampio formos, derinamos su užsakovu. Spalvos (Egger paletė arba lygiavartė) derinamos su užsakovu (tiekėjas turi pasiūlyti ne mažiau kaip 10 melamino spalvų variantų). Spintelių komplekto matmenys nurodyti projektiniai, būtina persimatuoti vietą prieš gaminant ir tikslius matmenis pasitvirtinti su užsakovu.</t>
  </si>
  <si>
    <t>Dokumentų spinta turi būti su varstomosiomis durimis apačioje ir dengti apatines lentynas, viršutinės - atviros, ant cokolinio pagrindo, pagaminta iš ne plonesnės kaip 18 mm storio melaminu apdailintos medienos drožlių plokštės, kurios liečiamos briaunos padengtos ne plonesne kaip 0,8mm, o fasadų - ne plonesne kaip 2mm PVC arba ABS briauna. Vertikaliai suskirstyta į keturias lygias dalis (trijose - numatytos atviros lentynos (10 tarpų), likusioje - uždara varstoma duris (rūbų kabykla arba lentynos).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dviem metaliniais  lankstais su švelnaus uždarymo funkcija. Galinė sienelė įleista į korpuso sieneles. Spintos apačioje turi būti pritvirtintos ne mažiau kaip keturios reguliuojamos išlyginimo kojelės. Rankenėlės  stačiakampio formos, tvirtinamos prie fasadų arba "push-open" sistema. LMDP spalvos (Egger paletė arba lygiavartė) derinamos su užsakovu (tiekėjas turi pasiūlyti ne mažiau kaip 10 melamino spalvų variantų). Spintos matmenys nurodyti projektiniai, būtina persimatuoti vietą prieš gaminant ir tikslius matmenis pasitvirtinti su užsakovu.</t>
  </si>
  <si>
    <t>Apvalus kroviklis montuojamas į stalvirši, su paspaudžiamu ir pasukamu plastikiniu dangteliu, kuriame įmontuotas belaidis pakrovimas, belaidžio krovimo galia 10W. Viduje turi būti sukomunikuotos jungtys: 1* EU 220V pajungimas, 2*USB Type A, 1*USB Type C. Juoda spalva. Montavimo vieta derinama su užsakovu.</t>
  </si>
  <si>
    <t xml:space="preserve">Sėdimosios dalies aukštis reguliuojamas diapozone 450-580mm, sėdimosios dalies plotis – 510mm, sėdimosios dalies gylis – 470mm, porankio aukštis reguliuojamas diapozone 190-270mm, kėdės aukštis reguliuojamas diapozone 990– 1120mm, atlošo: aukštis – 540mm, plotis – 470mm; kėdės kryžmės diametras – 630mm. </t>
  </si>
  <si>
    <t>4480x600x900H</t>
  </si>
  <si>
    <t>Spintelių komplektas susidaro iš 5-ių pastatomų spintelių su varstomomis durimis (viduje numatyta po 2-vi reguliuojamo aukščio lentynas). Spintelės lankstai su švelniu uždarymu (Blum arba lygiaverčiai). Korpusai ir fasadai iš ne plonesnės kaip 18mm LMDP. Korpuso briauna ne plonesnė kaip 0,8mm, o fasadai ne plonesnė kaip 2mm PVC arba ABS briauna. Spintelė turi turėti virtuvines plastikines H100-150 mm reguliuojamas kojeles, prie kurių tvirtinamas plintusas. Rankenėlės – aliuminio profilio, stačiakampio formos, derinamos su užsakovu. Bendras virtuvinis stalviršis turi dengti visas spinteles, ne plonesnis kaip 38mm storio ir padengtas aukšto slėgio laminatu (HPL). Spalvos (Egger paletė arba lygiavartė) derinamos su užsakovu (tiekėjas turi pasiūlyti ne mažiau kaip 10 melamino spalvų variantų). Spintelių komplekto matmenys nurodyti projektiniai, būtina persimatuoti vietą prieš gaminant ir tikslius matmenis pasitvirtinti su užsakovu.</t>
  </si>
  <si>
    <t>4480x400x700H</t>
  </si>
  <si>
    <t>Spintelių komplektas susidaro iš 5-ių pakabinamų spintelių su varstomomis durimis (viduje numatyta po 2-vi reguliuojamo aukščio lentynas). Spintelės lankstai su švelniu uždarymu (Blum arba lygiaverčiai). Korpusai ir fasadai iš ne plonesnės kaip 18mm LMDP. Korpuso briauna ne plonesnė kaip 0,8mm, o fasadai ne plonesnė kaip 2mm PVC arba ABS briauna. Rankenėlės – aliuminio profilio, stačiakampio formos, derinamos su užsakovu. Spalvos (Egger paletė arba lygiavartė) derinamos su užsakovu (tiekėjas turi pasiūlyti ne mažiau kaip 10 melamino spalvų variantų). Spintelių komplekto matmenys nurodyti projektiniai, būtina persimatuoti vietą prieš gaminant ir tikslius matmenis pasitvirtinti su užsakovu.</t>
  </si>
  <si>
    <t>1200x32x1600H</t>
  </si>
  <si>
    <t>1 vnt. kaina
 Eur be PVM</t>
  </si>
  <si>
    <t>Suma Eur be PVM</t>
  </si>
  <si>
    <t>Suma Eur su PVM</t>
  </si>
  <si>
    <t>PVM suma</t>
  </si>
  <si>
    <t>Prekių pavadinimas</t>
  </si>
  <si>
    <t>Techniniai reikalavimai siūlomoms prekėms</t>
  </si>
  <si>
    <t>Preliminarus kiekis, vnt.</t>
  </si>
  <si>
    <t>1.</t>
  </si>
  <si>
    <t>2.</t>
  </si>
  <si>
    <t>Suma 
Eur be PVM (5x6)</t>
  </si>
  <si>
    <t>3.</t>
  </si>
  <si>
    <t>4.</t>
  </si>
  <si>
    <t>5.</t>
  </si>
  <si>
    <t>6.</t>
  </si>
  <si>
    <t>7.</t>
  </si>
  <si>
    <t>8.</t>
  </si>
  <si>
    <t>9.</t>
  </si>
  <si>
    <t>10.</t>
  </si>
  <si>
    <t>11.</t>
  </si>
  <si>
    <t>12.</t>
  </si>
  <si>
    <t>13.</t>
  </si>
  <si>
    <t>14.</t>
  </si>
  <si>
    <t>15.</t>
  </si>
  <si>
    <t>16.</t>
  </si>
  <si>
    <t>17.</t>
  </si>
  <si>
    <t>18.</t>
  </si>
  <si>
    <t>19.</t>
  </si>
  <si>
    <t>20.</t>
  </si>
  <si>
    <t>21.</t>
  </si>
  <si>
    <t>22.</t>
  </si>
  <si>
    <t>23.</t>
  </si>
  <si>
    <t>24.</t>
  </si>
  <si>
    <t>25.</t>
  </si>
  <si>
    <t>26.</t>
  </si>
  <si>
    <t>Darbuotojo kėdė Nr. 1</t>
  </si>
  <si>
    <t>Darbuotojo kėdė Nr. 2</t>
  </si>
  <si>
    <t>Spintelių komplektas Nr. 1</t>
  </si>
  <si>
    <t xml:space="preserve">Akustinė sienelė  turi būti gaminama iš metalo ir aptraukta aukštos kokybės polisterio tekstilinio audinio. Sienelės bazė turi būti metalinė, dažyta milteliniu arba lygiaverčiu dažymu. Svoris - 35kg (+/-0,2kg). Užsakovas turi turėti galimybę rinktis iš  (RAL - metalo dažų spalvų paletė arba lygiavertė) ne mažiau kaip 7 spalvų variantų. Audinio kokybės parametrai: 100% polisteris Trevira, 525 (+/-5) g/m2, atsparumas trinčiai ne mažiau kaip 150.000 ciklų pagal Martindeilo skalę (šviesos atsparumas 6 (EN ISO 105 B 02), pilingo atsparumas 4/5 (EN ISO 105-X12), nedegumo klasė atitinka (EN 1021-1, BS7176), akustinės savybės ISO 9053, ISO 354  arba lygiaverčiai.  Kartu su pasiūlymu turi būti pateikiami audinio parametrus įrodantys dokumentai (sertifikatai, bandymų protokolai ar audinio gamintojo techniniai nuorašai). Užsakovas turi turėti galimybę rinktis iš ne mažiau kaip 10 spalvų variantų. </t>
  </si>
  <si>
    <t>Biuro baldų žiniaraštis prie Tiekėjo pasiūlymo</t>
  </si>
  <si>
    <t>Stalčių blokas su ne mažiau kaip trimis užrakinamais stalčiais. Stalčių bloko korpusas ir fasadai turi būti iš dažyto metalo lankstinio. Korpuso storis – ne mažiau kaip 30mm, fasadų – ne mažiau 20mm  ir stogelio – ne mažiau kaip 15mm. Stalčių bėgeliai guoliniai, kreipiančiosios - metalinės, bėgeliai paslėpti, stalčiai su švelniu uždarymu. Siūloma spintelė turi būti sertifikuota baldų bandymų centro akredituotos įstaigos ir atitikti tarptautinius saugos ir kokybės standartus pagal normas LST EN 14073-2:2004, EN 14073-3:2004, EN 14074:2004 arba joms lygiavertes. Tiekėjas kartu su pasiūlymu turi pateikti atitiktį (normų reikalavimams) įrodančius dokumentus t.y. sertifikatą ir (-ar) bandymų protokolą. Stalčių blokas turi būti be rankenėlių su užlaidomis fasadų šonuose patogiam jų atidarymui. Užsakovas turi turėti galimybę rinktis iš  (RAL - metalo dažų spalvų paletė arba lygiavertė) ne mažiau kaip 3 spalvų variantų. Turi būti derinamas prie 2 ir 3 poz. stalų.</t>
  </si>
  <si>
    <t>Lankytojo kėdė</t>
  </si>
  <si>
    <t>Gėlių stovas su spintele Nr. 1</t>
  </si>
  <si>
    <t>Gėlių stovas su spintele Nr. 2</t>
  </si>
  <si>
    <t>Spintelių komplektas Nr. 2</t>
  </si>
  <si>
    <t>Spintelių komplektas Nr. 3</t>
  </si>
  <si>
    <t>Darbuotojo kėdė su ratukais, porankiais ir galvūgaliu. Sėdimoji dalis ir atlošas trapecinės formos atskiri. Sėdynės bazė (45-50mm storio) ir galvūgalis turi būti gaminami iš daugiasliuoksnės faneros, paminkštintos ir aptrauktos aukštos kokybės audiniu. Kilnojamo aukščio atlošas turi būti gaminamas iš juodos spalvos nailono rėmo, per vidury sutvirtinta ,,Y" forma ir aptrauktas tinkliniu audiniu. Su metaline juoda baze ir gumuotais penkiais ratukais. Kėdė turi turėti: aukščio reguliavimo funkciją; SYS sinchroninį mechanizmą su šoninio atlošo įtempimo reguliavimu su ne mažiau kaip 5 fiksavimo padėtimis; sėdynės gylio reguliavimą su nepriklausoma sėdynės kampo funkcija. Turi būti numatyta švarko rankena, tvirtinama prie nugarinės dalies. Su PUR paminkštintais reguliuojamais ne mažiau kaip 9 pozicijose porankiais. Svoris - 16 (+/-0,2) kg. Kėdė turi būti sertifikuota baldų bandymų centro akredituotos įstaigos ir atitikti tarptautinius saugos ir kokybės standartus pagal normas LST EN 1335-1, LST EN 1335-2 arba joms lygiavertes. Tiekėjas kartu su pasiūlymu turi pateikti atitiktį reikalavimams įrodančius dokumentus t.y. sertifikatą ir (-ar) bandymų protokolą. Audinio kokybės parametrai: 100% polisteris, 320 (+/-5) g/m2, atsparumas trinčiai ne mažiau kaip 100.000 ciklų pagal Martindeilo skalę (šviesos atsparumas 5 (EN ISO 105 B 02), pilingo atsparumas 4 (EN ISO 105-X12), nedegumo klasė atitinka (EN 1021-1, BS7176) arba lygiaverčiai.  Kartu su pasiūlymu turi būti pateikiami audinio parametrus įrodantys dokumentai (sertifikatai, bandymų protokolai ar audinio gamintojo techniniai nuorašai). Užsakovas turi turėti galimybę rinktis iš  iš ne mažiau kaip 15 spalvų variantų.  Turi būti suteikiama ne mažesnė kaip 5 metų garantija.</t>
  </si>
  <si>
    <t>Kėdės bazė plastikinė, kryžmės kojos tiesios, juodos spalvos, prie kurios tvirtinami penki D65mm gumuoti ratukai. Kėdės aukštis reguliuojamas pneumatiniu kėdės aukščio pakelėju, kuris lengvai valdomas rankenėle esančia po kėdės sėdimąja dalimi. Kėdėje įmontuotas sinchroninis mechanizmas, kurio dėka kėdės atlošas ir sėdynė lengvai prisitaiko prie sėdinčiojo kūno, judesių ir sinchroniškai juda kartu. Pasvirimo kampą galima fiksuoti bet kurioje iš numatytų pozicijų. Sėdynė ergonomiškai išformuota, platėjanti į priekį, gaminama iš daugiasluoksnės klijuotos faneros, paminkštinta ir aptraukta aukštos kokybės tekstile. Atlošas stačiakampės formos, ergonomiškai išformuotas “S” forma teisingam nugaros prisitaikymui, gaminamas iš išformuotos klijuotos daugiasluoksnės faneros, paminkštintas ir iš visų pusių aptrauktas aukštos kokybės audiniu. Kėdės porankiai ,,T” formos reguliuojami, gaminami iš poliuretano, atramos paminkštintos. Siūlomos kėdės kokybiškos ir atitinka keliamus saugos ir kokybės reikalavimus pagal LST EN1335-1, EN1335-2, EN1335-3, EN1022 normas. Kartu su pasiūlymu pateikiami sertifikatai ir bandymų protokolai. Audinio kokybės parametrai: 100% polisteris, 320 (+/-5) g/m2, atsparumas trinčiai ne mažiau kaip 100.000 ciklų pagal Martindeilo skalę (šviesos atsparumas 5 (EN ISO 105 B 02), pilingo atsparumas 4 (EN ISO 105-X12), nedegumo klasė atitinka (EN 1021-1, BS7176) arba lygiaverčiai.  Kartu su pasiūlymu turi būti pateikiami audinio parametrus įrodantys dokumentai (sertifikatai, bandymų protokolai ar audinio gamintojo techniniai nuorašai). Galimybė pasirinkti iš 15 skirtingų pastelinių spalvų ir atspalvių. Spalvos ir jų atspalviai derinami su perkančiosios organizacijos atstovu ir atitinka interjero spalvinę koncepciją.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</si>
</sst>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sz val="12"/>
      <color theme="1"/>
      <name val="Arial Narrow"/>
      <family val="2"/>
      <charset val="186"/>
    </font>
    <font>
      <b/>
      <sz val="12"/>
      <color theme="1"/>
      <name val="Arial Narrow"/>
      <family val="2"/>
      <charset val="186"/>
    </font>
    <font>
      <u/>
      <sz val="12"/>
      <color theme="10"/>
      <name val="Arial Narrow"/>
      <family val="2"/>
      <charset val="186"/>
    </font>
    <font>
      <sz val="12"/>
      <color rgb="FF000000"/>
      <name val="Arial Narrow"/>
      <family val="2"/>
      <charset val="186"/>
    </font>
  </fonts>
  <fills count="4">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3" fillId="0" borderId="0" xfId="0" applyFont="1" applyAlignment="1">
      <alignment vertical="top"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3" fillId="0" borderId="0" xfId="0" applyFont="1" applyBorder="1" applyAlignment="1">
      <alignment vertical="top" wrapText="1"/>
    </xf>
    <xf numFmtId="1" fontId="4" fillId="3"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0" fontId="3" fillId="0" borderId="0" xfId="0" applyFont="1" applyFill="1" applyAlignment="1">
      <alignment vertical="top" wrapText="1"/>
    </xf>
    <xf numFmtId="0" fontId="5" fillId="0" borderId="0" xfId="1" applyFont="1" applyFill="1" applyAlignment="1">
      <alignment vertical="top" wrapText="1"/>
    </xf>
    <xf numFmtId="2" fontId="4" fillId="2" borderId="1" xfId="0" applyNumberFormat="1" applyFont="1" applyFill="1" applyBorder="1" applyAlignment="1">
      <alignment vertical="top" wrapText="1"/>
    </xf>
    <xf numFmtId="0" fontId="6" fillId="0" borderId="1" xfId="0"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xf>
    <xf numFmtId="2" fontId="3" fillId="0" borderId="0" xfId="0" applyNumberFormat="1" applyFont="1" applyAlignment="1">
      <alignment vertical="top" wrapText="1"/>
    </xf>
    <xf numFmtId="0" fontId="4" fillId="0" borderId="0" xfId="0" applyFont="1" applyAlignment="1">
      <alignment horizontal="center" vertical="top" wrapText="1"/>
    </xf>
    <xf numFmtId="0" fontId="4" fillId="2" borderId="1"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zoomScale="90" zoomScaleNormal="90" workbookViewId="0">
      <selection activeCell="G37" sqref="G37"/>
    </sheetView>
  </sheetViews>
  <sheetFormatPr defaultColWidth="9.109375" defaultRowHeight="15.6" x14ac:dyDescent="0.3"/>
  <cols>
    <col min="1" max="1" width="6.88671875" style="1" bestFit="1" customWidth="1"/>
    <col min="2" max="2" width="32.5546875" style="1" customWidth="1"/>
    <col min="3" max="3" width="22.5546875" style="1" customWidth="1"/>
    <col min="4" max="4" width="74.5546875" style="1" customWidth="1"/>
    <col min="5" max="5" width="9.109375" style="1"/>
    <col min="6" max="6" width="11.5546875" style="1" customWidth="1"/>
    <col min="7" max="7" width="14.109375" style="1" customWidth="1"/>
    <col min="8" max="8" width="9.109375" style="1"/>
    <col min="9" max="9" width="22" style="1" customWidth="1"/>
    <col min="10" max="10" width="21" style="1" customWidth="1"/>
    <col min="11" max="16384" width="9.109375" style="1"/>
  </cols>
  <sheetData>
    <row r="1" spans="1:10" x14ac:dyDescent="0.3">
      <c r="A1" s="16" t="s">
        <v>101</v>
      </c>
      <c r="B1" s="16"/>
      <c r="C1" s="16"/>
      <c r="D1" s="16"/>
      <c r="E1" s="16"/>
      <c r="F1" s="16"/>
      <c r="G1" s="16"/>
    </row>
    <row r="3" spans="1:10" ht="93.6" x14ac:dyDescent="0.3">
      <c r="A3" s="2" t="s">
        <v>0</v>
      </c>
      <c r="B3" s="2" t="s">
        <v>67</v>
      </c>
      <c r="C3" s="2" t="s">
        <v>1</v>
      </c>
      <c r="D3" s="2" t="s">
        <v>68</v>
      </c>
      <c r="E3" s="3" t="s">
        <v>69</v>
      </c>
      <c r="F3" s="2" t="s">
        <v>63</v>
      </c>
      <c r="G3" s="2" t="s">
        <v>72</v>
      </c>
      <c r="H3" s="4"/>
    </row>
    <row r="4" spans="1:10" x14ac:dyDescent="0.3">
      <c r="A4" s="5">
        <v>1</v>
      </c>
      <c r="B4" s="5">
        <v>2</v>
      </c>
      <c r="C4" s="5">
        <v>3</v>
      </c>
      <c r="D4" s="5">
        <v>4</v>
      </c>
      <c r="E4" s="5">
        <v>5</v>
      </c>
      <c r="F4" s="5">
        <v>6</v>
      </c>
      <c r="G4" s="5">
        <v>7</v>
      </c>
      <c r="H4" s="4"/>
    </row>
    <row r="5" spans="1:10" ht="255.75" customHeight="1" x14ac:dyDescent="0.3">
      <c r="A5" s="13" t="s">
        <v>70</v>
      </c>
      <c r="B5" s="12" t="s">
        <v>2</v>
      </c>
      <c r="C5" s="13" t="s">
        <v>47</v>
      </c>
      <c r="D5" s="12" t="s">
        <v>55</v>
      </c>
      <c r="E5" s="11">
        <v>1</v>
      </c>
      <c r="F5" s="7">
        <v>1150</v>
      </c>
      <c r="G5" s="7">
        <f>ROUND((E5*F5),2)</f>
        <v>1150</v>
      </c>
    </row>
    <row r="6" spans="1:10" ht="290.25" customHeight="1" x14ac:dyDescent="0.3">
      <c r="A6" s="13" t="s">
        <v>71</v>
      </c>
      <c r="B6" s="12" t="s">
        <v>3</v>
      </c>
      <c r="C6" s="13" t="s">
        <v>4</v>
      </c>
      <c r="D6" s="12" t="s">
        <v>49</v>
      </c>
      <c r="E6" s="11">
        <v>75</v>
      </c>
      <c r="F6" s="7">
        <v>370</v>
      </c>
      <c r="G6" s="7">
        <f t="shared" ref="G6:G30" si="0">ROUND((E6*F6),2)</f>
        <v>27750</v>
      </c>
    </row>
    <row r="7" spans="1:10" ht="218.4" x14ac:dyDescent="0.3">
      <c r="A7" s="13" t="s">
        <v>73</v>
      </c>
      <c r="B7" s="12" t="s">
        <v>5</v>
      </c>
      <c r="C7" s="13" t="s">
        <v>48</v>
      </c>
      <c r="D7" s="12" t="s">
        <v>50</v>
      </c>
      <c r="E7" s="11">
        <v>35</v>
      </c>
      <c r="F7" s="7">
        <v>420</v>
      </c>
      <c r="G7" s="7">
        <f t="shared" si="0"/>
        <v>14700</v>
      </c>
    </row>
    <row r="8" spans="1:10" ht="93.6" x14ac:dyDescent="0.3">
      <c r="A8" s="13" t="s">
        <v>74</v>
      </c>
      <c r="B8" s="12" t="s">
        <v>6</v>
      </c>
      <c r="C8" s="13" t="s">
        <v>7</v>
      </c>
      <c r="D8" s="12" t="s">
        <v>9</v>
      </c>
      <c r="E8" s="11">
        <v>110</v>
      </c>
      <c r="F8" s="7">
        <v>47</v>
      </c>
      <c r="G8" s="7">
        <f t="shared" si="0"/>
        <v>5170</v>
      </c>
    </row>
    <row r="9" spans="1:10" ht="62.4" x14ac:dyDescent="0.3">
      <c r="A9" s="13" t="s">
        <v>75</v>
      </c>
      <c r="B9" s="12" t="s">
        <v>8</v>
      </c>
      <c r="C9" s="13" t="s">
        <v>45</v>
      </c>
      <c r="D9" s="12" t="s">
        <v>56</v>
      </c>
      <c r="E9" s="11">
        <v>110</v>
      </c>
      <c r="F9" s="7">
        <v>142</v>
      </c>
      <c r="G9" s="7">
        <f t="shared" si="0"/>
        <v>15620</v>
      </c>
    </row>
    <row r="10" spans="1:10" ht="327.60000000000002" x14ac:dyDescent="0.3">
      <c r="A10" s="13" t="s">
        <v>76</v>
      </c>
      <c r="B10" s="12" t="s">
        <v>97</v>
      </c>
      <c r="C10" s="13" t="s">
        <v>10</v>
      </c>
      <c r="D10" s="12" t="s">
        <v>108</v>
      </c>
      <c r="E10" s="11">
        <v>110</v>
      </c>
      <c r="F10" s="7">
        <v>353</v>
      </c>
      <c r="G10" s="7">
        <f t="shared" si="0"/>
        <v>38830</v>
      </c>
    </row>
    <row r="11" spans="1:10" ht="327.60000000000002" x14ac:dyDescent="0.3">
      <c r="A11" s="13" t="s">
        <v>77</v>
      </c>
      <c r="B11" s="12" t="s">
        <v>98</v>
      </c>
      <c r="C11" s="13" t="s">
        <v>57</v>
      </c>
      <c r="D11" s="12" t="s">
        <v>109</v>
      </c>
      <c r="E11" s="11">
        <v>20</v>
      </c>
      <c r="F11" s="7">
        <v>180</v>
      </c>
      <c r="G11" s="7">
        <f t="shared" si="0"/>
        <v>3600</v>
      </c>
    </row>
    <row r="12" spans="1:10" ht="187.2" x14ac:dyDescent="0.3">
      <c r="A12" s="13" t="s">
        <v>78</v>
      </c>
      <c r="B12" s="12" t="s">
        <v>11</v>
      </c>
      <c r="C12" s="13" t="s">
        <v>12</v>
      </c>
      <c r="D12" s="12" t="s">
        <v>102</v>
      </c>
      <c r="E12" s="11">
        <v>110</v>
      </c>
      <c r="F12" s="7">
        <v>197</v>
      </c>
      <c r="G12" s="7">
        <f t="shared" si="0"/>
        <v>21670</v>
      </c>
    </row>
    <row r="13" spans="1:10" ht="109.2" x14ac:dyDescent="0.3">
      <c r="A13" s="13" t="s">
        <v>79</v>
      </c>
      <c r="B13" s="12" t="s">
        <v>13</v>
      </c>
      <c r="C13" s="13" t="s">
        <v>14</v>
      </c>
      <c r="D13" s="12" t="s">
        <v>15</v>
      </c>
      <c r="E13" s="11">
        <v>110</v>
      </c>
      <c r="F13" s="7">
        <v>148</v>
      </c>
      <c r="G13" s="7">
        <f t="shared" si="0"/>
        <v>16280</v>
      </c>
    </row>
    <row r="14" spans="1:10" ht="187.2" x14ac:dyDescent="0.3">
      <c r="A14" s="13" t="s">
        <v>80</v>
      </c>
      <c r="B14" s="12" t="s">
        <v>103</v>
      </c>
      <c r="C14" s="13" t="s">
        <v>16</v>
      </c>
      <c r="D14" s="12" t="s">
        <v>17</v>
      </c>
      <c r="E14" s="11">
        <v>70</v>
      </c>
      <c r="F14" s="7">
        <v>125</v>
      </c>
      <c r="G14" s="7">
        <f t="shared" si="0"/>
        <v>8750</v>
      </c>
    </row>
    <row r="15" spans="1:10" ht="202.8" x14ac:dyDescent="0.3">
      <c r="A15" s="13" t="s">
        <v>81</v>
      </c>
      <c r="B15" s="12" t="s">
        <v>29</v>
      </c>
      <c r="C15" s="13" t="s">
        <v>41</v>
      </c>
      <c r="D15" s="12" t="s">
        <v>18</v>
      </c>
      <c r="E15" s="14">
        <v>64</v>
      </c>
      <c r="F15" s="7">
        <v>178</v>
      </c>
      <c r="G15" s="7">
        <f>ROUND((E15*F15),2)</f>
        <v>11392</v>
      </c>
      <c r="I15" s="8"/>
      <c r="J15" s="9"/>
    </row>
    <row r="16" spans="1:10" ht="234" x14ac:dyDescent="0.3">
      <c r="A16" s="13" t="s">
        <v>82</v>
      </c>
      <c r="B16" s="12" t="s">
        <v>104</v>
      </c>
      <c r="C16" s="13" t="s">
        <v>52</v>
      </c>
      <c r="D16" s="12" t="s">
        <v>51</v>
      </c>
      <c r="E16" s="11">
        <v>37</v>
      </c>
      <c r="F16" s="7">
        <v>340</v>
      </c>
      <c r="G16" s="7">
        <f t="shared" si="0"/>
        <v>12580</v>
      </c>
      <c r="I16" s="8"/>
      <c r="J16" s="8"/>
    </row>
    <row r="17" spans="1:9" ht="156" x14ac:dyDescent="0.3">
      <c r="A17" s="13" t="s">
        <v>83</v>
      </c>
      <c r="B17" s="12" t="s">
        <v>19</v>
      </c>
      <c r="C17" s="13" t="s">
        <v>40</v>
      </c>
      <c r="D17" s="12" t="s">
        <v>20</v>
      </c>
      <c r="E17" s="11">
        <v>1</v>
      </c>
      <c r="F17" s="7">
        <v>173</v>
      </c>
      <c r="G17" s="7">
        <f t="shared" si="0"/>
        <v>173</v>
      </c>
    </row>
    <row r="18" spans="1:9" ht="124.8" x14ac:dyDescent="0.3">
      <c r="A18" s="13" t="s">
        <v>84</v>
      </c>
      <c r="B18" s="12" t="s">
        <v>21</v>
      </c>
      <c r="C18" s="13" t="s">
        <v>22</v>
      </c>
      <c r="D18" s="12" t="s">
        <v>23</v>
      </c>
      <c r="E18" s="11">
        <v>1</v>
      </c>
      <c r="F18" s="7">
        <v>240</v>
      </c>
      <c r="G18" s="7">
        <f t="shared" si="0"/>
        <v>240</v>
      </c>
      <c r="I18" s="8"/>
    </row>
    <row r="19" spans="1:9" ht="218.4" x14ac:dyDescent="0.3">
      <c r="A19" s="13" t="s">
        <v>85</v>
      </c>
      <c r="B19" s="12" t="s">
        <v>105</v>
      </c>
      <c r="C19" s="13" t="s">
        <v>46</v>
      </c>
      <c r="D19" s="12" t="s">
        <v>53</v>
      </c>
      <c r="E19" s="11">
        <v>17</v>
      </c>
      <c r="F19" s="7">
        <v>380</v>
      </c>
      <c r="G19" s="7">
        <f t="shared" si="0"/>
        <v>6460</v>
      </c>
    </row>
    <row r="20" spans="1:9" ht="109.2" x14ac:dyDescent="0.3">
      <c r="A20" s="13" t="s">
        <v>86</v>
      </c>
      <c r="B20" s="12" t="s">
        <v>13</v>
      </c>
      <c r="C20" s="13" t="s">
        <v>24</v>
      </c>
      <c r="D20" s="12" t="s">
        <v>25</v>
      </c>
      <c r="E20" s="11">
        <v>10</v>
      </c>
      <c r="F20" s="7">
        <v>135</v>
      </c>
      <c r="G20" s="7">
        <f t="shared" si="0"/>
        <v>1350</v>
      </c>
    </row>
    <row r="21" spans="1:9" ht="202.8" x14ac:dyDescent="0.3">
      <c r="A21" s="13" t="s">
        <v>87</v>
      </c>
      <c r="B21" s="12" t="s">
        <v>30</v>
      </c>
      <c r="C21" s="13" t="s">
        <v>39</v>
      </c>
      <c r="D21" s="12" t="s">
        <v>26</v>
      </c>
      <c r="E21" s="11">
        <v>1</v>
      </c>
      <c r="F21" s="7">
        <v>345</v>
      </c>
      <c r="G21" s="7">
        <f t="shared" si="0"/>
        <v>345</v>
      </c>
    </row>
    <row r="22" spans="1:9" ht="202.8" x14ac:dyDescent="0.3">
      <c r="A22" s="13" t="s">
        <v>88</v>
      </c>
      <c r="B22" s="12" t="s">
        <v>99</v>
      </c>
      <c r="C22" s="13" t="s">
        <v>27</v>
      </c>
      <c r="D22" s="12" t="s">
        <v>54</v>
      </c>
      <c r="E22" s="11">
        <v>3</v>
      </c>
      <c r="F22" s="7">
        <v>1580</v>
      </c>
      <c r="G22" s="7">
        <f t="shared" si="0"/>
        <v>4740</v>
      </c>
    </row>
    <row r="23" spans="1:9" ht="218.4" x14ac:dyDescent="0.3">
      <c r="A23" s="13" t="s">
        <v>89</v>
      </c>
      <c r="B23" s="12" t="s">
        <v>31</v>
      </c>
      <c r="C23" s="13" t="s">
        <v>38</v>
      </c>
      <c r="D23" s="12" t="s">
        <v>28</v>
      </c>
      <c r="E23" s="11">
        <v>1</v>
      </c>
      <c r="F23" s="7">
        <v>320</v>
      </c>
      <c r="G23" s="7">
        <f t="shared" si="0"/>
        <v>320</v>
      </c>
    </row>
    <row r="24" spans="1:9" ht="202.8" x14ac:dyDescent="0.3">
      <c r="A24" s="13" t="s">
        <v>90</v>
      </c>
      <c r="B24" s="12" t="s">
        <v>32</v>
      </c>
      <c r="C24" s="13" t="s">
        <v>37</v>
      </c>
      <c r="D24" s="12" t="s">
        <v>26</v>
      </c>
      <c r="E24" s="11">
        <v>1</v>
      </c>
      <c r="F24" s="7">
        <v>280</v>
      </c>
      <c r="G24" s="7">
        <f t="shared" si="0"/>
        <v>280</v>
      </c>
      <c r="I24" s="8"/>
    </row>
    <row r="25" spans="1:9" ht="218.4" x14ac:dyDescent="0.3">
      <c r="A25" s="13" t="s">
        <v>91</v>
      </c>
      <c r="B25" s="12" t="s">
        <v>33</v>
      </c>
      <c r="C25" s="13" t="s">
        <v>37</v>
      </c>
      <c r="D25" s="12" t="s">
        <v>34</v>
      </c>
      <c r="E25" s="11">
        <v>1</v>
      </c>
      <c r="F25" s="7">
        <v>300</v>
      </c>
      <c r="G25" s="7">
        <f t="shared" si="0"/>
        <v>300</v>
      </c>
      <c r="I25" s="8"/>
    </row>
    <row r="26" spans="1:9" ht="249.6" x14ac:dyDescent="0.3">
      <c r="A26" s="13" t="s">
        <v>92</v>
      </c>
      <c r="B26" s="12" t="s">
        <v>35</v>
      </c>
      <c r="C26" s="13" t="s">
        <v>36</v>
      </c>
      <c r="D26" s="12" t="s">
        <v>42</v>
      </c>
      <c r="E26" s="11">
        <v>1</v>
      </c>
      <c r="F26" s="7">
        <v>220</v>
      </c>
      <c r="G26" s="7">
        <f t="shared" si="0"/>
        <v>220</v>
      </c>
      <c r="I26" s="8"/>
    </row>
    <row r="27" spans="1:9" ht="265.2" x14ac:dyDescent="0.3">
      <c r="A27" s="13" t="s">
        <v>93</v>
      </c>
      <c r="B27" s="12" t="s">
        <v>43</v>
      </c>
      <c r="C27" s="13" t="s">
        <v>36</v>
      </c>
      <c r="D27" s="12" t="s">
        <v>44</v>
      </c>
      <c r="E27" s="11">
        <v>10</v>
      </c>
      <c r="F27" s="7">
        <v>190</v>
      </c>
      <c r="G27" s="7">
        <f t="shared" si="0"/>
        <v>1900</v>
      </c>
      <c r="I27" s="8"/>
    </row>
    <row r="28" spans="1:9" ht="171.6" x14ac:dyDescent="0.3">
      <c r="A28" s="13" t="s">
        <v>94</v>
      </c>
      <c r="B28" s="12" t="s">
        <v>13</v>
      </c>
      <c r="C28" s="13" t="s">
        <v>62</v>
      </c>
      <c r="D28" s="12" t="s">
        <v>100</v>
      </c>
      <c r="E28" s="11">
        <v>5</v>
      </c>
      <c r="F28" s="7">
        <v>475</v>
      </c>
      <c r="G28" s="7">
        <f t="shared" si="0"/>
        <v>2375</v>
      </c>
      <c r="I28" s="8"/>
    </row>
    <row r="29" spans="1:9" ht="171.6" x14ac:dyDescent="0.3">
      <c r="A29" s="13" t="s">
        <v>95</v>
      </c>
      <c r="B29" s="12" t="s">
        <v>106</v>
      </c>
      <c r="C29" s="13" t="s">
        <v>58</v>
      </c>
      <c r="D29" s="12" t="s">
        <v>59</v>
      </c>
      <c r="E29" s="11">
        <v>2</v>
      </c>
      <c r="F29" s="7">
        <v>1100</v>
      </c>
      <c r="G29" s="7">
        <f>ROUND((E29*F29),2)</f>
        <v>2200</v>
      </c>
      <c r="I29" s="8"/>
    </row>
    <row r="30" spans="1:9" ht="140.4" x14ac:dyDescent="0.3">
      <c r="A30" s="13" t="s">
        <v>96</v>
      </c>
      <c r="B30" s="12" t="s">
        <v>107</v>
      </c>
      <c r="C30" s="13" t="s">
        <v>60</v>
      </c>
      <c r="D30" s="12" t="s">
        <v>61</v>
      </c>
      <c r="E30" s="6">
        <v>2</v>
      </c>
      <c r="F30" s="7">
        <v>785</v>
      </c>
      <c r="G30" s="7">
        <f t="shared" si="0"/>
        <v>1570</v>
      </c>
      <c r="I30" s="8"/>
    </row>
    <row r="31" spans="1:9" x14ac:dyDescent="0.3">
      <c r="A31" s="17" t="s">
        <v>64</v>
      </c>
      <c r="B31" s="17"/>
      <c r="C31" s="17"/>
      <c r="D31" s="17"/>
      <c r="E31" s="17"/>
      <c r="F31" s="17"/>
      <c r="G31" s="10">
        <f>ROUND((SUM(G5:G30)),2)</f>
        <v>199965</v>
      </c>
    </row>
    <row r="32" spans="1:9" x14ac:dyDescent="0.3">
      <c r="A32" s="17" t="s">
        <v>66</v>
      </c>
      <c r="B32" s="17"/>
      <c r="C32" s="17"/>
      <c r="D32" s="17"/>
      <c r="E32" s="17"/>
      <c r="F32" s="17"/>
      <c r="G32" s="10">
        <f>ROUND((G33-G31),2)</f>
        <v>41992.65</v>
      </c>
      <c r="I32" s="15"/>
    </row>
    <row r="33" spans="1:7" x14ac:dyDescent="0.3">
      <c r="A33" s="17" t="s">
        <v>65</v>
      </c>
      <c r="B33" s="17"/>
      <c r="C33" s="17"/>
      <c r="D33" s="17"/>
      <c r="E33" s="17"/>
      <c r="F33" s="17"/>
      <c r="G33" s="10">
        <f>ROUND((G31*1.21),2)</f>
        <v>241957.65</v>
      </c>
    </row>
  </sheetData>
  <sheetProtection algorithmName="SHA-512" hashValue="iHvuLniVGYGbRsWnROFSSGFeH5WTFir6gCsiEhpuZdBm5IB91LWfn06T+14aOCXg9P6i5vl8PH5s2FigPfrihg==" saltValue="DHO00QF8ge418DrCLAyakg==" spinCount="100000" sheet="1" objects="1" scenarios="1"/>
  <protectedRanges>
    <protectedRange sqref="F5:F30" name="Diapazonas1"/>
  </protectedRanges>
  <mergeCells count="4">
    <mergeCell ref="A1:G1"/>
    <mergeCell ref="A31:F31"/>
    <mergeCell ref="A32:F32"/>
    <mergeCell ref="A33:F33"/>
  </mergeCells>
  <phoneticPr fontId="1"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CD92C0F88EE247B341F920C44B20A9" ma:contentTypeVersion="2" ma:contentTypeDescription="Create a new document." ma:contentTypeScope="" ma:versionID="bbc1f63bc7c67d0cbe64fa9bc6bd7d6f">
  <xsd:schema xmlns:xsd="http://www.w3.org/2001/XMLSchema" xmlns:xs="http://www.w3.org/2001/XMLSchema" xmlns:p="http://schemas.microsoft.com/office/2006/metadata/properties" xmlns:ns2="47d150d7-4a8e-4918-a469-7c2f4161b4f4" targetNamespace="http://schemas.microsoft.com/office/2006/metadata/properties" ma:root="true" ma:fieldsID="8a1320af595c9eb549a547086e225764" ns2:_="">
    <xsd:import namespace="47d150d7-4a8e-4918-a469-7c2f4161b4f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150d7-4a8e-4918-a469-7c2f4161b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1FFC19-9739-4003-B05F-9CA843FEF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150d7-4a8e-4918-a469-7c2f4161b4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33650-4291-4F36-9F8A-88145805EDCE}">
  <ds:schemaRefs>
    <ds:schemaRef ds:uri="http://schemas.microsoft.com/sharepoint/v3/contenttype/forms"/>
  </ds:schemaRefs>
</ds:datastoreItem>
</file>

<file path=customXml/itemProps3.xml><?xml version="1.0" encoding="utf-8"?>
<ds:datastoreItem xmlns:ds="http://schemas.openxmlformats.org/officeDocument/2006/customXml" ds:itemID="{996F8D85-9263-4703-89E3-F47F7A62606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Sheet1!_Hlk93667814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Petras</dc:creator>
  <cp:lastModifiedBy>Petras</cp:lastModifiedBy>
  <dcterms:created xsi:type="dcterms:W3CDTF">2021-06-29T12:28:41Z</dcterms:created>
  <dcterms:modified xsi:type="dcterms:W3CDTF">2022-05-27T10:14:38Z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0x0101005ECD92C0F88EE247B341F920C44B20A9</vt:lpwstr>
  </property>
</Properties>
</file>