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sta\Documents\Documents\BE\TZMO\Lietuva\VULSK\2021\06.29\"/>
    </mc:Choice>
  </mc:AlternateContent>
  <bookViews>
    <workbookView xWindow="0" yWindow="0" windowWidth="28800" windowHeight="124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1" i="1" l="1"/>
  <c r="I41" i="1"/>
  <c r="H41" i="1"/>
  <c r="J43" i="1" l="1"/>
  <c r="I43" i="1"/>
  <c r="H43" i="1"/>
  <c r="J42" i="1" l="1"/>
  <c r="I42" i="1"/>
  <c r="H42" i="1"/>
  <c r="J55" i="1" l="1"/>
  <c r="I55" i="1"/>
  <c r="J47" i="1"/>
  <c r="I47" i="1"/>
  <c r="J39" i="1"/>
  <c r="I39" i="1"/>
  <c r="J22" i="1"/>
  <c r="I22" i="1"/>
  <c r="J18" i="1"/>
  <c r="I18" i="1"/>
</calcChain>
</file>

<file path=xl/sharedStrings.xml><?xml version="1.0" encoding="utf-8"?>
<sst xmlns="http://schemas.openxmlformats.org/spreadsheetml/2006/main" count="162" uniqueCount="134">
  <si>
    <t>Pirkimo dalies Nr.</t>
  </si>
  <si>
    <t>Reagento arba pagalbinės priemonės pavadinimas</t>
  </si>
  <si>
    <t>Techniniai reikalavimai</t>
  </si>
  <si>
    <t>Mato vienetai</t>
  </si>
  <si>
    <t>Maksimalus perkamas kiekis</t>
  </si>
  <si>
    <t xml:space="preserve"> PVM tarifas, %</t>
  </si>
  <si>
    <t>Vnt. įkainis Eur be PVM</t>
  </si>
  <si>
    <t>Vnt. įkainis Eur su PVM</t>
  </si>
  <si>
    <t>Bendra kaina Eur be PVM</t>
  </si>
  <si>
    <t>Bendra kaina Eur su PVM</t>
  </si>
  <si>
    <t>Gamintojas, tikslus komercinis prekės pavadinimas, katalogo Nr.</t>
  </si>
  <si>
    <t>Vienkartiniai indeliai organizmo skysčių pasėliams</t>
  </si>
  <si>
    <t>vnt.</t>
  </si>
  <si>
    <t>Antibakterinių vaistų juostelės su koncentracijos gradientu vaisto MSK nustatyti agare (100 vnt.)</t>
  </si>
  <si>
    <t xml:space="preserve">Rinkinyje ne mažiau kaip 100 juostelių, supakuotų po 10 vnt. atskiruose įpakavimuose.Turi būti tinkami naudoti 90 mm skersmens Petri lėkštelėse. Sąraše ne mažiau kaip 80 antibakterinių vaistų pasirinkimas, įtraukiant naujuosius antibiotikus tokius kaip ceftazidimas/avibaktamas, ceftolozanas/tazobaktamas. Pateikti pavyzdžius išbandymui: 1. Amoksicilinas/ klavulaninė r. – 5 vnt.; 2. Ampicilinas – 5 vnt.; 3. Penicilinas – 5 vnt.; 4. Piperacilinas/ tazobaktamas – 5 vnt.
</t>
  </si>
  <si>
    <t>vnt</t>
  </si>
  <si>
    <t>Antibakterinių vaistų juostelės su koncentracijos gradientu vaisto MSK nustatyti agare (30 vnt.)</t>
  </si>
  <si>
    <t>Rinkinyje ne mažiau kaip 30 juostelių, supakuotų po 10 vnt, atskiruose įpakavimuose. Turi būti tinkami naudoti 90 mm skersmens Petri lėkštelėse.</t>
  </si>
  <si>
    <t>Priešgrybinių vaistų juostelės su koncentracijos gradientu vaisto MSK nustatyti agare (100 vnt.)</t>
  </si>
  <si>
    <t xml:space="preserve">Rinkinyje ne mažiau kaip 100 juostelių, supakuotų po 10 vnt, atskiruose įpakavimuose. Turi būti tinkami naudoti 90 mm skersmens Petri lėkštelėse. Sąraše ne mažiau kaip 11 priešgrybinių vaistų pasirinkimas. Pateikti pavyzdžius išbandymui: 1. Flukonazolis – 5 vnt.; 2. Anidulafunginas – 5 vnt.; 3. Amfotericinas – 5 vnt.
</t>
  </si>
  <si>
    <t>Priešgrybinių vaistų juostelės su koncentracijos gradientu vaisto MSK nustatyti agare (30 vnt.)</t>
  </si>
  <si>
    <t>lėkštelė</t>
  </si>
  <si>
    <t>Kontaktinės lėkštelės aplinkos tyrimams su triptikazės sojos terpe</t>
  </si>
  <si>
    <t xml:space="preserve">Kontaktinės lėkštelės aplinkos tyrimams su triptikazės sojos terpe ir neutralizuojančiais agentais mikrobiologijos laboratorijos patalpose aptinkamų mikroorganizmų augimui ir skaičiavimui. Skirtos atlikti higienos stebėsenos tiesioginį paviršių (sienų, grindų, stalų ir pan.) tyrimą. Terpės sudėtyje turi būti neutralizuojantys agentai, kurie inaktyvuoja bet kokius dezinfekcinių medžiagų likučius, esančius ant tiriamojo paviršiaus. Vidinis lėkštelių diametras turi būti ne mažesnis kaip 55 mm, su išgaubtu agaro menisku. Ant lėkštelės pagrindo turi būti nubraižytas tinklelis. Lėkštelių laikymo temperatūra 2-25°C. Lėkštelės turi būti įpakuotos pakuotėje ne daugiau kaip po 10 lėkštelių.
</t>
  </si>
  <si>
    <t>Chromagaras mieliagrybiams diferencijuoti</t>
  </si>
  <si>
    <t xml:space="preserve">Transportiniai mėgintuvėliai šlapimo pasėliams su paėmimo priemone </t>
  </si>
  <si>
    <t>Mėginių purtyklė-karuselinė centrifuga</t>
  </si>
  <si>
    <t>Reagentai kiekybiniam Polyoma virusų JC ir BK DNR nustatymui PGR metodu</t>
  </si>
  <si>
    <t>testas</t>
  </si>
  <si>
    <t>Reagentai kiekybiniam Herpes viruso 6 (HHV-6) A ir B DNR nustatymui PGR metodu</t>
  </si>
  <si>
    <t>Reagentai kiekybiniam Adenoviruso DNR nustatymui PGR metodu</t>
  </si>
  <si>
    <t>Reagentai kokybiniam Herpes 7 viruso (HHV-7) DNR nustatymui PGR metodu</t>
  </si>
  <si>
    <t>Reagentai kiekybiniam Herpes 8 viruso (HHV-8) DNR nustatymui PGR metodu</t>
  </si>
  <si>
    <t>Reagentai kokybiniam VZV DNR nustatymui PGR metodu</t>
  </si>
  <si>
    <r>
      <t xml:space="preserve">Reagentai kokybiniam </t>
    </r>
    <r>
      <rPr>
        <b/>
        <i/>
        <sz val="11"/>
        <color indexed="8"/>
        <rFont val="Times New Roman"/>
        <family val="1"/>
        <charset val="186"/>
      </rPr>
      <t xml:space="preserve">Pneumocystis jirovecii  </t>
    </r>
    <r>
      <rPr>
        <b/>
        <sz val="11"/>
        <color indexed="8"/>
        <rFont val="Times New Roman"/>
        <family val="1"/>
        <charset val="186"/>
      </rPr>
      <t>DNR nustatymui PGR metodu</t>
    </r>
  </si>
  <si>
    <t>Reagentai kokybiniam ParvoB19 DNR nustatymui PGR metodu</t>
  </si>
  <si>
    <t>3.</t>
  </si>
  <si>
    <r>
      <t xml:space="preserve">Organinės rūgštys cheminėms reakcijoms. </t>
    </r>
    <r>
      <rPr>
        <sz val="11"/>
        <rFont val="Times New Roman"/>
        <family val="1"/>
        <charset val="186"/>
      </rPr>
      <t>Pasiūlymą teikti visai pirkimo daliai. HPLC švarumo organinės rūgštys, supakuotos bedeguoninėmis sąlygomis.</t>
    </r>
  </si>
  <si>
    <t>α-Cyano-4-hydroxycinnamic acid</t>
  </si>
  <si>
    <t>Pakuotėje ne daugiau nei 2,5 mg</t>
  </si>
  <si>
    <t>mg</t>
  </si>
  <si>
    <t>4-Chloro-α-cyanocinnamic acid</t>
  </si>
  <si>
    <r>
      <t xml:space="preserve">Dehidratuota chromogeninė terpė </t>
    </r>
    <r>
      <rPr>
        <b/>
        <i/>
        <sz val="11"/>
        <rFont val="Times New Roman"/>
        <family val="1"/>
        <charset val="186"/>
      </rPr>
      <t>Candida</t>
    </r>
    <r>
      <rPr>
        <b/>
        <sz val="11"/>
        <rFont val="Times New Roman"/>
        <family val="1"/>
        <charset val="186"/>
      </rPr>
      <t xml:space="preserve"> rūšių diferenciacijai</t>
    </r>
  </si>
  <si>
    <t>pak.</t>
  </si>
  <si>
    <r>
      <t xml:space="preserve">Dehidratuota chromogeninė terpė </t>
    </r>
    <r>
      <rPr>
        <b/>
        <i/>
        <sz val="11"/>
        <rFont val="Times New Roman"/>
        <family val="1"/>
        <charset val="186"/>
      </rPr>
      <t xml:space="preserve">Campylobacter </t>
    </r>
    <r>
      <rPr>
        <b/>
        <sz val="11"/>
        <rFont val="Times New Roman"/>
        <family val="1"/>
        <charset val="186"/>
      </rPr>
      <t>rūšių diferenciacijai</t>
    </r>
  </si>
  <si>
    <r>
      <t xml:space="preserve">Dehidratuota chromogeninė terpė selektyviam </t>
    </r>
    <r>
      <rPr>
        <b/>
        <i/>
        <sz val="11"/>
        <rFont val="Times New Roman"/>
        <family val="1"/>
        <charset val="186"/>
      </rPr>
      <t>Salmonella spp.</t>
    </r>
    <r>
      <rPr>
        <b/>
        <sz val="11"/>
        <rFont val="Times New Roman"/>
        <family val="1"/>
        <charset val="186"/>
      </rPr>
      <t xml:space="preserve"> izoliavimui</t>
    </r>
  </si>
  <si>
    <t>Legionella antigeno nustatymas šlapime</t>
  </si>
  <si>
    <t>1.</t>
  </si>
  <si>
    <t>4.</t>
  </si>
  <si>
    <t>2.</t>
  </si>
  <si>
    <t>5.</t>
  </si>
  <si>
    <t>6.</t>
  </si>
  <si>
    <t>7.</t>
  </si>
  <si>
    <t>8.</t>
  </si>
  <si>
    <t>9.</t>
  </si>
  <si>
    <t>10.</t>
  </si>
  <si>
    <t>11.</t>
  </si>
  <si>
    <t>12.</t>
  </si>
  <si>
    <t>Hepatito E RNR kiekybinio nustatymo reagentai</t>
  </si>
  <si>
    <t>STIKLINIAI BUTELIAI TERPIŲ STERILIZAVIMUI. Pasiūlymą teikti visai pirkimo daliai.</t>
  </si>
  <si>
    <t>Stikliniai užsukami buteliai 500 ml</t>
  </si>
  <si>
    <t>Stikliniai užsukami buteliai 250 ml</t>
  </si>
  <si>
    <t xml:space="preserve">Atsarginės tarpinės </t>
  </si>
  <si>
    <t>Tinkamos 250 ir  500 ml butelių kakleliams.</t>
  </si>
  <si>
    <t xml:space="preserve">Borosilikato stiklo, graduoti, užsukami buteliai 500ml, plačiu kaklu. Buteliai su tarpinėmis ir autoklavuojamais PP kamščiais.
Buteliai skirti terpių sterilizavimui.
</t>
  </si>
  <si>
    <t xml:space="preserve">Borosilikato stiklo, graduoti, užsukami buteliai 250ml, plačiu kaklu. Buteliai su tarpinėmis ir autoklavuojamais PP kamščiais. Buteliai skirti terpių sterilizavimui.
</t>
  </si>
  <si>
    <t>Reagentai kokybiniam karbapenemazių nustatymui imunochromatografiniu metodu</t>
  </si>
  <si>
    <t>Reagentai turi iš grynos bakterijų kultūros imunochoromatogafiniu metodu aptikti ir diferencijuoti ne mažiau kaip 5 dažniausias karbapenemazes: KPC, OXA-48, VIM, NDM ir IMP. Rinkinyje turi būti vidinė kontrolė. Vizualinis rezultatų vertinimas, testo atlikimo greitis ne ilgesnis kaip 15 min.</t>
  </si>
  <si>
    <t>13.</t>
  </si>
  <si>
    <t>14.</t>
  </si>
  <si>
    <t>15.</t>
  </si>
  <si>
    <t>16.</t>
  </si>
  <si>
    <t>17.</t>
  </si>
  <si>
    <t>19.</t>
  </si>
  <si>
    <t>18.</t>
  </si>
  <si>
    <t>20.</t>
  </si>
  <si>
    <t>Atvirkštinės transkripcijos hepatito E RNR nustatymo kiekybinis rinkinys turi nustatyti hepatito E keturis tipus: 1, 2, 3 ir 4. Rinkinyje turi būti ne mažiau kaip 3 kiekybiniai standartai ir vidinė kontrolė (IC). Reagentai turi tikti hepatito E RNR kiekybiniam nustatymui iš kraujo plazmos, serumo ir išmatų.</t>
  </si>
  <si>
    <t>Lateksinės pirštinės be talko</t>
  </si>
  <si>
    <t>Lateksinės pirštinės be talko, molekuliniams tyrimams. Galimas dydžių pasirinkimas: S, M, L.</t>
  </si>
  <si>
    <t>Vinilinės pirštinės be talko</t>
  </si>
  <si>
    <t>Vinilinės pirštinės be talko, molekuliniams tyrimams. Galimas dydžių pasirinkimas: S, M, L.</t>
  </si>
  <si>
    <t>Nitrilinės pirštinės be talko</t>
  </si>
  <si>
    <t>Nitrilinės pirštinės be talko, apsaugai nuo chemikalų, pirštinių storis ne mažesnis kaip 0,07 mm delno zonoje ir 0,10 mm pirštų zonoje</t>
  </si>
  <si>
    <t>Greitas imunochromatografinis metodas. Testai turi būti kasetiniai, individualiai supakuoti. Rinkinyje turi būti teigiama ir neigiama kontrolės, pipetės, mėgintuvėliai (jei reikalingi). Analitinis jautrumas ne prastesnis kaip 12 ng/ml. Galiojimo laikas ne trumpesnis, nei 1 metai.</t>
  </si>
  <si>
    <t xml:space="preserve">Mėgintuvėliuose turi būti kempinėlė su konservantu pritaikyta paimti ir transportuoti šlapimo ėminius pasėliams kambario temperatūroje ne trumpiau kaip 24 val. </t>
  </si>
  <si>
    <t xml:space="preserve">Mėginių purtyklė su vorteksavimo ir centrifugavimo funkcijomis biologinių  ir  cheminių  skysčių  centrifugavimui   0.2 ml ir 1.5/2.0 ml  mėgintuvėliuose. Centrifugavimo jėga ne mažesnė kaip 500 ×g; Centrifugavimo greitis ne mažesnis 2800 aps/min (RPM). Atskiras mygtukas greitai tirpalo nusukimo nuo dangtelių funkcijai. Atviro korpuso tipas (be dangčio). Komplektacijoje ne mažiau kaip 2 keičiami rotoriai: 1) rotorius, talpinantis ne mažiau kaip 12 vnt. 2 ml mėgintuvėlių; 2) rotorius, talpinantis ne mažiau kaip 12 vnt. 0,5 ml mėgintuvėlių ir 12 vnt. 0,2 ml mėgintuvėlių. Karuselinės purtyklės išoriniai matmenys ne didesni kaip 150x170x150 mm. 
</t>
  </si>
  <si>
    <t>2.1.</t>
  </si>
  <si>
    <t>2.2.</t>
  </si>
  <si>
    <t>Priešgrybinių vaistų juostelės su koncentracijos gradientu vaisto MSK nustatymui agare. Pasiūlymą teikti visai pirkimo daliai.</t>
  </si>
  <si>
    <t>Antibakterinių vaistų juostelės su koncentracijos gradientu MSK nustatymui agare. Pasiūlymą teikti visai pirkimo daliai.</t>
  </si>
  <si>
    <t>3.1.</t>
  </si>
  <si>
    <t>3.2.</t>
  </si>
  <si>
    <t>Atrankinė chromogeninė terpė VRE aptikimui</t>
  </si>
  <si>
    <t>SPS 1 priedas</t>
  </si>
  <si>
    <t>Tiekėjas privalo įvertinti ir nurodyti (įrašyti) visas reikiamas sudedamąsias dalis ir jų kainas (reagentus ir pagalbines priemones) tyrimui atlikti.</t>
  </si>
  <si>
    <t>Pateikti reikalingą reagentų ir kitų priemonių kiekį per 36 mėn. numatomam atlikti tyrimų skaičiui.</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</si>
  <si>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</si>
  <si>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Tiekėjas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t>
  </si>
  <si>
    <t>Tiekėjas turi pateikti dokumentus, įrodančius parduodamos prekės atitikimą kokybės ir techniniams reikalavimams, nurodytiems pirkimo dokumentų techninėje specifikacijoje: gamintojo parengtus katalogus ar siūlomų prekių techninių charakteristikų aprašymus, jei gamintojo kataloge neišsamiai atsispindi siūlomos prekės atitikimas techninės specifikacijos reikalavimams (pdf formatu) su vertimu į lietuvių kalbą. Šiuose dokumentuose tiekėjas turi grafiškai nurodyti (t. y. pastebimai spalvotai pažymėti ir/ar nurodyti rodyklėmis, ir/ar pabraukti) konkrečias teikiamų dokumentų vietas, kur nurodoma atitiktis reikalaujamų techninėms charakteristikoms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</si>
  <si>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Reagentų ir pagalbinių priemonių tiekėjas turi pateikti tyrimų protokolus, aprašymus, naudojimo instrukcijas, saugos duomenų lapus ir kitą su tyrimo procesu susijusią svarbią informaciją. Bet kokius gamintojo atliekamus pakeitimus nedelsiant pranešti vartotojui.</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</si>
  <si>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</si>
  <si>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 xml:space="preserve">TECHNINĖ SPECIFIKACIJA </t>
  </si>
  <si>
    <t>11.1.</t>
  </si>
  <si>
    <t>11.2.</t>
  </si>
  <si>
    <t>11.3.</t>
  </si>
  <si>
    <t>11.4.</t>
  </si>
  <si>
    <t>11.6.</t>
  </si>
  <si>
    <t>11.5.</t>
  </si>
  <si>
    <t>11.7.</t>
  </si>
  <si>
    <t>11.8.</t>
  </si>
  <si>
    <t>16.1.</t>
  </si>
  <si>
    <t>16.2.</t>
  </si>
  <si>
    <t>20.1.</t>
  </si>
  <si>
    <t>20.2.</t>
  </si>
  <si>
    <t>20.3.</t>
  </si>
  <si>
    <t xml:space="preserve">Turi būti galimybė diferencijuoti BK ir JC virusus. </t>
  </si>
  <si>
    <t xml:space="preserve">Turi būti galimybė diferencijuoti HHV-6 A ir HHV-6 B virusus. </t>
  </si>
  <si>
    <r>
      <t xml:space="preserve">Reagentai laboratorijoje parengtiems realaus laiko PGR metodams atlikti. </t>
    </r>
    <r>
      <rPr>
        <sz val="11"/>
        <color indexed="8"/>
        <rFont val="Times New Roman"/>
        <family val="1"/>
        <charset val="186"/>
      </rPr>
      <t>Pasiūlymą teikti visai pirkimo daliai. Visoms pozicijoms turi būti taikomas unifikuotas PGR protokolas. Reagentų sudėtyje turi būti medžiagos, kontroliuojančios DNR išskyrimą ir PGR inhibiciją. Reagentų kiekybiniams tyrimams sudėtyje turi būti kiekybiniai standartai 10</t>
    </r>
    <r>
      <rPr>
        <vertAlign val="superscript"/>
        <sz val="11"/>
        <color indexed="8"/>
        <rFont val="Times New Roman"/>
        <family val="1"/>
        <charset val="186"/>
      </rPr>
      <t>4</t>
    </r>
    <r>
      <rPr>
        <sz val="11"/>
        <color indexed="8"/>
        <rFont val="Times New Roman"/>
        <family val="1"/>
        <charset val="186"/>
      </rPr>
      <t xml:space="preserve"> kopijų/µl, 10</t>
    </r>
    <r>
      <rPr>
        <vertAlign val="superscript"/>
        <sz val="11"/>
        <color indexed="8"/>
        <rFont val="Times New Roman"/>
        <family val="1"/>
        <charset val="186"/>
      </rPr>
      <t>5</t>
    </r>
    <r>
      <rPr>
        <sz val="11"/>
        <color indexed="8"/>
        <rFont val="Times New Roman"/>
        <family val="1"/>
        <charset val="186"/>
      </rPr>
      <t xml:space="preserve"> kopijų/µl, 10</t>
    </r>
    <r>
      <rPr>
        <vertAlign val="superscript"/>
        <sz val="11"/>
        <color indexed="8"/>
        <rFont val="Times New Roman"/>
        <family val="1"/>
        <charset val="186"/>
      </rPr>
      <t>6</t>
    </r>
    <r>
      <rPr>
        <sz val="11"/>
        <color indexed="8"/>
        <rFont val="Times New Roman"/>
        <family val="1"/>
        <charset val="186"/>
      </rPr>
      <t xml:space="preserve"> kopijų/µl ir 10</t>
    </r>
    <r>
      <rPr>
        <vertAlign val="superscript"/>
        <sz val="11"/>
        <color indexed="8"/>
        <rFont val="Times New Roman"/>
        <family val="1"/>
        <charset val="186"/>
      </rPr>
      <t>7</t>
    </r>
    <r>
      <rPr>
        <sz val="11"/>
        <color indexed="8"/>
        <rFont val="Times New Roman"/>
        <family val="1"/>
        <charset val="186"/>
      </rPr>
      <t xml:space="preserve"> kopijų/µl koncentracijomis. Reagentai pritaikyti laboratorijoje parengtiems PGR protokolams. Infekcijų sukėlėjų aptikimo riba turi būti ne prastesnė kaip ≤ 200 kopijų/ml kai DNR išskiriama iš 200 </t>
    </r>
    <r>
      <rPr>
        <sz val="11"/>
        <color indexed="8"/>
        <rFont val="Calibri"/>
        <family val="2"/>
        <charset val="186"/>
      </rPr>
      <t>µ</t>
    </r>
    <r>
      <rPr>
        <sz val="11"/>
        <color indexed="8"/>
        <rFont val="Times New Roman"/>
        <family val="1"/>
        <charset val="186"/>
      </rPr>
      <t xml:space="preserve">l biologinės medžiagos. </t>
    </r>
  </si>
  <si>
    <t>Tiekėjas turi tiekti prekes, atitinkančias Europos direktyvų nuostatas. Reagentai ir papildomos priemonės turi būti paženklinti CE pagal IVD direktyvą 98/79/EC arba lygiaverčiu ženklu. Siūlantiems reagentus ir pagalbines priemones pateikti atitikties dokumentą pagal Europos direktyvų nuostatas, kuris atitinka Tarybos direktyvos 98/79/EC sąlygas in vitro diagnostikos medicinos prietaisams. Visos siūlomos prekės, išskyrus 9 ir 11 pirkimo dalis, turi būti skirtos in vitro diagnostikai.</t>
  </si>
  <si>
    <t>REAGENTAI IR PAGALBINĖS PRIEMONĖS MIKROBIOLOGIJOS LABORATORIJAI (2472)</t>
  </si>
  <si>
    <t>Viso 2-ai pirkimo daliai:</t>
  </si>
  <si>
    <t>Viso 3-ai pirkimo daliai:</t>
  </si>
  <si>
    <t>Viso 11-ai pirkimo daliai:</t>
  </si>
  <si>
    <t>Viso 16-ai pirkimo daliai:</t>
  </si>
  <si>
    <t>Viso 20-ai pirkimo daliai:</t>
  </si>
  <si>
    <t>Vienkartiniai indeliai organizmo skysčių (šlapimo, skreplių, aspiratų) pasėliams, sterilūs, individualiai supakuoti, talpa ne didesnė kaip 60 ml. Sandariai užsukami. Iki pasiūlymų pateikimo termino pabaigos pateikti ne mažiau kaip 5 vnt. pavyzdžių išbandymui.</t>
  </si>
  <si>
    <r>
      <t xml:space="preserve">Paruošta išpilstyta terpė Petri lėkštelėse, skirta vankomicinui atsparių enterokokų (VRE) atrankiniams tyrimams, papildyta antibiotikais, slopinančiais kitų mikroorganizmų augimą (turi neaugti </t>
    </r>
    <r>
      <rPr>
        <i/>
        <sz val="11"/>
        <rFont val="Times New Roman"/>
        <family val="1"/>
        <charset val="186"/>
      </rPr>
      <t>Weissella confusa</t>
    </r>
    <r>
      <rPr>
        <sz val="11"/>
        <rFont val="Times New Roman"/>
        <family val="1"/>
        <charset val="186"/>
      </rPr>
      <t xml:space="preserve">, </t>
    </r>
    <r>
      <rPr>
        <i/>
        <sz val="11"/>
        <rFont val="Times New Roman"/>
        <family val="1"/>
        <charset val="186"/>
      </rPr>
      <t>Lactobacillus spp.</t>
    </r>
    <r>
      <rPr>
        <sz val="11"/>
        <rFont val="Times New Roman"/>
        <family val="1"/>
        <charset val="186"/>
      </rPr>
      <t>, vankomicinui jautrūs enterokokai, Proteus spp. bakterijos turi būti pilnai inhibuojamos). VRE enterokokai turi būti aiškiai atskiriami spalviškai, chromogeninė terpė turi būti neskaidri, palengvinanti VRE atranką.  Iki pasiūlymų pateikimo termino pabaigos pateikti ne mažiau 10 vnt. pavyzdžių išbandymui.</t>
    </r>
  </si>
  <si>
    <r>
      <t xml:space="preserve">Terpė paruošta naudoti ir išpilstyta Petri lėkštelėse, tinkama diferencijuoti </t>
    </r>
    <r>
      <rPr>
        <i/>
        <sz val="11"/>
        <rFont val="Times New Roman"/>
        <family val="1"/>
        <charset val="186"/>
      </rPr>
      <t xml:space="preserve">C.albicans, C.tropicalis, C.krusei </t>
    </r>
    <r>
      <rPr>
        <sz val="11"/>
        <rFont val="Times New Roman"/>
        <family val="1"/>
        <charset val="186"/>
      </rPr>
      <t>ir</t>
    </r>
    <r>
      <rPr>
        <i/>
        <sz val="11"/>
        <rFont val="Times New Roman"/>
        <family val="1"/>
        <charset val="186"/>
      </rPr>
      <t xml:space="preserve"> C.glabrata</t>
    </r>
    <r>
      <rPr>
        <sz val="11"/>
        <rFont val="Times New Roman"/>
        <family val="1"/>
        <charset val="186"/>
      </rPr>
      <t xml:space="preserve"> rūšis. Terpė turi būti skaidri. Candida mieliagrybių spalvinis diferencijavimas turi būti galimas po 18-24 val. inkubacijos.  Iki pasiūlymų pateikimo termino pabaigos pateikti ne mažiau kaip 10 vnt. pavyzdžių išbandyti.</t>
    </r>
  </si>
  <si>
    <r>
      <t xml:space="preserve">Dehidratuota selektyvi chromogeninė terpė su chloramfenikoliu ne mažiau kaip 5 Candida rūšims diferencijuoti: </t>
    </r>
    <r>
      <rPr>
        <i/>
        <sz val="11"/>
        <rFont val="Times New Roman"/>
        <family val="1"/>
        <charset val="186"/>
      </rPr>
      <t>Candida albicans</t>
    </r>
    <r>
      <rPr>
        <sz val="11"/>
        <rFont val="Times New Roman"/>
        <family val="1"/>
        <charset val="186"/>
      </rPr>
      <t xml:space="preserve">, </t>
    </r>
    <r>
      <rPr>
        <i/>
        <sz val="11"/>
        <rFont val="Times New Roman"/>
        <family val="1"/>
        <charset val="186"/>
      </rPr>
      <t>Candida tropicalis</t>
    </r>
    <r>
      <rPr>
        <sz val="11"/>
        <rFont val="Times New Roman"/>
        <family val="1"/>
        <charset val="186"/>
      </rPr>
      <t xml:space="preserve">, </t>
    </r>
    <r>
      <rPr>
        <i/>
        <sz val="11"/>
        <rFont val="Times New Roman"/>
        <family val="1"/>
        <charset val="186"/>
      </rPr>
      <t xml:space="preserve">Candida krusei, Candida glabrata </t>
    </r>
    <r>
      <rPr>
        <sz val="11"/>
        <rFont val="Times New Roman"/>
        <family val="1"/>
        <charset val="186"/>
      </rPr>
      <t>ir</t>
    </r>
    <r>
      <rPr>
        <i/>
        <sz val="11"/>
        <rFont val="Times New Roman"/>
        <family val="1"/>
        <charset val="186"/>
      </rPr>
      <t xml:space="preserve"> Candida auris.</t>
    </r>
    <r>
      <rPr>
        <sz val="11"/>
        <rFont val="Times New Roman"/>
        <family val="1"/>
        <charset val="186"/>
      </rPr>
      <t>Kolonijų diferenciavimo trukmė 36-48 val. Dehidratuotos terpės galiojimo laikas ne trumpesnis kaip 24 mėnesiai. Paruoštos terpės galiojimo laikas ne trumpesnis kaip 1 mėn., laikant 2-8°C temperatūroje. Vienos dehidratuotos terpės pakuotės turi pakakti išvirti ne mažiau kaip 25 litrus paruoštos naudoti terpės. Kiekvienai terpės partijai turi būti pateikiamas kokybės sertifikatas.  Iki pasiūlymų pateikimo termino pabaigos pateikti terpės pavyzdį išbandymui. Iš pavyzdžio turi būti galima pagaminti ne mažiau kaip 10 lėkštelių su chromagaru.</t>
    </r>
  </si>
  <si>
    <r>
      <t xml:space="preserve">Dehidratuota selektyvi chromogeninė terpė </t>
    </r>
    <r>
      <rPr>
        <i/>
        <sz val="11"/>
        <rFont val="Times New Roman"/>
        <family val="1"/>
        <charset val="186"/>
      </rPr>
      <t>Campylobacter</t>
    </r>
    <r>
      <rPr>
        <sz val="11"/>
        <rFont val="Times New Roman"/>
        <family val="1"/>
        <charset val="186"/>
      </rPr>
      <t xml:space="preserve"> aptikti ir diferencijuoti. Terpės papildas turi būti pateikiamas kartu su terpe, o jo kaina įskaičiuota į terpės kainą. Paruošta iš miltelių chromogeninė terpė turi būti skaidri (permatoma). Chromogeninė diferenciacija turi būti galima ne mažiau kaip dviem Campylobacter rūšims:</t>
    </r>
    <r>
      <rPr>
        <i/>
        <sz val="11"/>
        <rFont val="Times New Roman"/>
        <family val="1"/>
        <charset val="186"/>
      </rPr>
      <t xml:space="preserve"> C.jejuni</t>
    </r>
    <r>
      <rPr>
        <sz val="11"/>
        <rFont val="Times New Roman"/>
        <family val="1"/>
        <charset val="186"/>
      </rPr>
      <t xml:space="preserve"> ir </t>
    </r>
    <r>
      <rPr>
        <i/>
        <sz val="11"/>
        <rFont val="Times New Roman"/>
        <family val="1"/>
        <charset val="186"/>
      </rPr>
      <t>C.coli.</t>
    </r>
    <r>
      <rPr>
        <sz val="11"/>
        <rFont val="Times New Roman"/>
        <family val="1"/>
        <charset val="186"/>
      </rPr>
      <t xml:space="preserve"> Kitų mikroorganizmų (</t>
    </r>
    <r>
      <rPr>
        <i/>
        <sz val="11"/>
        <rFont val="Times New Roman"/>
        <family val="1"/>
        <charset val="186"/>
      </rPr>
      <t>E. faecalis</t>
    </r>
    <r>
      <rPr>
        <sz val="11"/>
        <rFont val="Times New Roman"/>
        <family val="1"/>
        <charset val="186"/>
      </rPr>
      <t xml:space="preserve">, </t>
    </r>
    <r>
      <rPr>
        <i/>
        <sz val="11"/>
        <rFont val="Times New Roman"/>
        <family val="1"/>
        <charset val="186"/>
      </rPr>
      <t>E.coli</t>
    </r>
    <r>
      <rPr>
        <sz val="11"/>
        <rFont val="Times New Roman"/>
        <family val="1"/>
        <charset val="186"/>
      </rPr>
      <t xml:space="preserve"> ir</t>
    </r>
    <r>
      <rPr>
        <i/>
        <sz val="11"/>
        <rFont val="Times New Roman"/>
        <family val="1"/>
        <charset val="186"/>
      </rPr>
      <t xml:space="preserve"> Candida albicans</t>
    </r>
    <r>
      <rPr>
        <sz val="11"/>
        <rFont val="Times New Roman"/>
        <family val="1"/>
        <charset val="186"/>
      </rPr>
      <t>) augimas turi būti inhibuojamas. Kolonijų diferenciavimo trukmė 36-48 val. auginant 42°C temperatūroje. Dehidratuotos terpės galiojimo laikas ne trumpesnis kaip 24 mėnesiai. Paruoštos terpės produkto galiojimo laikas ne trumpesnis kaip 1 mėn., laikant 2-8°C temperatūroje.  Kiekvienai terpės partijai turi būti pateikiamas kokybės sertifikatas. Vienos dehidratuotos terpės pakuotės  turi pakakti išvirti ne mažiau kaip 25 litrus paruoštos naudoti terpės.  Iki pasiūlymų pateikimo termino pabaigos pateikti terpės pavyzdį išbandymui. Iš pavyzdžio turi būti galima pagaminti ne mažiau kaip 10 lėkštelių su chromagaru.</t>
    </r>
  </si>
  <si>
    <r>
      <t xml:space="preserve">Dehidratuota selektyvi chromogeninė terpė </t>
    </r>
    <r>
      <rPr>
        <i/>
        <sz val="11"/>
        <rFont val="Times New Roman"/>
        <family val="1"/>
        <charset val="186"/>
      </rPr>
      <t xml:space="preserve">Salmonella spp. </t>
    </r>
    <r>
      <rPr>
        <sz val="11"/>
        <rFont val="Times New Roman"/>
        <family val="1"/>
        <charset val="186"/>
      </rPr>
      <t xml:space="preserve">rūšims izoliuoti. Salmonella kolonijos turi būti spalviškai atskiriamos nuo kitų kolonijų (pvz. </t>
    </r>
    <r>
      <rPr>
        <i/>
        <sz val="11"/>
        <rFont val="Times New Roman"/>
        <family val="1"/>
        <charset val="186"/>
      </rPr>
      <t>Proteus</t>
    </r>
    <r>
      <rPr>
        <sz val="11"/>
        <rFont val="Times New Roman"/>
        <family val="1"/>
        <charset val="186"/>
      </rPr>
      <t xml:space="preserve">, </t>
    </r>
    <r>
      <rPr>
        <i/>
        <sz val="11"/>
        <rFont val="Times New Roman"/>
        <family val="1"/>
        <charset val="186"/>
      </rPr>
      <t>Citrobacter</t>
    </r>
    <r>
      <rPr>
        <sz val="11"/>
        <rFont val="Times New Roman"/>
        <family val="1"/>
        <charset val="186"/>
      </rPr>
      <t xml:space="preserve"> ir kitų bakterijų, gaminančių H</t>
    </r>
    <r>
      <rPr>
        <vertAlign val="subscript"/>
        <sz val="11"/>
        <rFont val="Times New Roman"/>
        <family val="1"/>
        <charset val="186"/>
      </rPr>
      <t>2</t>
    </r>
    <r>
      <rPr>
        <sz val="11"/>
        <rFont val="Times New Roman"/>
        <family val="1"/>
        <charset val="186"/>
      </rPr>
      <t>S).  Kolonijų diferenciavimo trukmė ne daugiau kaip 24 val., auginant 37°C temperatūroje. Dehidratuotos terpės galiojimo laikas ne trumpesnis kaip 24 mėnesiai. Paruoštos terpės produkto galiojimo laikas ne trumpesnis kaip 2 sav., laikant 2-8°C temperatūroje. Vienos dehidratuotos terpės pakuotės  turi pakakti išvirti ne mažiau kaip 25 litrus paruoštos naudoti terpės. Kiekvienai terpės partijai turi būti pateikiamas kokybės sertifikatas.  Iki pasiūlymų pateikimo termino pabaigos pateikti terpės pavyzdį išbandymui. Iš pavyzdžio turi būti galima pagaminti ne mažiau kaip 10 lėkštelių su chromagaru.</t>
    </r>
  </si>
  <si>
    <t>TZMO SA; AMBULEX vinilinės pirštinės be talko nester S, M, L, XL N100; MA-144-M000-010</t>
  </si>
  <si>
    <t>TZMO SA; AMBULEX NYTRYL nitrilinės pirštinės be talko nester S, M, L N100; MA-144-L000-018</t>
  </si>
  <si>
    <t>MedaSEPT Sp. Z o o. MedaSEPT latex PF gloves; MSLPF100M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</si>
</sst>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
    <numFmt numFmtId="165" formatCode="#,##0.0000\ _€"/>
    <numFmt numFmtId="166" formatCode="#,##0.00\ _€"/>
    <numFmt numFmtId="167" formatCode="#,##0.000\ _€"/>
  </numFmts>
  <fonts count="19" x14ac:knownFonts="1">
    <font>
      <sz val="11"/>
      <color theme="1"/>
      <name val="Calibri"/>
      <family val="2"/>
      <charset val="186"/>
      <scheme val="minor"/>
    </font>
    <font>
      <b/>
      <sz val="11"/>
      <name val="Times New Roman"/>
      <family val="1"/>
      <charset val="186"/>
    </font>
    <font>
      <sz val="11"/>
      <color indexed="8"/>
      <name val="Times New Roman"/>
      <family val="1"/>
      <charset val="186"/>
    </font>
    <font>
      <sz val="11"/>
      <color theme="1"/>
      <name val="Times New Roman"/>
      <family val="1"/>
      <charset val="186"/>
    </font>
    <font>
      <sz val="11"/>
      <name val="Times New Roman"/>
      <family val="1"/>
      <charset val="186"/>
    </font>
    <font>
      <b/>
      <sz val="11"/>
      <color indexed="8"/>
      <name val="Times New Roman"/>
      <family val="1"/>
      <charset val="186"/>
    </font>
    <font>
      <b/>
      <sz val="11"/>
      <color theme="1"/>
      <name val="Times New Roman"/>
      <family val="1"/>
      <charset val="186"/>
    </font>
    <font>
      <i/>
      <sz val="11"/>
      <name val="Times New Roman"/>
      <family val="1"/>
      <charset val="186"/>
    </font>
    <font>
      <b/>
      <i/>
      <sz val="11"/>
      <color indexed="8"/>
      <name val="Times New Roman"/>
      <family val="1"/>
      <charset val="186"/>
    </font>
    <font>
      <b/>
      <i/>
      <sz val="11"/>
      <name val="Times New Roman"/>
      <family val="1"/>
      <charset val="186"/>
    </font>
    <font>
      <vertAlign val="subscript"/>
      <sz val="11"/>
      <name val="Times New Roman"/>
      <family val="1"/>
      <charset val="186"/>
    </font>
    <font>
      <sz val="10"/>
      <name val="Arial"/>
      <family val="2"/>
      <charset val="186"/>
    </font>
    <font>
      <sz val="11"/>
      <color rgb="FF000000"/>
      <name val="Times New Roman"/>
      <family val="1"/>
      <charset val="186"/>
    </font>
    <font>
      <b/>
      <sz val="10.5"/>
      <name val="Times New Roman"/>
      <family val="1"/>
      <charset val="186"/>
    </font>
    <font>
      <sz val="10.5"/>
      <name val="Times New Roman"/>
      <family val="1"/>
      <charset val="186"/>
    </font>
    <font>
      <sz val="10.5"/>
      <color rgb="FF000000"/>
      <name val="Times New Roman"/>
      <family val="1"/>
      <charset val="186"/>
    </font>
    <font>
      <vertAlign val="superscript"/>
      <sz val="11"/>
      <color indexed="8"/>
      <name val="Times New Roman"/>
      <family val="1"/>
      <charset val="186"/>
    </font>
    <font>
      <sz val="11"/>
      <color indexed="8"/>
      <name val="Calibri"/>
      <family val="2"/>
      <charset val="186"/>
    </font>
    <font>
      <sz val="11"/>
      <color rgb="FFFF0000"/>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11" fillId="0" borderId="0"/>
  </cellStyleXfs>
  <cellXfs count="120">
    <xf numFmtId="0" fontId="0" fillId="0" borderId="0" xfId="0"/>
    <xf numFmtId="3" fontId="1" fillId="2" borderId="1" xfId="0" applyNumberFormat="1" applyFont="1" applyFill="1" applyBorder="1" applyAlignment="1">
      <alignment horizontal="center" vertical="top" wrapText="1"/>
    </xf>
    <xf numFmtId="0" fontId="3" fillId="3" borderId="1" xfId="0" applyFont="1" applyFill="1" applyBorder="1" applyAlignment="1">
      <alignment horizontal="center" vertical="top" wrapText="1"/>
    </xf>
    <xf numFmtId="3" fontId="3" fillId="3" borderId="1" xfId="0" applyNumberFormat="1" applyFont="1" applyFill="1" applyBorder="1" applyAlignment="1">
      <alignment horizontal="center" vertical="top" wrapText="1"/>
    </xf>
    <xf numFmtId="164" fontId="3" fillId="3" borderId="1" xfId="0" applyNumberFormat="1" applyFont="1" applyFill="1" applyBorder="1" applyAlignment="1">
      <alignment horizontal="center" vertical="top"/>
    </xf>
    <xf numFmtId="165" fontId="4" fillId="3" borderId="1" xfId="0" applyNumberFormat="1" applyFont="1" applyFill="1" applyBorder="1" applyAlignment="1">
      <alignment horizontal="center" vertical="top" wrapText="1"/>
    </xf>
    <xf numFmtId="166" fontId="3" fillId="0" borderId="1" xfId="0" applyNumberFormat="1" applyFont="1" applyBorder="1" applyAlignment="1">
      <alignment horizontal="center" vertical="top" wrapText="1"/>
    </xf>
    <xf numFmtId="0" fontId="3" fillId="0" borderId="1" xfId="0" applyFont="1" applyBorder="1" applyAlignment="1">
      <alignment horizontal="center" vertical="top"/>
    </xf>
    <xf numFmtId="3" fontId="3" fillId="0" borderId="1" xfId="0" applyNumberFormat="1" applyFont="1" applyBorder="1" applyAlignment="1">
      <alignment horizontal="center" vertical="top"/>
    </xf>
    <xf numFmtId="166" fontId="3" fillId="0" borderId="1" xfId="0" applyNumberFormat="1" applyFont="1" applyBorder="1" applyAlignment="1">
      <alignment horizontal="center" vertical="top"/>
    </xf>
    <xf numFmtId="0" fontId="3" fillId="0" borderId="4" xfId="0" applyFont="1" applyBorder="1" applyAlignment="1">
      <alignment horizontal="left" vertical="top" wrapText="1"/>
    </xf>
    <xf numFmtId="0" fontId="3" fillId="0" borderId="4" xfId="0" applyFont="1" applyBorder="1" applyAlignment="1">
      <alignment horizontal="center" vertical="top"/>
    </xf>
    <xf numFmtId="3" fontId="3" fillId="0" borderId="4" xfId="0" applyNumberFormat="1" applyFont="1" applyBorder="1" applyAlignment="1">
      <alignment horizontal="center" vertical="top"/>
    </xf>
    <xf numFmtId="166" fontId="3" fillId="0" borderId="4" xfId="0" applyNumberFormat="1" applyFont="1" applyBorder="1" applyAlignment="1">
      <alignment horizontal="center" vertical="top"/>
    </xf>
    <xf numFmtId="0" fontId="4" fillId="3" borderId="1" xfId="0" applyFont="1" applyFill="1" applyBorder="1" applyAlignment="1">
      <alignment horizontal="left" vertical="top" wrapText="1"/>
    </xf>
    <xf numFmtId="4" fontId="3" fillId="3" borderId="1" xfId="0" applyNumberFormat="1" applyFont="1" applyFill="1" applyBorder="1" applyAlignment="1">
      <alignment horizontal="center" vertical="top" wrapText="1"/>
    </xf>
    <xf numFmtId="0" fontId="3" fillId="0" borderId="1" xfId="0" applyFont="1" applyBorder="1" applyAlignment="1">
      <alignment horizontal="left" vertical="top" wrapText="1"/>
    </xf>
    <xf numFmtId="0" fontId="6" fillId="3" borderId="1" xfId="0" applyFont="1" applyFill="1" applyBorder="1" applyAlignment="1">
      <alignment horizontal="left" vertical="top" wrapText="1"/>
    </xf>
    <xf numFmtId="3" fontId="3" fillId="3" borderId="3" xfId="0" applyNumberFormat="1" applyFont="1" applyFill="1" applyBorder="1" applyAlignment="1">
      <alignment horizontal="center" vertical="top" wrapText="1"/>
    </xf>
    <xf numFmtId="0" fontId="3" fillId="3" borderId="1" xfId="0" applyFont="1" applyFill="1" applyBorder="1" applyAlignment="1">
      <alignment horizontal="center" vertical="top"/>
    </xf>
    <xf numFmtId="0" fontId="1"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167" fontId="3" fillId="3" borderId="1" xfId="0" applyNumberFormat="1" applyFont="1" applyFill="1" applyBorder="1" applyAlignment="1">
      <alignment horizontal="center" vertical="top" wrapText="1"/>
    </xf>
    <xf numFmtId="166" fontId="3" fillId="3" borderId="1" xfId="0" applyNumberFormat="1" applyFont="1" applyFill="1" applyBorder="1" applyAlignment="1">
      <alignment horizontal="center" vertical="top" wrapText="1"/>
    </xf>
    <xf numFmtId="166" fontId="4" fillId="0" borderId="1" xfId="0" applyNumberFormat="1" applyFont="1" applyFill="1" applyBorder="1" applyAlignment="1">
      <alignment horizontal="center" vertical="top" wrapText="1"/>
    </xf>
    <xf numFmtId="0" fontId="1" fillId="0" borderId="1" xfId="0" applyFont="1" applyBorder="1" applyAlignment="1">
      <alignment horizontal="left" vertical="top" wrapText="1"/>
    </xf>
    <xf numFmtId="0" fontId="6"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165" fontId="3" fillId="3" borderId="5" xfId="0" applyNumberFormat="1" applyFont="1" applyFill="1" applyBorder="1" applyAlignment="1">
      <alignment horizontal="center" vertical="top" wrapText="1"/>
    </xf>
    <xf numFmtId="0" fontId="3" fillId="3" borderId="5" xfId="0" applyFont="1" applyFill="1" applyBorder="1" applyAlignment="1">
      <alignment horizontal="center" vertical="top" wrapText="1"/>
    </xf>
    <xf numFmtId="0" fontId="3" fillId="0" borderId="5" xfId="0" applyFont="1" applyFill="1" applyBorder="1" applyAlignment="1">
      <alignment horizontal="center" vertical="top" wrapText="1"/>
    </xf>
    <xf numFmtId="166" fontId="3" fillId="0" borderId="5" xfId="0" applyNumberFormat="1" applyFont="1" applyFill="1" applyBorder="1" applyAlignment="1">
      <alignment horizontal="center" vertical="top" wrapText="1"/>
    </xf>
    <xf numFmtId="166" fontId="3" fillId="3" borderId="5" xfId="0" applyNumberFormat="1" applyFont="1" applyFill="1" applyBorder="1" applyAlignment="1">
      <alignment horizontal="center" vertical="top" wrapText="1"/>
    </xf>
    <xf numFmtId="0" fontId="3" fillId="0" borderId="1" xfId="0" applyFont="1" applyFill="1" applyBorder="1" applyAlignment="1">
      <alignment horizontal="left" vertical="top" wrapText="1"/>
    </xf>
    <xf numFmtId="3" fontId="3"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3" fillId="3" borderId="1" xfId="0" applyFont="1" applyFill="1" applyBorder="1" applyAlignment="1">
      <alignment horizontal="left" vertical="top" wrapText="1"/>
    </xf>
    <xf numFmtId="0" fontId="4" fillId="0" borderId="1" xfId="0" applyFont="1" applyBorder="1" applyAlignment="1">
      <alignment horizontal="left" vertical="top" wrapText="1"/>
    </xf>
    <xf numFmtId="0" fontId="2" fillId="0" borderId="1" xfId="0" applyFont="1" applyFill="1" applyBorder="1" applyAlignment="1">
      <alignment horizontal="center" vertical="top"/>
    </xf>
    <xf numFmtId="3" fontId="2" fillId="0" borderId="1" xfId="0" applyNumberFormat="1" applyFont="1" applyFill="1" applyBorder="1" applyAlignment="1">
      <alignment horizontal="center" vertical="top"/>
    </xf>
    <xf numFmtId="166" fontId="4" fillId="3" borderId="1" xfId="0" applyNumberFormat="1" applyFont="1" applyFill="1" applyBorder="1" applyAlignment="1">
      <alignment horizontal="center" vertical="top" wrapText="1"/>
    </xf>
    <xf numFmtId="0" fontId="1" fillId="3" borderId="1" xfId="0" applyFont="1" applyFill="1" applyBorder="1" applyAlignment="1">
      <alignment horizontal="left" vertical="top" wrapText="1"/>
    </xf>
    <xf numFmtId="0" fontId="3" fillId="0" borderId="0" xfId="0" applyFont="1" applyAlignment="1">
      <alignment horizontal="center" vertical="top"/>
    </xf>
    <xf numFmtId="3" fontId="3" fillId="3" borderId="5" xfId="0" applyNumberFormat="1" applyFont="1" applyFill="1" applyBorder="1" applyAlignment="1">
      <alignment horizontal="center" vertical="top" wrapText="1"/>
    </xf>
    <xf numFmtId="3" fontId="4" fillId="0"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1" fillId="2" borderId="2" xfId="0" applyFont="1" applyFill="1" applyBorder="1" applyAlignment="1">
      <alignment horizontal="left" vertical="top" wrapText="1"/>
    </xf>
    <xf numFmtId="0" fontId="12" fillId="3" borderId="1" xfId="0" applyFont="1" applyFill="1" applyBorder="1" applyAlignment="1">
      <alignment horizontal="left" vertical="top" wrapText="1"/>
    </xf>
    <xf numFmtId="3" fontId="4" fillId="3" borderId="1" xfId="0" applyNumberFormat="1" applyFont="1" applyFill="1" applyBorder="1" applyAlignment="1">
      <alignment horizontal="center" vertical="top" wrapText="1"/>
    </xf>
    <xf numFmtId="166" fontId="4" fillId="3" borderId="5" xfId="0" applyNumberFormat="1" applyFont="1" applyFill="1" applyBorder="1" applyAlignment="1">
      <alignment horizontal="center" vertical="top" wrapText="1"/>
    </xf>
    <xf numFmtId="0" fontId="6" fillId="3" borderId="1" xfId="1" applyFont="1" applyFill="1" applyBorder="1" applyAlignment="1">
      <alignment horizontal="left" vertical="top" wrapText="1"/>
    </xf>
    <xf numFmtId="4" fontId="3" fillId="3" borderId="1" xfId="0" applyNumberFormat="1" applyFont="1" applyFill="1" applyBorder="1" applyAlignment="1">
      <alignment horizontal="center" vertical="top"/>
    </xf>
    <xf numFmtId="0" fontId="13" fillId="3" borderId="1" xfId="0" applyFont="1" applyFill="1" applyBorder="1" applyAlignment="1">
      <alignment horizontal="left" vertical="top" wrapText="1"/>
    </xf>
    <xf numFmtId="0" fontId="14" fillId="3" borderId="1" xfId="0" applyFont="1" applyFill="1" applyBorder="1" applyAlignment="1">
      <alignment horizontal="left" vertical="top" wrapText="1"/>
    </xf>
    <xf numFmtId="0" fontId="13" fillId="3" borderId="5"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1" xfId="0" applyFont="1" applyFill="1" applyBorder="1" applyAlignment="1">
      <alignment horizontal="center" vertical="top" wrapText="1"/>
    </xf>
    <xf numFmtId="3" fontId="14" fillId="3" borderId="1" xfId="0" applyNumberFormat="1" applyFont="1" applyFill="1" applyBorder="1" applyAlignment="1">
      <alignment horizontal="center" vertical="top" wrapText="1"/>
    </xf>
    <xf numFmtId="0" fontId="15" fillId="0" borderId="1" xfId="0" applyFont="1" applyBorder="1" applyAlignment="1">
      <alignment horizontal="center" vertical="top" wrapText="1"/>
    </xf>
    <xf numFmtId="1" fontId="4" fillId="3" borderId="1" xfId="0" applyNumberFormat="1" applyFont="1" applyFill="1" applyBorder="1" applyAlignment="1">
      <alignment horizontal="center" vertical="top" wrapText="1"/>
    </xf>
    <xf numFmtId="167" fontId="4" fillId="3" borderId="1" xfId="0" applyNumberFormat="1" applyFont="1" applyFill="1" applyBorder="1" applyAlignment="1">
      <alignment horizontal="center" vertical="top" wrapText="1"/>
    </xf>
    <xf numFmtId="0" fontId="2" fillId="0" borderId="1" xfId="0" applyFont="1" applyFill="1" applyBorder="1" applyAlignment="1">
      <alignment horizontal="left" vertical="top" wrapText="1"/>
    </xf>
    <xf numFmtId="0" fontId="2" fillId="0" borderId="4" xfId="0" applyFont="1" applyFill="1" applyBorder="1" applyAlignment="1">
      <alignment horizontal="left" vertical="top" wrapText="1"/>
    </xf>
    <xf numFmtId="0" fontId="3" fillId="2" borderId="1" xfId="0" applyFont="1" applyFill="1" applyBorder="1" applyAlignment="1">
      <alignment horizontal="center" vertical="top"/>
    </xf>
    <xf numFmtId="0" fontId="1" fillId="2" borderId="3" xfId="0" applyFont="1" applyFill="1" applyBorder="1" applyAlignment="1">
      <alignment horizontal="left" vertical="top" wrapText="1"/>
    </xf>
    <xf numFmtId="0" fontId="1" fillId="2" borderId="1" xfId="0" applyFont="1" applyFill="1" applyBorder="1" applyAlignment="1">
      <alignment horizontal="center" vertical="top" wrapText="1"/>
    </xf>
    <xf numFmtId="0" fontId="1" fillId="0" borderId="0" xfId="0" applyFont="1" applyFill="1" applyAlignment="1">
      <alignment horizontal="left" vertical="top"/>
    </xf>
    <xf numFmtId="0" fontId="4" fillId="0" borderId="0" xfId="0" applyFont="1" applyFill="1" applyAlignment="1">
      <alignment horizontal="left" vertical="top" wrapText="1"/>
    </xf>
    <xf numFmtId="0" fontId="4" fillId="0" borderId="0" xfId="0" applyFont="1" applyFill="1" applyAlignment="1">
      <alignment vertical="top" wrapText="1"/>
    </xf>
    <xf numFmtId="3" fontId="3" fillId="0" borderId="0" xfId="0" applyNumberFormat="1" applyFont="1" applyFill="1" applyAlignment="1">
      <alignment horizontal="center" vertical="top" wrapText="1"/>
    </xf>
    <xf numFmtId="0" fontId="4" fillId="0" borderId="0" xfId="0" applyFont="1" applyFill="1" applyAlignment="1">
      <alignment horizontal="center"/>
    </xf>
    <xf numFmtId="0" fontId="4" fillId="0" borderId="0" xfId="0" applyFont="1" applyFill="1"/>
    <xf numFmtId="0" fontId="4" fillId="0" borderId="0" xfId="0" applyFont="1" applyFill="1" applyAlignment="1">
      <alignment horizontal="center" vertical="top"/>
    </xf>
    <xf numFmtId="0" fontId="4" fillId="0" borderId="0" xfId="0" applyFont="1" applyFill="1" applyAlignment="1">
      <alignment horizontal="right" vertical="top" wrapText="1"/>
    </xf>
    <xf numFmtId="0" fontId="4" fillId="0" borderId="0" xfId="0" applyFont="1" applyFill="1" applyBorder="1" applyAlignment="1">
      <alignment horizontal="center" vertical="top" wrapText="1"/>
    </xf>
    <xf numFmtId="0" fontId="4" fillId="0" borderId="0" xfId="0" applyFont="1" applyFill="1" applyBorder="1" applyAlignment="1">
      <alignment horizontal="center" vertical="top"/>
    </xf>
    <xf numFmtId="0" fontId="3" fillId="0" borderId="0" xfId="0" applyFont="1" applyAlignment="1">
      <alignment horizontal="center"/>
    </xf>
    <xf numFmtId="0" fontId="1" fillId="2" borderId="6" xfId="0" applyFont="1" applyFill="1" applyBorder="1" applyAlignment="1">
      <alignment horizontal="center" vertical="top" wrapText="1"/>
    </xf>
    <xf numFmtId="0" fontId="3" fillId="0" borderId="0" xfId="0" applyFont="1" applyAlignment="1">
      <alignment horizontal="left"/>
    </xf>
    <xf numFmtId="4"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165" fontId="3" fillId="0" borderId="1" xfId="0" applyNumberFormat="1" applyFont="1" applyBorder="1" applyAlignment="1">
      <alignment horizontal="center" vertical="top" wrapText="1"/>
    </xf>
    <xf numFmtId="0" fontId="3" fillId="0" borderId="5" xfId="0" applyFont="1" applyBorder="1" applyAlignment="1">
      <alignment horizontal="center" vertical="top" wrapText="1"/>
    </xf>
    <xf numFmtId="166" fontId="3" fillId="0" borderId="5" xfId="0" applyNumberFormat="1" applyFont="1" applyBorder="1" applyAlignment="1">
      <alignment horizontal="center" vertical="top" wrapText="1"/>
    </xf>
    <xf numFmtId="166" fontId="3" fillId="3" borderId="1" xfId="0" applyNumberFormat="1" applyFont="1" applyFill="1" applyBorder="1" applyAlignment="1">
      <alignment horizontal="center" vertical="top"/>
    </xf>
    <xf numFmtId="0" fontId="4" fillId="0" borderId="1" xfId="0" applyFont="1" applyBorder="1" applyAlignment="1">
      <alignment horizontal="center" vertical="top" wrapText="1"/>
    </xf>
    <xf numFmtId="166" fontId="4" fillId="0" borderId="1" xfId="0" applyNumberFormat="1" applyFont="1" applyBorder="1" applyAlignment="1">
      <alignment horizontal="center" vertical="top" wrapText="1"/>
    </xf>
    <xf numFmtId="0" fontId="18" fillId="0" borderId="5" xfId="0" applyFont="1" applyBorder="1" applyAlignment="1">
      <alignment horizontal="center" vertical="top" wrapText="1"/>
    </xf>
    <xf numFmtId="0" fontId="18" fillId="0" borderId="1" xfId="0" applyFont="1" applyBorder="1" applyAlignment="1">
      <alignment horizontal="center" vertical="top" wrapText="1"/>
    </xf>
    <xf numFmtId="2" fontId="3" fillId="0" borderId="1" xfId="0" applyNumberFormat="1" applyFont="1" applyBorder="1" applyAlignment="1">
      <alignment horizontal="center"/>
    </xf>
    <xf numFmtId="3" fontId="3" fillId="3" borderId="1" xfId="0" applyNumberFormat="1" applyFont="1" applyFill="1" applyBorder="1" applyAlignment="1">
      <alignment horizontal="center" vertical="top"/>
    </xf>
    <xf numFmtId="3" fontId="15" fillId="3" borderId="1" xfId="0" applyNumberFormat="1" applyFont="1" applyFill="1" applyBorder="1" applyAlignment="1">
      <alignment horizontal="center" vertical="top" wrapText="1"/>
    </xf>
    <xf numFmtId="166" fontId="3" fillId="3" borderId="5" xfId="0" applyNumberFormat="1" applyFont="1" applyFill="1" applyBorder="1" applyAlignment="1">
      <alignment horizontal="center" vertical="top"/>
    </xf>
    <xf numFmtId="0" fontId="3" fillId="0" borderId="1" xfId="0" applyFont="1" applyBorder="1" applyAlignment="1">
      <alignment horizontal="center"/>
    </xf>
    <xf numFmtId="166" fontId="3" fillId="0" borderId="1" xfId="0" applyNumberFormat="1" applyFont="1" applyBorder="1" applyAlignment="1">
      <alignment horizontal="center"/>
    </xf>
    <xf numFmtId="4" fontId="4" fillId="3" borderId="1" xfId="0" applyNumberFormat="1" applyFont="1" applyFill="1" applyBorder="1" applyAlignment="1">
      <alignment horizontal="center" vertical="top" wrapText="1"/>
    </xf>
    <xf numFmtId="165" fontId="3" fillId="0" borderId="5" xfId="0" applyNumberFormat="1" applyFont="1" applyBorder="1" applyAlignment="1">
      <alignment horizontal="center" vertical="top" wrapText="1"/>
    </xf>
    <xf numFmtId="2" fontId="3" fillId="0" borderId="1" xfId="0" applyNumberFormat="1" applyFont="1" applyBorder="1" applyAlignment="1">
      <alignment horizontal="center" vertical="center" wrapText="1"/>
    </xf>
    <xf numFmtId="165" fontId="4" fillId="3" borderId="5" xfId="0" applyNumberFormat="1" applyFont="1" applyFill="1" applyBorder="1" applyAlignment="1">
      <alignment horizontal="center" vertical="top" wrapText="1"/>
    </xf>
    <xf numFmtId="166" fontId="4" fillId="0" borderId="5" xfId="0" applyNumberFormat="1" applyFont="1" applyBorder="1" applyAlignment="1">
      <alignment horizontal="center" vertical="top" wrapText="1"/>
    </xf>
    <xf numFmtId="0" fontId="1" fillId="2" borderId="3" xfId="0" applyFont="1" applyFill="1" applyBorder="1" applyAlignment="1">
      <alignment horizontal="left" vertical="top" wrapText="1"/>
    </xf>
    <xf numFmtId="0" fontId="3"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1" fillId="0" borderId="0" xfId="0" applyFont="1" applyFill="1" applyAlignment="1">
      <alignment horizontal="center" vertical="top"/>
    </xf>
    <xf numFmtId="0" fontId="1" fillId="0" borderId="0" xfId="0" applyFont="1" applyFill="1" applyBorder="1" applyAlignment="1">
      <alignment horizontal="center" vertical="top" wrapText="1"/>
    </xf>
    <xf numFmtId="0" fontId="4" fillId="0" borderId="0" xfId="0" applyFont="1" applyFill="1" applyBorder="1" applyAlignment="1">
      <alignment horizontal="left" vertical="top" wrapText="1"/>
    </xf>
    <xf numFmtId="0" fontId="3" fillId="0" borderId="3" xfId="0" applyFont="1" applyBorder="1" applyAlignment="1">
      <alignment horizontal="right" vertical="top"/>
    </xf>
    <xf numFmtId="0" fontId="3" fillId="0" borderId="6" xfId="0" applyFont="1" applyBorder="1" applyAlignment="1">
      <alignment horizontal="right" vertical="top"/>
    </xf>
    <xf numFmtId="0" fontId="3" fillId="0" borderId="2" xfId="0" applyFont="1" applyBorder="1" applyAlignment="1">
      <alignment horizontal="right" vertical="top"/>
    </xf>
    <xf numFmtId="0" fontId="4" fillId="0" borderId="3" xfId="0" applyFont="1" applyFill="1" applyBorder="1" applyAlignment="1">
      <alignment horizontal="right" vertical="top" wrapText="1"/>
    </xf>
    <xf numFmtId="0" fontId="4" fillId="0" borderId="6" xfId="0" applyFont="1" applyFill="1" applyBorder="1" applyAlignment="1">
      <alignment horizontal="right" vertical="top" wrapText="1"/>
    </xf>
    <xf numFmtId="0" fontId="4" fillId="0" borderId="2" xfId="0" applyFont="1" applyFill="1" applyBorder="1" applyAlignment="1">
      <alignment horizontal="right" vertical="top" wrapText="1"/>
    </xf>
    <xf numFmtId="0" fontId="3" fillId="0" borderId="1" xfId="0" applyFont="1" applyBorder="1" applyAlignment="1">
      <alignment horizontal="right" vertical="top"/>
    </xf>
    <xf numFmtId="0" fontId="1" fillId="2" borderId="1" xfId="0" applyFont="1" applyFill="1" applyBorder="1" applyAlignment="1">
      <alignment horizontal="left" vertical="top" wrapText="1"/>
    </xf>
    <xf numFmtId="0" fontId="4" fillId="0" borderId="1" xfId="0" applyFont="1" applyBorder="1" applyAlignment="1">
      <alignment horizontal="left" vertical="top" wrapText="1"/>
    </xf>
    <xf numFmtId="0" fontId="1"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6" fillId="2" borderId="3" xfId="0" applyFont="1" applyFill="1" applyBorder="1" applyAlignment="1">
      <alignment horizontal="left" vertical="top" wrapText="1"/>
    </xf>
    <xf numFmtId="0" fontId="6" fillId="2" borderId="2" xfId="0" applyFont="1" applyFill="1" applyBorder="1" applyAlignment="1">
      <alignment horizontal="left" vertical="top" wrapText="1"/>
    </xf>
    <xf numFmtId="4" fontId="3" fillId="0" borderId="0" xfId="0" applyNumberFormat="1" applyFont="1" applyAlignment="1">
      <alignment horizontal="center"/>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tabSelected="1" topLeftCell="A38" workbookViewId="0">
      <selection activeCell="K42" sqref="K42"/>
    </sheetView>
  </sheetViews>
  <sheetFormatPr defaultRowHeight="15" x14ac:dyDescent="0.25"/>
  <cols>
    <col min="1" max="1" width="9.140625" style="42"/>
    <col min="2" max="2" width="33.85546875" style="78" customWidth="1"/>
    <col min="3" max="3" width="55" style="78" customWidth="1"/>
    <col min="4" max="4" width="9.140625" style="76"/>
    <col min="5" max="5" width="12.140625" style="76" customWidth="1"/>
    <col min="6" max="6" width="7.7109375" style="76" customWidth="1"/>
    <col min="7" max="7" width="11.140625" style="76" customWidth="1"/>
    <col min="8" max="8" width="11.5703125" style="76" customWidth="1"/>
    <col min="9" max="9" width="14" style="76" customWidth="1"/>
    <col min="10" max="10" width="15" style="76" customWidth="1"/>
    <col min="11" max="11" width="27.140625" style="76" customWidth="1"/>
    <col min="12" max="12" width="9.140625" style="76"/>
    <col min="13" max="13" width="13.28515625" style="76" customWidth="1"/>
    <col min="14" max="16384" width="9.140625" style="76"/>
  </cols>
  <sheetData>
    <row r="1" spans="1:11" x14ac:dyDescent="0.25">
      <c r="A1" s="66"/>
      <c r="B1" s="67"/>
      <c r="C1" s="68"/>
      <c r="D1" s="68"/>
      <c r="E1" s="69"/>
      <c r="F1" s="70"/>
      <c r="G1" s="71"/>
      <c r="H1" s="70"/>
      <c r="I1" s="72"/>
      <c r="J1" s="72"/>
      <c r="K1" s="73" t="s">
        <v>93</v>
      </c>
    </row>
    <row r="2" spans="1:11" x14ac:dyDescent="0.25">
      <c r="A2" s="103" t="s">
        <v>101</v>
      </c>
      <c r="B2" s="103"/>
      <c r="C2" s="103"/>
      <c r="D2" s="103"/>
      <c r="E2" s="103"/>
      <c r="F2" s="103"/>
      <c r="G2" s="103"/>
      <c r="H2" s="103"/>
      <c r="I2" s="103"/>
      <c r="J2" s="103"/>
      <c r="K2" s="103"/>
    </row>
    <row r="3" spans="1:11" x14ac:dyDescent="0.25">
      <c r="A3" s="103" t="s">
        <v>119</v>
      </c>
      <c r="B3" s="103"/>
      <c r="C3" s="103"/>
      <c r="D3" s="103"/>
      <c r="E3" s="103"/>
      <c r="F3" s="103"/>
      <c r="G3" s="103"/>
      <c r="H3" s="103"/>
      <c r="I3" s="103"/>
      <c r="J3" s="103"/>
      <c r="K3" s="103"/>
    </row>
    <row r="4" spans="1:11" x14ac:dyDescent="0.25">
      <c r="A4" s="104"/>
      <c r="B4" s="104"/>
      <c r="C4" s="104"/>
      <c r="D4" s="104"/>
      <c r="E4" s="104"/>
      <c r="F4" s="104"/>
      <c r="G4" s="104"/>
      <c r="H4" s="104"/>
      <c r="I4" s="104"/>
      <c r="J4" s="104"/>
      <c r="K4" s="104"/>
    </row>
    <row r="5" spans="1:11" x14ac:dyDescent="0.25">
      <c r="A5" s="74">
        <v>1</v>
      </c>
      <c r="B5" s="105" t="s">
        <v>94</v>
      </c>
      <c r="C5" s="105"/>
      <c r="D5" s="105"/>
      <c r="E5" s="105"/>
      <c r="F5" s="105"/>
      <c r="G5" s="105"/>
      <c r="H5" s="105"/>
      <c r="I5" s="105"/>
      <c r="J5" s="105"/>
      <c r="K5" s="105"/>
    </row>
    <row r="6" spans="1:11" ht="14.25" customHeight="1" x14ac:dyDescent="0.25">
      <c r="A6" s="74">
        <v>2</v>
      </c>
      <c r="B6" s="105" t="s">
        <v>95</v>
      </c>
      <c r="C6" s="105"/>
      <c r="D6" s="105"/>
      <c r="E6" s="105"/>
      <c r="F6" s="105"/>
      <c r="G6" s="105"/>
      <c r="H6" s="105"/>
      <c r="I6" s="105"/>
      <c r="J6" s="105"/>
      <c r="K6" s="105"/>
    </row>
    <row r="7" spans="1:11" ht="30.75" customHeight="1" x14ac:dyDescent="0.25">
      <c r="A7" s="74">
        <v>3</v>
      </c>
      <c r="B7" s="105" t="s">
        <v>96</v>
      </c>
      <c r="C7" s="105"/>
      <c r="D7" s="105"/>
      <c r="E7" s="105"/>
      <c r="F7" s="105"/>
      <c r="G7" s="105"/>
      <c r="H7" s="105"/>
      <c r="I7" s="105"/>
      <c r="J7" s="105"/>
      <c r="K7" s="105"/>
    </row>
    <row r="8" spans="1:11" ht="30" customHeight="1" x14ac:dyDescent="0.25">
      <c r="A8" s="75">
        <v>4</v>
      </c>
      <c r="B8" s="105" t="s">
        <v>97</v>
      </c>
      <c r="C8" s="105"/>
      <c r="D8" s="105"/>
      <c r="E8" s="105"/>
      <c r="F8" s="105"/>
      <c r="G8" s="105"/>
      <c r="H8" s="105"/>
      <c r="I8" s="105"/>
      <c r="J8" s="105"/>
      <c r="K8" s="105"/>
    </row>
    <row r="9" spans="1:11" ht="63" customHeight="1" x14ac:dyDescent="0.25">
      <c r="A9" s="75">
        <v>5</v>
      </c>
      <c r="B9" s="105" t="s">
        <v>98</v>
      </c>
      <c r="C9" s="105"/>
      <c r="D9" s="105"/>
      <c r="E9" s="105"/>
      <c r="F9" s="105"/>
      <c r="G9" s="105"/>
      <c r="H9" s="105"/>
      <c r="I9" s="105"/>
      <c r="J9" s="105"/>
      <c r="K9" s="105"/>
    </row>
    <row r="10" spans="1:11" ht="45" customHeight="1" x14ac:dyDescent="0.25">
      <c r="A10" s="75">
        <v>6</v>
      </c>
      <c r="B10" s="105" t="s">
        <v>118</v>
      </c>
      <c r="C10" s="105"/>
      <c r="D10" s="105"/>
      <c r="E10" s="105"/>
      <c r="F10" s="105"/>
      <c r="G10" s="105"/>
      <c r="H10" s="105"/>
      <c r="I10" s="105"/>
      <c r="J10" s="105"/>
      <c r="K10" s="105"/>
    </row>
    <row r="11" spans="1:11" ht="30.75" customHeight="1" x14ac:dyDescent="0.25">
      <c r="A11" s="75">
        <v>7</v>
      </c>
      <c r="B11" s="105" t="s">
        <v>99</v>
      </c>
      <c r="C11" s="105"/>
      <c r="D11" s="105"/>
      <c r="E11" s="105"/>
      <c r="F11" s="105"/>
      <c r="G11" s="105"/>
      <c r="H11" s="105"/>
      <c r="I11" s="105"/>
      <c r="J11" s="105"/>
      <c r="K11" s="105"/>
    </row>
    <row r="12" spans="1:11" ht="45.75" customHeight="1" x14ac:dyDescent="0.25">
      <c r="A12" s="75">
        <v>8</v>
      </c>
      <c r="B12" s="105" t="s">
        <v>100</v>
      </c>
      <c r="C12" s="105"/>
      <c r="D12" s="105"/>
      <c r="E12" s="105"/>
      <c r="F12" s="105"/>
      <c r="G12" s="105"/>
      <c r="H12" s="105"/>
      <c r="I12" s="105"/>
      <c r="J12" s="105"/>
      <c r="K12" s="105"/>
    </row>
    <row r="13" spans="1:11" ht="64.5" customHeight="1" x14ac:dyDescent="0.25">
      <c r="A13" s="65" t="s">
        <v>0</v>
      </c>
      <c r="B13" s="46" t="s">
        <v>1</v>
      </c>
      <c r="C13" s="64" t="s">
        <v>2</v>
      </c>
      <c r="D13" s="65" t="s">
        <v>3</v>
      </c>
      <c r="E13" s="1" t="s">
        <v>4</v>
      </c>
      <c r="F13" s="65" t="s">
        <v>5</v>
      </c>
      <c r="G13" s="65" t="s">
        <v>6</v>
      </c>
      <c r="H13" s="65" t="s">
        <v>7</v>
      </c>
      <c r="I13" s="65" t="s">
        <v>8</v>
      </c>
      <c r="J13" s="65" t="s">
        <v>9</v>
      </c>
      <c r="K13" s="65" t="s">
        <v>10</v>
      </c>
    </row>
    <row r="14" spans="1:11" ht="75" x14ac:dyDescent="0.25">
      <c r="A14" s="7" t="s">
        <v>47</v>
      </c>
      <c r="B14" s="41" t="s">
        <v>11</v>
      </c>
      <c r="C14" s="14" t="s">
        <v>125</v>
      </c>
      <c r="D14" s="2" t="s">
        <v>12</v>
      </c>
      <c r="E14" s="3">
        <v>18000</v>
      </c>
      <c r="F14" s="2"/>
      <c r="G14" s="4"/>
      <c r="H14" s="5"/>
      <c r="I14" s="6"/>
      <c r="J14" s="6"/>
      <c r="K14" s="89"/>
    </row>
    <row r="15" spans="1:11" ht="31.5" customHeight="1" x14ac:dyDescent="0.25">
      <c r="A15" s="63" t="s">
        <v>49</v>
      </c>
      <c r="B15" s="100" t="s">
        <v>89</v>
      </c>
      <c r="C15" s="101"/>
      <c r="D15" s="2"/>
      <c r="E15" s="3"/>
      <c r="F15" s="2"/>
      <c r="G15" s="4"/>
      <c r="H15" s="5"/>
      <c r="I15" s="6"/>
      <c r="J15" s="6"/>
      <c r="K15" s="89"/>
    </row>
    <row r="16" spans="1:11" ht="121.5" customHeight="1" x14ac:dyDescent="0.25">
      <c r="A16" s="7" t="s">
        <v>86</v>
      </c>
      <c r="B16" s="61" t="s">
        <v>13</v>
      </c>
      <c r="C16" s="36" t="s">
        <v>14</v>
      </c>
      <c r="D16" s="7" t="s">
        <v>15</v>
      </c>
      <c r="E16" s="90">
        <v>47200</v>
      </c>
      <c r="F16" s="7"/>
      <c r="G16" s="79"/>
      <c r="H16" s="9"/>
      <c r="I16" s="9"/>
      <c r="J16" s="9"/>
      <c r="K16" s="89"/>
    </row>
    <row r="17" spans="1:11" ht="48.75" customHeight="1" x14ac:dyDescent="0.25">
      <c r="A17" s="7" t="s">
        <v>87</v>
      </c>
      <c r="B17" s="62" t="s">
        <v>16</v>
      </c>
      <c r="C17" s="10" t="s">
        <v>17</v>
      </c>
      <c r="D17" s="11" t="s">
        <v>15</v>
      </c>
      <c r="E17" s="12">
        <v>10000</v>
      </c>
      <c r="F17" s="11"/>
      <c r="G17" s="11"/>
      <c r="H17" s="13"/>
      <c r="I17" s="13"/>
      <c r="J17" s="13"/>
      <c r="K17" s="89"/>
    </row>
    <row r="18" spans="1:11" x14ac:dyDescent="0.25">
      <c r="A18" s="106" t="s">
        <v>120</v>
      </c>
      <c r="B18" s="107"/>
      <c r="C18" s="107"/>
      <c r="D18" s="107"/>
      <c r="E18" s="107"/>
      <c r="F18" s="107"/>
      <c r="G18" s="107"/>
      <c r="H18" s="108"/>
      <c r="I18" s="13">
        <f>SUM(I16:I17)</f>
        <v>0</v>
      </c>
      <c r="J18" s="13">
        <f>SUM(J16:J17)</f>
        <v>0</v>
      </c>
      <c r="K18" s="89"/>
    </row>
    <row r="19" spans="1:11" ht="32.25" customHeight="1" x14ac:dyDescent="0.25">
      <c r="A19" s="63" t="s">
        <v>36</v>
      </c>
      <c r="B19" s="102" t="s">
        <v>88</v>
      </c>
      <c r="C19" s="101"/>
      <c r="D19" s="11"/>
      <c r="E19" s="12"/>
      <c r="F19" s="11"/>
      <c r="G19" s="11"/>
      <c r="H19" s="13"/>
      <c r="I19" s="13"/>
      <c r="J19" s="13"/>
      <c r="K19" s="89"/>
    </row>
    <row r="20" spans="1:11" ht="90.75" customHeight="1" x14ac:dyDescent="0.25">
      <c r="A20" s="7" t="s">
        <v>90</v>
      </c>
      <c r="B20" s="61" t="s">
        <v>18</v>
      </c>
      <c r="C20" s="14" t="s">
        <v>19</v>
      </c>
      <c r="D20" s="7" t="s">
        <v>15</v>
      </c>
      <c r="E20" s="8">
        <v>18000</v>
      </c>
      <c r="F20" s="7"/>
      <c r="G20" s="15"/>
      <c r="H20" s="9"/>
      <c r="I20" s="9"/>
      <c r="J20" s="9"/>
      <c r="K20" s="89"/>
    </row>
    <row r="21" spans="1:11" ht="48.75" customHeight="1" x14ac:dyDescent="0.25">
      <c r="A21" s="7" t="s">
        <v>91</v>
      </c>
      <c r="B21" s="61" t="s">
        <v>20</v>
      </c>
      <c r="C21" s="16" t="s">
        <v>17</v>
      </c>
      <c r="D21" s="7" t="s">
        <v>15</v>
      </c>
      <c r="E21" s="8">
        <v>10000</v>
      </c>
      <c r="F21" s="7"/>
      <c r="G21" s="7"/>
      <c r="H21" s="9"/>
      <c r="I21" s="9"/>
      <c r="J21" s="9"/>
      <c r="K21" s="89"/>
    </row>
    <row r="22" spans="1:11" x14ac:dyDescent="0.25">
      <c r="A22" s="106" t="s">
        <v>121</v>
      </c>
      <c r="B22" s="107"/>
      <c r="C22" s="107"/>
      <c r="D22" s="107"/>
      <c r="E22" s="107"/>
      <c r="F22" s="107"/>
      <c r="G22" s="107"/>
      <c r="H22" s="108"/>
      <c r="I22" s="9">
        <f>SUM(I20:I21)</f>
        <v>0</v>
      </c>
      <c r="J22" s="9">
        <f>SUM(J20:J21)</f>
        <v>0</v>
      </c>
      <c r="K22" s="89"/>
    </row>
    <row r="23" spans="1:11" ht="135" x14ac:dyDescent="0.25">
      <c r="A23" s="7" t="s">
        <v>48</v>
      </c>
      <c r="B23" s="41" t="s">
        <v>92</v>
      </c>
      <c r="C23" s="14" t="s">
        <v>126</v>
      </c>
      <c r="D23" s="2" t="s">
        <v>21</v>
      </c>
      <c r="E23" s="18">
        <v>30000</v>
      </c>
      <c r="F23" s="19"/>
      <c r="G23" s="51"/>
      <c r="H23" s="9"/>
      <c r="I23" s="9"/>
      <c r="J23" s="9"/>
      <c r="K23" s="89"/>
    </row>
    <row r="24" spans="1:11" ht="183" customHeight="1" x14ac:dyDescent="0.25">
      <c r="A24" s="7" t="s">
        <v>50</v>
      </c>
      <c r="B24" s="20" t="s">
        <v>22</v>
      </c>
      <c r="C24" s="21" t="s">
        <v>23</v>
      </c>
      <c r="D24" s="7" t="s">
        <v>21</v>
      </c>
      <c r="E24" s="8">
        <v>4000</v>
      </c>
      <c r="F24" s="7"/>
      <c r="G24" s="9"/>
      <c r="H24" s="22"/>
      <c r="I24" s="23"/>
      <c r="J24" s="23"/>
      <c r="K24" s="89"/>
    </row>
    <row r="25" spans="1:11" ht="90" x14ac:dyDescent="0.25">
      <c r="A25" s="7" t="s">
        <v>51</v>
      </c>
      <c r="B25" s="41" t="s">
        <v>24</v>
      </c>
      <c r="C25" s="14" t="s">
        <v>127</v>
      </c>
      <c r="D25" s="2" t="s">
        <v>21</v>
      </c>
      <c r="E25" s="48">
        <v>8000</v>
      </c>
      <c r="F25" s="2"/>
      <c r="G25" s="2"/>
      <c r="H25" s="28"/>
      <c r="I25" s="6"/>
      <c r="J25" s="6"/>
      <c r="K25" s="89"/>
    </row>
    <row r="26" spans="1:11" ht="78" customHeight="1" x14ac:dyDescent="0.25">
      <c r="A26" s="7" t="s">
        <v>52</v>
      </c>
      <c r="B26" s="41" t="s">
        <v>46</v>
      </c>
      <c r="C26" s="14" t="s">
        <v>83</v>
      </c>
      <c r="D26" s="45" t="s">
        <v>28</v>
      </c>
      <c r="E26" s="48">
        <v>800</v>
      </c>
      <c r="F26" s="59"/>
      <c r="G26" s="40"/>
      <c r="H26" s="28"/>
      <c r="I26" s="6"/>
      <c r="J26" s="6"/>
      <c r="K26" s="89"/>
    </row>
    <row r="27" spans="1:11" ht="48" customHeight="1" x14ac:dyDescent="0.25">
      <c r="A27" s="7" t="s">
        <v>53</v>
      </c>
      <c r="B27" s="26" t="s">
        <v>25</v>
      </c>
      <c r="C27" s="36" t="s">
        <v>84</v>
      </c>
      <c r="D27" s="7" t="s">
        <v>12</v>
      </c>
      <c r="E27" s="3">
        <v>8000</v>
      </c>
      <c r="F27" s="80"/>
      <c r="G27" s="81"/>
      <c r="H27" s="28"/>
      <c r="I27" s="6"/>
      <c r="J27" s="6"/>
      <c r="K27" s="89"/>
    </row>
    <row r="28" spans="1:11" ht="166.5" customHeight="1" x14ac:dyDescent="0.25">
      <c r="A28" s="7" t="s">
        <v>54</v>
      </c>
      <c r="B28" s="41" t="s">
        <v>26</v>
      </c>
      <c r="C28" s="14" t="s">
        <v>85</v>
      </c>
      <c r="D28" s="29" t="s">
        <v>12</v>
      </c>
      <c r="E28" s="43">
        <v>3</v>
      </c>
      <c r="F28" s="87"/>
      <c r="G28" s="83"/>
      <c r="H28" s="32"/>
      <c r="I28" s="6"/>
      <c r="J28" s="6"/>
      <c r="K28" s="89"/>
    </row>
    <row r="29" spans="1:11" ht="78.75" customHeight="1" x14ac:dyDescent="0.25">
      <c r="A29" s="7" t="s">
        <v>55</v>
      </c>
      <c r="B29" s="41" t="s">
        <v>58</v>
      </c>
      <c r="C29" s="14" t="s">
        <v>76</v>
      </c>
      <c r="D29" s="29" t="s">
        <v>28</v>
      </c>
      <c r="E29" s="43">
        <v>150</v>
      </c>
      <c r="F29" s="82"/>
      <c r="G29" s="83"/>
      <c r="H29" s="28"/>
      <c r="I29" s="6"/>
      <c r="J29" s="6"/>
      <c r="K29" s="89"/>
    </row>
    <row r="30" spans="1:11" ht="112.5" customHeight="1" x14ac:dyDescent="0.25">
      <c r="A30" s="63" t="s">
        <v>56</v>
      </c>
      <c r="B30" s="117" t="s">
        <v>117</v>
      </c>
      <c r="C30" s="118"/>
      <c r="D30" s="29"/>
      <c r="E30" s="43"/>
      <c r="F30" s="30"/>
      <c r="G30" s="31"/>
      <c r="H30" s="28"/>
      <c r="I30" s="9"/>
      <c r="J30" s="9"/>
      <c r="K30" s="89"/>
    </row>
    <row r="31" spans="1:11" ht="45.75" customHeight="1" x14ac:dyDescent="0.25">
      <c r="A31" s="7" t="s">
        <v>102</v>
      </c>
      <c r="B31" s="17" t="s">
        <v>27</v>
      </c>
      <c r="C31" s="36" t="s">
        <v>115</v>
      </c>
      <c r="D31" s="2" t="s">
        <v>28</v>
      </c>
      <c r="E31" s="48">
        <v>6300</v>
      </c>
      <c r="F31" s="45"/>
      <c r="G31" s="23"/>
      <c r="H31" s="60"/>
      <c r="I31" s="84"/>
      <c r="J31" s="84"/>
      <c r="K31" s="89"/>
    </row>
    <row r="32" spans="1:11" ht="48.75" customHeight="1" x14ac:dyDescent="0.25">
      <c r="A32" s="7" t="s">
        <v>103</v>
      </c>
      <c r="B32" s="17" t="s">
        <v>29</v>
      </c>
      <c r="C32" s="36" t="s">
        <v>116</v>
      </c>
      <c r="D32" s="2" t="s">
        <v>28</v>
      </c>
      <c r="E32" s="48">
        <v>3000</v>
      </c>
      <c r="F32" s="45"/>
      <c r="G32" s="23"/>
      <c r="H32" s="60"/>
      <c r="I32" s="84"/>
      <c r="J32" s="84"/>
      <c r="K32" s="89"/>
    </row>
    <row r="33" spans="1:13" ht="45.75" customHeight="1" x14ac:dyDescent="0.25">
      <c r="A33" s="7" t="s">
        <v>104</v>
      </c>
      <c r="B33" s="17" t="s">
        <v>30</v>
      </c>
      <c r="C33" s="36"/>
      <c r="D33" s="2" t="s">
        <v>28</v>
      </c>
      <c r="E33" s="48">
        <v>6300</v>
      </c>
      <c r="F33" s="45"/>
      <c r="G33" s="23"/>
      <c r="H33" s="40"/>
      <c r="I33" s="84"/>
      <c r="J33" s="84"/>
      <c r="K33" s="89"/>
    </row>
    <row r="34" spans="1:13" ht="47.25" customHeight="1" x14ac:dyDescent="0.25">
      <c r="A34" s="7" t="s">
        <v>105</v>
      </c>
      <c r="B34" s="17" t="s">
        <v>31</v>
      </c>
      <c r="C34" s="36"/>
      <c r="D34" s="2" t="s">
        <v>28</v>
      </c>
      <c r="E34" s="48">
        <v>3000</v>
      </c>
      <c r="F34" s="45"/>
      <c r="G34" s="23"/>
      <c r="H34" s="40"/>
      <c r="I34" s="84"/>
      <c r="J34" s="84"/>
      <c r="K34" s="89"/>
    </row>
    <row r="35" spans="1:13" ht="45.75" customHeight="1" x14ac:dyDescent="0.25">
      <c r="A35" s="7" t="s">
        <v>107</v>
      </c>
      <c r="B35" s="17" t="s">
        <v>32</v>
      </c>
      <c r="C35" s="36"/>
      <c r="D35" s="2" t="s">
        <v>28</v>
      </c>
      <c r="E35" s="48">
        <v>1200</v>
      </c>
      <c r="F35" s="45"/>
      <c r="G35" s="23"/>
      <c r="H35" s="40"/>
      <c r="I35" s="84"/>
      <c r="J35" s="84"/>
      <c r="K35" s="89"/>
    </row>
    <row r="36" spans="1:13" ht="33" customHeight="1" x14ac:dyDescent="0.25">
      <c r="A36" s="7" t="s">
        <v>106</v>
      </c>
      <c r="B36" s="17" t="s">
        <v>33</v>
      </c>
      <c r="C36" s="36"/>
      <c r="D36" s="2" t="s">
        <v>28</v>
      </c>
      <c r="E36" s="48">
        <v>1200</v>
      </c>
      <c r="F36" s="45"/>
      <c r="G36" s="23"/>
      <c r="H36" s="40"/>
      <c r="I36" s="84"/>
      <c r="J36" s="84"/>
      <c r="K36" s="89"/>
    </row>
    <row r="37" spans="1:13" ht="45.75" customHeight="1" x14ac:dyDescent="0.25">
      <c r="A37" s="7" t="s">
        <v>108</v>
      </c>
      <c r="B37" s="17" t="s">
        <v>34</v>
      </c>
      <c r="C37" s="36"/>
      <c r="D37" s="2" t="s">
        <v>28</v>
      </c>
      <c r="E37" s="48">
        <v>1200</v>
      </c>
      <c r="F37" s="45"/>
      <c r="G37" s="23"/>
      <c r="H37" s="40"/>
      <c r="I37" s="84"/>
      <c r="J37" s="84"/>
      <c r="K37" s="89"/>
    </row>
    <row r="38" spans="1:13" ht="33.75" customHeight="1" x14ac:dyDescent="0.25">
      <c r="A38" s="7" t="s">
        <v>109</v>
      </c>
      <c r="B38" s="17" t="s">
        <v>35</v>
      </c>
      <c r="C38" s="36"/>
      <c r="D38" s="2" t="s">
        <v>28</v>
      </c>
      <c r="E38" s="48">
        <v>1200</v>
      </c>
      <c r="F38" s="45"/>
      <c r="G38" s="23"/>
      <c r="H38" s="40"/>
      <c r="I38" s="84"/>
      <c r="J38" s="84"/>
      <c r="K38" s="89"/>
    </row>
    <row r="39" spans="1:13" ht="18" customHeight="1" x14ac:dyDescent="0.25">
      <c r="A39" s="106" t="s">
        <v>122</v>
      </c>
      <c r="B39" s="107"/>
      <c r="C39" s="107"/>
      <c r="D39" s="107"/>
      <c r="E39" s="107"/>
      <c r="F39" s="107"/>
      <c r="G39" s="107"/>
      <c r="H39" s="108"/>
      <c r="I39" s="92">
        <f>SUM(I31:I38)</f>
        <v>0</v>
      </c>
      <c r="J39" s="92">
        <f>SUM(J31:J38)</f>
        <v>0</v>
      </c>
      <c r="K39" s="89"/>
    </row>
    <row r="40" spans="1:13" ht="78.75" customHeight="1" x14ac:dyDescent="0.25">
      <c r="A40" s="2" t="s">
        <v>57</v>
      </c>
      <c r="B40" s="50" t="s">
        <v>66</v>
      </c>
      <c r="C40" s="47" t="s">
        <v>67</v>
      </c>
      <c r="D40" s="45" t="s">
        <v>28</v>
      </c>
      <c r="E40" s="48">
        <v>2500</v>
      </c>
      <c r="F40" s="48"/>
      <c r="G40" s="40"/>
      <c r="H40" s="49"/>
      <c r="I40" s="32"/>
      <c r="J40" s="32"/>
      <c r="K40" s="89"/>
    </row>
    <row r="41" spans="1:13" ht="53.25" customHeight="1" x14ac:dyDescent="0.25">
      <c r="A41" s="2" t="s">
        <v>68</v>
      </c>
      <c r="B41" s="52" t="s">
        <v>77</v>
      </c>
      <c r="C41" s="53" t="s">
        <v>78</v>
      </c>
      <c r="D41" s="56" t="s">
        <v>12</v>
      </c>
      <c r="E41" s="57">
        <v>150000</v>
      </c>
      <c r="F41" s="95">
        <v>0.05</v>
      </c>
      <c r="G41" s="96">
        <v>6.4000000000000001E-2</v>
      </c>
      <c r="H41" s="98">
        <f>G41*1.05</f>
        <v>6.720000000000001E-2</v>
      </c>
      <c r="I41" s="99">
        <f>E41*G41</f>
        <v>9600</v>
      </c>
      <c r="J41" s="99">
        <f>E41*H41</f>
        <v>10080.000000000002</v>
      </c>
      <c r="K41" s="97" t="s">
        <v>133</v>
      </c>
      <c r="M41" s="119"/>
    </row>
    <row r="42" spans="1:13" ht="69" customHeight="1" x14ac:dyDescent="0.25">
      <c r="A42" s="7" t="s">
        <v>69</v>
      </c>
      <c r="B42" s="54" t="s">
        <v>79</v>
      </c>
      <c r="C42" s="55" t="s">
        <v>80</v>
      </c>
      <c r="D42" s="56" t="s">
        <v>12</v>
      </c>
      <c r="E42" s="57">
        <v>83000</v>
      </c>
      <c r="F42" s="95">
        <v>0.05</v>
      </c>
      <c r="G42" s="96">
        <v>0.04</v>
      </c>
      <c r="H42" s="5">
        <f>G42*1.05</f>
        <v>4.2000000000000003E-2</v>
      </c>
      <c r="I42" s="86">
        <f>E42*G42</f>
        <v>3320</v>
      </c>
      <c r="J42" s="86">
        <f>E42*H42</f>
        <v>3486</v>
      </c>
      <c r="K42" s="97" t="s">
        <v>131</v>
      </c>
      <c r="M42" s="119"/>
    </row>
    <row r="43" spans="1:13" ht="69.75" customHeight="1" x14ac:dyDescent="0.25">
      <c r="A43" s="7" t="s">
        <v>70</v>
      </c>
      <c r="B43" s="52" t="s">
        <v>81</v>
      </c>
      <c r="C43" s="53" t="s">
        <v>82</v>
      </c>
      <c r="D43" s="58" t="s">
        <v>12</v>
      </c>
      <c r="E43" s="91">
        <v>10000</v>
      </c>
      <c r="F43" s="95">
        <v>0.05</v>
      </c>
      <c r="G43" s="96">
        <v>7.6999999999999999E-2</v>
      </c>
      <c r="H43" s="5">
        <f>G43*1.05</f>
        <v>8.0850000000000005E-2</v>
      </c>
      <c r="I43" s="86">
        <f>E43*G43</f>
        <v>770</v>
      </c>
      <c r="J43" s="86">
        <f>E43*H43</f>
        <v>808.5</v>
      </c>
      <c r="K43" s="97" t="s">
        <v>132</v>
      </c>
      <c r="M43" s="119"/>
    </row>
    <row r="44" spans="1:13" ht="36" customHeight="1" x14ac:dyDescent="0.25">
      <c r="A44" s="65" t="s">
        <v>71</v>
      </c>
      <c r="B44" s="113" t="s">
        <v>37</v>
      </c>
      <c r="C44" s="114"/>
      <c r="D44" s="77"/>
      <c r="E44" s="1"/>
      <c r="F44" s="65"/>
      <c r="G44" s="65"/>
      <c r="H44" s="65"/>
      <c r="I44" s="65"/>
      <c r="J44" s="65"/>
      <c r="K44" s="89"/>
    </row>
    <row r="45" spans="1:13" ht="21.75" customHeight="1" x14ac:dyDescent="0.25">
      <c r="A45" s="35" t="s">
        <v>110</v>
      </c>
      <c r="B45" s="33" t="s">
        <v>38</v>
      </c>
      <c r="C45" s="33" t="s">
        <v>39</v>
      </c>
      <c r="D45" s="27" t="s">
        <v>40</v>
      </c>
      <c r="E45" s="34">
        <v>400</v>
      </c>
      <c r="F45" s="85"/>
      <c r="G45" s="6"/>
      <c r="H45" s="86"/>
      <c r="I45" s="9"/>
      <c r="J45" s="9"/>
      <c r="K45" s="89"/>
    </row>
    <row r="46" spans="1:13" ht="21.75" customHeight="1" x14ac:dyDescent="0.25">
      <c r="A46" s="35" t="s">
        <v>111</v>
      </c>
      <c r="B46" s="36" t="s">
        <v>41</v>
      </c>
      <c r="C46" s="33" t="s">
        <v>39</v>
      </c>
      <c r="D46" s="27" t="s">
        <v>40</v>
      </c>
      <c r="E46" s="34">
        <v>100</v>
      </c>
      <c r="F46" s="85"/>
      <c r="G46" s="6"/>
      <c r="H46" s="86"/>
      <c r="I46" s="9"/>
      <c r="J46" s="9"/>
      <c r="K46" s="89"/>
    </row>
    <row r="47" spans="1:13" ht="21.75" customHeight="1" x14ac:dyDescent="0.25">
      <c r="A47" s="109" t="s">
        <v>123</v>
      </c>
      <c r="B47" s="110"/>
      <c r="C47" s="110"/>
      <c r="D47" s="110"/>
      <c r="E47" s="110"/>
      <c r="F47" s="110"/>
      <c r="G47" s="110"/>
      <c r="H47" s="111"/>
      <c r="I47" s="9">
        <f>SUM(I45:I46)</f>
        <v>0</v>
      </c>
      <c r="J47" s="9">
        <f>SUM(J45:J46)</f>
        <v>0</v>
      </c>
      <c r="K47" s="89"/>
    </row>
    <row r="48" spans="1:13" ht="182.25" customHeight="1" x14ac:dyDescent="0.25">
      <c r="A48" s="7" t="s">
        <v>72</v>
      </c>
      <c r="B48" s="25" t="s">
        <v>42</v>
      </c>
      <c r="C48" s="37" t="s">
        <v>128</v>
      </c>
      <c r="D48" s="38" t="s">
        <v>43</v>
      </c>
      <c r="E48" s="39">
        <v>18</v>
      </c>
      <c r="F48" s="7"/>
      <c r="G48" s="86"/>
      <c r="H48" s="86"/>
      <c r="I48" s="9"/>
      <c r="J48" s="9"/>
      <c r="K48" s="89"/>
    </row>
    <row r="49" spans="1:11" ht="255.75" customHeight="1" x14ac:dyDescent="0.25">
      <c r="A49" s="7" t="s">
        <v>74</v>
      </c>
      <c r="B49" s="25" t="s">
        <v>44</v>
      </c>
      <c r="C49" s="37" t="s">
        <v>129</v>
      </c>
      <c r="D49" s="38" t="s">
        <v>43</v>
      </c>
      <c r="E49" s="39">
        <v>10</v>
      </c>
      <c r="F49" s="7"/>
      <c r="G49" s="9"/>
      <c r="H49" s="86"/>
      <c r="I49" s="9"/>
      <c r="J49" s="9"/>
      <c r="K49" s="89"/>
    </row>
    <row r="50" spans="1:11" ht="211.5" x14ac:dyDescent="0.25">
      <c r="A50" s="7" t="s">
        <v>73</v>
      </c>
      <c r="B50" s="25" t="s">
        <v>45</v>
      </c>
      <c r="C50" s="37" t="s">
        <v>130</v>
      </c>
      <c r="D50" s="38" t="s">
        <v>43</v>
      </c>
      <c r="E50" s="39">
        <v>10</v>
      </c>
      <c r="F50" s="7"/>
      <c r="G50" s="9"/>
      <c r="H50" s="86"/>
      <c r="I50" s="9"/>
      <c r="J50" s="9"/>
      <c r="K50" s="89"/>
    </row>
    <row r="51" spans="1:11" ht="30" customHeight="1" x14ac:dyDescent="0.25">
      <c r="A51" s="63" t="s">
        <v>75</v>
      </c>
      <c r="B51" s="115" t="s">
        <v>59</v>
      </c>
      <c r="C51" s="116"/>
      <c r="D51" s="38"/>
      <c r="E51" s="39"/>
      <c r="F51" s="7"/>
      <c r="G51" s="9"/>
      <c r="H51" s="24"/>
      <c r="I51" s="9"/>
      <c r="J51" s="9"/>
      <c r="K51" s="89"/>
    </row>
    <row r="52" spans="1:11" ht="46.5" customHeight="1" x14ac:dyDescent="0.25">
      <c r="A52" s="7" t="s">
        <v>112</v>
      </c>
      <c r="B52" s="21" t="s">
        <v>60</v>
      </c>
      <c r="C52" s="21" t="s">
        <v>64</v>
      </c>
      <c r="D52" s="35" t="s">
        <v>12</v>
      </c>
      <c r="E52" s="44">
        <v>100</v>
      </c>
      <c r="F52" s="88"/>
      <c r="G52" s="86"/>
      <c r="H52" s="32"/>
      <c r="I52" s="6"/>
      <c r="J52" s="6"/>
      <c r="K52" s="89"/>
    </row>
    <row r="53" spans="1:11" ht="46.5" customHeight="1" x14ac:dyDescent="0.25">
      <c r="A53" s="7" t="s">
        <v>113</v>
      </c>
      <c r="B53" s="21" t="s">
        <v>61</v>
      </c>
      <c r="C53" s="21" t="s">
        <v>65</v>
      </c>
      <c r="D53" s="35" t="s">
        <v>12</v>
      </c>
      <c r="E53" s="44">
        <v>100</v>
      </c>
      <c r="F53" s="88"/>
      <c r="G53" s="86"/>
      <c r="H53" s="32"/>
      <c r="I53" s="6"/>
      <c r="J53" s="6"/>
      <c r="K53" s="89"/>
    </row>
    <row r="54" spans="1:11" ht="39" customHeight="1" x14ac:dyDescent="0.25">
      <c r="A54" s="7" t="s">
        <v>114</v>
      </c>
      <c r="B54" s="21" t="s">
        <v>62</v>
      </c>
      <c r="C54" s="21" t="s">
        <v>63</v>
      </c>
      <c r="D54" s="35" t="s">
        <v>12</v>
      </c>
      <c r="E54" s="44">
        <v>1000</v>
      </c>
      <c r="F54" s="88"/>
      <c r="G54" s="86"/>
      <c r="H54" s="32"/>
      <c r="I54" s="6"/>
      <c r="J54" s="6"/>
      <c r="K54" s="89"/>
    </row>
    <row r="55" spans="1:11" x14ac:dyDescent="0.25">
      <c r="A55" s="112" t="s">
        <v>124</v>
      </c>
      <c r="B55" s="112"/>
      <c r="C55" s="112"/>
      <c r="D55" s="112"/>
      <c r="E55" s="112"/>
      <c r="F55" s="112"/>
      <c r="G55" s="112"/>
      <c r="H55" s="112"/>
      <c r="I55" s="94">
        <f>SUM(I52:I54)</f>
        <v>0</v>
      </c>
      <c r="J55" s="94">
        <f>SUM(J52:J54)</f>
        <v>0</v>
      </c>
      <c r="K55" s="93"/>
    </row>
  </sheetData>
  <mergeCells count="21">
    <mergeCell ref="A22:H22"/>
    <mergeCell ref="A39:H39"/>
    <mergeCell ref="A47:H47"/>
    <mergeCell ref="A55:H55"/>
    <mergeCell ref="B44:C44"/>
    <mergeCell ref="B51:C51"/>
    <mergeCell ref="B30:C30"/>
    <mergeCell ref="B15:C15"/>
    <mergeCell ref="B19:C19"/>
    <mergeCell ref="A2:K2"/>
    <mergeCell ref="A3:K3"/>
    <mergeCell ref="A4:K4"/>
    <mergeCell ref="B5:K5"/>
    <mergeCell ref="B6:K6"/>
    <mergeCell ref="B7:K7"/>
    <mergeCell ref="B8:K8"/>
    <mergeCell ref="B9:K9"/>
    <mergeCell ref="B10:K10"/>
    <mergeCell ref="B11:K11"/>
    <mergeCell ref="B12:K12"/>
    <mergeCell ref="A18:H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Kiverytė</dc:creator>
  <cp:lastModifiedBy>Asta</cp:lastModifiedBy>
  <dcterms:created xsi:type="dcterms:W3CDTF">2021-02-19T15:33:22Z</dcterms:created>
  <dcterms:modified xsi:type="dcterms:W3CDTF">2021-06-28T11:05:49Z</dcterms:modified>
</cp:coreProperties>
</file>