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s\FoxVision\CVP IS 15\11 VUL SK oftalmologines priemones 2021-03-26 - YY\Doc Set\"/>
    </mc:Choice>
  </mc:AlternateContent>
  <bookViews>
    <workbookView xWindow="0" yWindow="0" windowWidth="23040" windowHeight="9336"/>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s="1"/>
  <c r="I30" i="1"/>
  <c r="J30" i="1" s="1"/>
  <c r="I29" i="1"/>
  <c r="J29" i="1" s="1"/>
  <c r="I28" i="1"/>
  <c r="J28" i="1" s="1"/>
  <c r="I22" i="1" l="1"/>
  <c r="J22" i="1" s="1"/>
  <c r="I37" i="1" l="1"/>
  <c r="J37" i="1" s="1"/>
  <c r="I36" i="1"/>
  <c r="J36" i="1" s="1"/>
  <c r="I35" i="1"/>
  <c r="J35" i="1" s="1"/>
  <c r="I20" i="1" l="1"/>
  <c r="J20" i="1" s="1"/>
  <c r="J27" i="1" l="1"/>
  <c r="I26" i="1"/>
  <c r="J26" i="1" s="1"/>
  <c r="I25" i="1"/>
  <c r="J25" i="1" s="1"/>
  <c r="I24" i="1"/>
  <c r="J24" i="1" s="1"/>
  <c r="I23" i="1"/>
  <c r="J23" i="1" s="1"/>
  <c r="I34" i="1" l="1"/>
  <c r="J34" i="1" s="1"/>
  <c r="I33" i="1"/>
  <c r="J33" i="1" s="1"/>
  <c r="I32" i="1"/>
  <c r="J32" i="1" s="1"/>
  <c r="I21" i="1" l="1"/>
  <c r="J21" i="1" s="1"/>
  <c r="I19" i="1"/>
  <c r="J19" i="1" s="1"/>
  <c r="I18" i="1"/>
  <c r="J18" i="1" s="1"/>
  <c r="I17" i="1" l="1"/>
  <c r="J17" i="1" s="1"/>
  <c r="I16" i="1"/>
  <c r="J16" i="1" s="1"/>
  <c r="I15" i="1"/>
  <c r="J15" i="1" s="1"/>
  <c r="I14" i="1"/>
  <c r="J14" i="1" s="1"/>
  <c r="I13" i="1"/>
  <c r="J13" i="1" s="1"/>
  <c r="I12" i="1"/>
  <c r="J12" i="1" s="1"/>
  <c r="I11" i="1"/>
  <c r="J11" i="1" s="1"/>
</calcChain>
</file>

<file path=xl/sharedStrings.xml><?xml version="1.0" encoding="utf-8"?>
<sst xmlns="http://schemas.openxmlformats.org/spreadsheetml/2006/main" count="152" uniqueCount="111">
  <si>
    <t>Priemonės pavadinimas</t>
  </si>
  <si>
    <t>Reikalaujami parametrai</t>
  </si>
  <si>
    <t>Mato vnt.</t>
  </si>
  <si>
    <t>Vnt. įkainis, Eur be PVM</t>
  </si>
  <si>
    <t>PVM dydis %</t>
  </si>
  <si>
    <t>Vnt.</t>
  </si>
  <si>
    <t>Kaniulė (12 valandos) Micro J shape cannula</t>
  </si>
  <si>
    <t>Kaniulė viskoelastinei medžiagai</t>
  </si>
  <si>
    <t>23 g x 7/8", ( 0,4 mm x 22 mm), 9 mm nuo galo lenkta 45° kampu, buka, sterili</t>
  </si>
  <si>
    <t xml:space="preserve">Kaniulė subtenonalinei injekcijai </t>
  </si>
  <si>
    <t>Kaniulė subtenonalinei injekcijai, lenkta su plokščiu galu 20 G 0,9x25 mm, sterili, buka</t>
  </si>
  <si>
    <t>Kaniulė priekinei kamerai</t>
  </si>
  <si>
    <t>Hidrodisekcinė kaniulė</t>
  </si>
  <si>
    <t>Akahoshi modelio arba lygiavertė, 27G x7/8 (0,4x22 mm),  1,5 mm-2 mm nuo galo palenkta 45° kampu, sterili</t>
  </si>
  <si>
    <t>Kaniulė- cistotomas</t>
  </si>
  <si>
    <t>Kaniulė-cistotomas kapsulotomijai,  išlenkta, 40x16 mm (27Gx5/8 in)</t>
  </si>
  <si>
    <t xml:space="preserve">Silikono aliejus 1000 </t>
  </si>
  <si>
    <t>Silikono aliejus, klampumas 950-1300 mPas.10 ml sterilus švirkštas. Aliejus turi pasižymėti gera emulsifikacija.</t>
  </si>
  <si>
    <t>Silikono aliejus 5000</t>
  </si>
  <si>
    <r>
      <t>Ypač grynas silikono aliejus 100</t>
    </r>
    <r>
      <rPr>
        <sz val="10"/>
        <color rgb="FF000000"/>
        <rFont val="Calibri"/>
        <family val="2"/>
        <charset val="186"/>
      </rPr>
      <t>%</t>
    </r>
    <r>
      <rPr>
        <sz val="10"/>
        <color rgb="FF000000"/>
        <rFont val="Times New Roman"/>
        <family val="1"/>
        <charset val="186"/>
      </rPr>
      <t xml:space="preserve"> PDMS (polidimetilsiloksanas) 10 ml sterilus švirkštas. Klampumas 4800-5500 mPas.  Aliejus turi pasižymėti gera emulsifikacija.</t>
    </r>
  </si>
  <si>
    <t>Sunkusis skystis F-Decalin 7ml (arba lygiavertis)</t>
  </si>
  <si>
    <t xml:space="preserve">Simbleforono žiedas </t>
  </si>
  <si>
    <t xml:space="preserve">Skirtas junginės bei skliautų palaikymui, randų prevencijai po cheminių nudegimų, po enukleacijos ir kt. operacijų. Medžiaga- polimetilmetakrilatas ( arba lygiavertė ), 25mm. </t>
  </si>
  <si>
    <t xml:space="preserve">Rainelės   retraktoriai  </t>
  </si>
  <si>
    <t xml:space="preserve">Aspiracijos/irigacijos rankenų bimanualinei irigacijai komplektas </t>
  </si>
  <si>
    <t>Paviršiaus plotas 184 mm², silikoninės plokštelės storis 2.1 mm, ilgis 16 mm, plotis 13 mm; vamzdelio ilgis 25.4 mm, vamzdelio diametras: išorinis skersmuo - 0.305mm, vidinis skersmuo - 0,635 mm</t>
  </si>
  <si>
    <t>Ahmed implantas, modelis FP7</t>
  </si>
  <si>
    <t>Irigacijos rankena – dvi irigacijos angos 0,45±0.01 mm, darbinis antgalis 21 dydžio, kūgio formos. Aspiracijos rankena – aspiracijos anga  0,35±0.01 mm, darbinis antgalis 21 dydžio, kūgio formos, šiurkštaus paviršiaus galiukas.Vienkartinio naudojimo, sterilūs.</t>
  </si>
  <si>
    <t>Injekcinė sunkiujų skysčių kaniulė, su pasyvia aspiracija</t>
  </si>
  <si>
    <t>Aspiracijos kaniulės 25G</t>
  </si>
  <si>
    <t>Aspiracijos kaniulės 27G</t>
  </si>
  <si>
    <t>Vienkartinė kaniulė, minkštu galu, 0,8mm, skirta dirbti arti tinklainės, 25G arba lygiavertė.</t>
  </si>
  <si>
    <t>Vienkartinė kaniulė, minkštu galu, 0,8mm, skirta dirbti arti tinklainės, 27G arba lygiavertė.</t>
  </si>
  <si>
    <t>DualBore SideFlō® kaniulė, 23g arba lygiavertė</t>
  </si>
  <si>
    <t>DualBore SideFlō® kaniulė, 25g arba lygiavertė</t>
  </si>
  <si>
    <t>DualBore SideFlō® kaniulė, 27g arba lygiavertė</t>
  </si>
  <si>
    <t>Ragenos apsauga (dangtelis) iš skaidraus silikono. 18 mm diametro. Daugkartinio panaudojimo, autoklavuojamas.</t>
  </si>
  <si>
    <t xml:space="preserve">Ragenos apsauga (dangtelis) </t>
  </si>
  <si>
    <r>
      <t>R</t>
    </r>
    <r>
      <rPr>
        <sz val="10"/>
        <color rgb="FF333333"/>
        <rFont val="Times New Roman"/>
        <family val="1"/>
        <charset val="186"/>
      </rPr>
      <t>agenos apsauga (dangtelis) iš neskaidraus silikono (tamsus, pvz. tamsiai mėlynas). 18 mm diametro. Daugkartinio panaudojimo, autoklavuojamas.</t>
    </r>
  </si>
  <si>
    <t>Ragenos ir skleros apsauga (“dangtelis”), naudojant near kontakto su ragena, apsauga liečiasi su sklera. Dydis 23,5 mm x 25,8 mm. Įpakuota po vieną, steriliai. Pagaminta iš silikono ar lygiavertės medžiagos.</t>
  </si>
  <si>
    <t>Silikono suleidimo-ištraukimo rinkinys prie Constellation Vision aparato</t>
  </si>
  <si>
    <t>Constellation arba lygiavertis, sterilus</t>
  </si>
  <si>
    <t>27 g x 7/8" ( 0,4 mm x 22 mm), sterili, buka, 4,5 mm nuo galo lenkta 35° kampu</t>
  </si>
  <si>
    <t>Micro J shape  (arba lygiavertė) kaniulė 25 g x 22 mm, kabliukas  1,75 mm pločio, sterili</t>
  </si>
  <si>
    <r>
      <t>S</t>
    </r>
    <r>
      <rPr>
        <sz val="10"/>
        <color rgb="FF000000"/>
        <rFont val="Times New Roman"/>
        <family val="1"/>
        <charset val="186"/>
      </rPr>
      <t xml:space="preserve">kirtas junginės bei skliautų palaikymui, randų prevencijai po cheminių nudegimų, po enukleacijos ir kt. operacijų. Medžiaga- polimetilmetakrilatas ( arba lygiavertė ), 22mm. </t>
    </r>
  </si>
  <si>
    <t>Ištraukiama, derimantų dulkėmis dengta šluotelė, ILM, PVR ir kitoms tinklainės paviršiaus manipuliacijoms</t>
  </si>
  <si>
    <t>25G/0,5 mm, ištraukiama, tinkama vožtuviniams trokarams</t>
  </si>
  <si>
    <t>23G/0,6 mm, ištraukiama, tinkama vožtuviniams trokarams</t>
  </si>
  <si>
    <t>Deimantų dulkėmis padengta silikoninė šluotelė, ILM, PVR ir kitoms tinklainės paviršiaus manipuliacijoms</t>
  </si>
  <si>
    <t>25G/0,5 mm</t>
  </si>
  <si>
    <t>23G/0,6 mm</t>
  </si>
  <si>
    <t>Perfluorodecalin,  7ml sterilus flakonas</t>
  </si>
  <si>
    <t>Rainelės retraktoriai, įpakuoti po 4-6 vnt. sterilizavimo dėkle, skirti mechaniniam vyzdžio išplėtimui, pagaminti iš polipropileno arba lygiavertės medžiagos, lankstūs, elastingi.</t>
  </si>
  <si>
    <t xml:space="preserve">Maksimalus kiekis </t>
  </si>
  <si>
    <t>Pirkimo vertė Eur su PVM</t>
  </si>
  <si>
    <t>Pirkimo dalis Nr.</t>
  </si>
  <si>
    <t>TECHNINĖ SPECIFIKACIJA</t>
  </si>
  <si>
    <t>Bendra pasiūlymo kaina Eur be PVM</t>
  </si>
  <si>
    <t>Bendra pasiūlymo kaina Eur su PVM</t>
  </si>
  <si>
    <t>Pirkimo dokumentų SPS priedas Nr.1</t>
  </si>
  <si>
    <t>Siūlomi parametrai*</t>
  </si>
  <si>
    <t xml:space="preserve">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</si>
  <si>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r>
      <t xml:space="preserve"> PRIEMONIŲ OFTALMOLOGIJAI</t>
    </r>
    <r>
      <rPr>
        <sz val="11"/>
        <color theme="1"/>
        <rFont val="Times New Roman"/>
        <family val="1"/>
        <charset val="186"/>
      </rPr>
      <t xml:space="preserve"> </t>
    </r>
    <r>
      <rPr>
        <b/>
        <sz val="11"/>
        <color theme="1"/>
        <rFont val="Times New Roman"/>
        <family val="1"/>
        <charset val="186"/>
      </rPr>
      <t>PIRKIMAS, VUL SK Nr. 2401</t>
    </r>
  </si>
  <si>
    <t>Firminis priemonių pavadinimas ir modelis, gamintojas, priemonės kodas gamintojo kataloge, jei jis yra</t>
  </si>
  <si>
    <t>PRIVALOMA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</si>
  <si>
    <t> 30.08.25 Soft Tip 25G, Synergetics Inc.</t>
  </si>
  <si>
    <t> 30.08.27 Soft Tip 27G, Synergetics Inc.</t>
  </si>
  <si>
    <t>99441Y1</t>
  </si>
  <si>
    <t>99441Y2</t>
  </si>
  <si>
    <t>E5699</t>
  </si>
  <si>
    <t>M3906A, Sterimedix Ltd.</t>
  </si>
  <si>
    <t>M3909, Sterimedix Ltd</t>
  </si>
  <si>
    <t>M0279, Sterimedix Ltd</t>
  </si>
  <si>
    <t>M2273A, Sterimedix Ltd</t>
  </si>
  <si>
    <t>M3919, Sterimedix Ltd</t>
  </si>
  <si>
    <t>M3000F, Sterimedix Ltd</t>
  </si>
  <si>
    <t>23 g x 7/8", (0,4 mm x 22 mm), 9 mm nuo galo lenkta 45° kampu, buka, sterili</t>
  </si>
  <si>
    <t>27 g x 7/8" (0,4 mm x 22 mm), sterili, buka, 4,5 mm nuo galo lenkta 35° kampu</t>
  </si>
  <si>
    <t>J shape  kaniulė 25 g x 22 mm, kabliukas  1,75 mm pločio, sterili</t>
  </si>
  <si>
    <t>Akahoshi modelio, 27G x7/8 (0,4x22 mm),  2 mm nuo galo palenkta 45° kampu, sterili</t>
  </si>
  <si>
    <t>Kaniulė-cistotomas kapsulotomijai,  išlenkta, 0.4x16 mm (27Gx5/8 in)</t>
  </si>
  <si>
    <t>Oxane 1300 VRL500, Bausch&amp;Lomb</t>
  </si>
  <si>
    <t>Oxane 5700 VRL600, Bausch&amp;Lomb</t>
  </si>
  <si>
    <t>Silikono aliejus, klampumas 1000 mPas.10 ml sterilus švirkštas. Pasižymi gera emulsifikacija.</t>
  </si>
  <si>
    <t>Ypač grynas silikono aliejus 100% PDMS (polidimetilsiloksanas) 10 ml sterilus švirkštas. Klampumas 5000 mPas.  Pasižymi gera emulsifikacija.</t>
  </si>
  <si>
    <t>Dk-line VRL110, Bausch&amp;Lomb</t>
  </si>
  <si>
    <t>SBS110A, Medicel AG</t>
  </si>
  <si>
    <t>Irigacijos rankena – dvi irigacijos angos 0,45 mm, darbinis antgalis 21 dydžio, kūgio formos. Aspiracijos rankena – aspiracijos anga  0,35 mm, darbinis antgalis 21 dydžio, kūgio formos, šiurkštaus paviršiaus galiukas.Vienkartinio naudojimo, sterilūs.</t>
  </si>
  <si>
    <t>E0750 NS, Bausch&amp;Lomb</t>
  </si>
  <si>
    <t>Rainelės retraktoriai, įpakuoti po 4-6 vnt. sterilizavimo dėkle, skirti mechaniniam vyzdžio išplėtimui, pagaminti labai elestingo nitinolo lydinio, lankstūs, elastingi.</t>
  </si>
  <si>
    <t>ECT 003-00, Alchimia srl</t>
  </si>
  <si>
    <t>Alchimia ECT 003-00 suleidimo rinkinys naudojamas su Constellation, sterilus</t>
  </si>
  <si>
    <t>Ahmed FP7, New World Medical Inc</t>
  </si>
  <si>
    <t>AJL SYMBLEPHARON RING, SF-S-AJL; AJL Ophthalmic SA</t>
  </si>
  <si>
    <r>
      <t>S</t>
    </r>
    <r>
      <rPr>
        <sz val="10"/>
        <color rgb="FF000000"/>
        <rFont val="Times New Roman"/>
        <family val="1"/>
        <charset val="186"/>
      </rPr>
      <t xml:space="preserve">kirtas junginės bei skliautų palaikymui, randų prevencijai po cheminių nudegimų, po enukleacijos ir kt. operacijų. Medžiaga- akrilas, 22mm. </t>
    </r>
  </si>
  <si>
    <t xml:space="preserve">Skirtas junginės bei skliautų palaikymui, randų prevencijai po cheminių nudegimų, po enukleacijos ir kt. operacijų. Medžiaga- akrilas, 25mm. </t>
  </si>
  <si>
    <t>AJL SYMBLEPHARON RING, SF-L-AJL; AJL Ophthalmic SA</t>
  </si>
  <si>
    <t xml:space="preserve">Vienkartinė kaniulė, minkštu galu, 0,8mm, skirta dirbti arti tinklainės, 25G, pakuotėje po 6 vnt. </t>
  </si>
  <si>
    <t xml:space="preserve">Vienkartinė kaniulė, minkštu galu, 0,8mm, skirta dirbti arti tinklainės, 27G, pakuotėje po 6 vnt. </t>
  </si>
  <si>
    <t>3425
DualBore SideFlō® Cannula 25g, MedOne Surgical Inc.</t>
  </si>
  <si>
    <t>3427
DualBore SideFlō® Cannula 27g, MedOne Surgical Inc.</t>
  </si>
  <si>
    <t>DualBore SideFlō® kaniulė, 23g</t>
  </si>
  <si>
    <t>DualBore SideFlō® kaniulė, 25g</t>
  </si>
  <si>
    <t>DualBore SideFlō® kaniulė, 27g</t>
  </si>
  <si>
    <t>3423
DualBore SideFlō® Cannula 25g, MedOne Surgical Inc.</t>
  </si>
  <si>
    <t>Ragenos ir skleros apsauga (“dangtelis”), naudojant nera kontakto su ragena, apsauga liečiasi su sklera. Dydis 23,5 mm x 25,8 mm. Įpakuota po vieną, steriliai. Pagaminta iš silikono</t>
  </si>
  <si>
    <r>
      <t>R</t>
    </r>
    <r>
      <rPr>
        <sz val="10"/>
        <color rgb="FF333333"/>
        <rFont val="Times New Roman"/>
        <family val="1"/>
        <charset val="186"/>
      </rPr>
      <t>agenos apsauga (dangtelis) iš neskaidraus silikono  tamsiai mėlynas). 18 mm diametro. Daugkartinio panaudojimo, autoklavuojamas.</t>
    </r>
  </si>
  <si>
    <t>20.16.25 Retractable Tano 25G, Synergetics Inc.</t>
  </si>
  <si>
    <t>20.16.23 Retractable Tano 23G, Synergetics Inc.</t>
  </si>
  <si>
    <t>20.04.23 Tano, Synergetics Inc.</t>
  </si>
  <si>
    <t>20.04.25S Tano,  Synergetics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</si>
</sst>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b/>
      <sz val="10.5"/>
      <color theme="1"/>
      <name val="Times New Roman"/>
      <family val="1"/>
      <charset val="186"/>
    </font>
    <font>
      <sz val="11"/>
      <color theme="1"/>
      <name val="Times New Roman"/>
      <family val="1"/>
      <charset val="186"/>
    </font>
    <font>
      <sz val="12"/>
      <color theme="1"/>
      <name val="Times New Roman"/>
      <family val="1"/>
      <charset val="186"/>
    </font>
    <font>
      <sz val="10"/>
      <color rgb="FF000000"/>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charset val="186"/>
    </font>
    <font>
      <sz val="10"/>
      <color rgb="FF333333"/>
      <name val="Times New Roman"/>
      <family val="1"/>
      <charset val="186"/>
    </font>
    <font>
      <sz val="11"/>
      <color rgb="FF333333"/>
      <name val="Times New Roman"/>
      <family val="1"/>
      <charset val="186"/>
    </font>
    <font>
      <b/>
      <sz val="10"/>
      <color theme="1"/>
      <name val="Times New Roman"/>
      <family val="1"/>
      <charset val="186"/>
    </font>
    <font>
      <i/>
      <sz val="10"/>
      <color theme="1"/>
      <name val="Times New Roman"/>
      <family val="1"/>
      <charset val="186"/>
    </font>
    <font>
      <b/>
      <sz val="12"/>
      <color theme="1"/>
      <name val="Times New Roman"/>
      <family val="1"/>
      <charset val="186"/>
    </font>
    <font>
      <b/>
      <sz val="11"/>
      <color theme="1"/>
      <name val="Calibri"/>
      <family val="2"/>
      <charset val="186"/>
      <scheme val="minor"/>
    </font>
    <font>
      <b/>
      <sz val="11"/>
      <color theme="1"/>
      <name val="Times New Roman"/>
      <family val="1"/>
      <charset val="186"/>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3" fillId="0" borderId="0" xfId="0" applyFont="1" applyAlignment="1">
      <alignment vertical="center"/>
    </xf>
    <xf numFmtId="0" fontId="5" fillId="0" borderId="0" xfId="0" applyFont="1"/>
    <xf numFmtId="0" fontId="5" fillId="0" borderId="0" xfId="0" applyFont="1" applyBorder="1" applyAlignment="1">
      <alignment horizontal="left" vertical="top"/>
    </xf>
    <xf numFmtId="0" fontId="5" fillId="0" borderId="0" xfId="0" applyFont="1" applyBorder="1"/>
    <xf numFmtId="2" fontId="11" fillId="2" borderId="1" xfId="0" applyNumberFormat="1" applyFont="1" applyFill="1" applyBorder="1"/>
    <xf numFmtId="0" fontId="11" fillId="2" borderId="3" xfId="0" applyFont="1" applyFill="1" applyBorder="1" applyAlignment="1">
      <alignment horizontal="center" wrapText="1"/>
    </xf>
    <xf numFmtId="0" fontId="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textRotation="90" wrapText="1"/>
    </xf>
    <xf numFmtId="0" fontId="1" fillId="0" borderId="5" xfId="0" applyFont="1" applyBorder="1" applyAlignment="1">
      <alignment horizontal="center" vertical="center" wrapText="1"/>
    </xf>
    <xf numFmtId="0" fontId="12" fillId="0" borderId="1" xfId="0" applyFont="1" applyBorder="1" applyAlignment="1">
      <alignment horizontal="center" vertical="center"/>
    </xf>
    <xf numFmtId="0" fontId="13" fillId="0" borderId="0" xfId="0" applyFont="1" applyAlignment="1">
      <alignment horizontal="center" vertical="center"/>
    </xf>
    <xf numFmtId="0" fontId="14" fillId="0" borderId="0" xfId="0" applyFont="1"/>
    <xf numFmtId="0" fontId="14" fillId="0" borderId="0" xfId="0" applyFont="1" applyAlignment="1">
      <alignment horizontal="center" vertical="center"/>
    </xf>
    <xf numFmtId="2" fontId="0" fillId="0" borderId="0" xfId="0" applyNumberFormat="1"/>
    <xf numFmtId="0" fontId="4"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4" fillId="0" borderId="1" xfId="0" applyFont="1" applyFill="1" applyBorder="1" applyAlignment="1">
      <alignment horizontal="left" vertical="top"/>
    </xf>
    <xf numFmtId="0" fontId="5" fillId="0" borderId="1" xfId="0" applyFont="1" applyFill="1" applyBorder="1" applyAlignment="1">
      <alignment horizontal="left" vertical="top"/>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3" fontId="2" fillId="0" borderId="1"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abSelected="1" topLeftCell="A19" zoomScaleNormal="100" workbookViewId="0">
      <selection activeCell="C32" sqref="C32"/>
    </sheetView>
  </sheetViews>
  <sheetFormatPr defaultRowHeight="14.4" x14ac:dyDescent="0.3"/>
  <cols>
    <col min="1" max="1" width="9" style="2" customWidth="1"/>
    <col min="2" max="2" width="16.77734375" customWidth="1"/>
    <col min="3" max="3" width="27.33203125" customWidth="1"/>
    <col min="5" max="5" width="7.5546875" customWidth="1"/>
    <col min="6" max="6" width="18.6640625" customWidth="1"/>
    <col min="8" max="8" width="6.33203125" customWidth="1"/>
    <col min="9" max="10" width="11.88671875" customWidth="1"/>
    <col min="11" max="11" width="20.44140625" customWidth="1"/>
    <col min="12" max="12" width="12.109375" customWidth="1"/>
  </cols>
  <sheetData>
    <row r="1" spans="1:12" ht="24" customHeight="1" x14ac:dyDescent="0.3"/>
    <row r="2" spans="1:12" x14ac:dyDescent="0.3">
      <c r="G2" s="30" t="s">
        <v>59</v>
      </c>
      <c r="H2" s="30"/>
      <c r="I2" s="30"/>
      <c r="J2" s="30"/>
      <c r="K2" s="30"/>
    </row>
    <row r="3" spans="1:12" x14ac:dyDescent="0.3">
      <c r="C3" s="15" t="s">
        <v>56</v>
      </c>
    </row>
    <row r="4" spans="1:12" x14ac:dyDescent="0.3">
      <c r="C4" s="13"/>
    </row>
    <row r="5" spans="1:12" x14ac:dyDescent="0.3">
      <c r="C5" s="14" t="s">
        <v>62</v>
      </c>
    </row>
    <row r="6" spans="1:12" ht="19.5" customHeight="1" x14ac:dyDescent="0.3"/>
    <row r="7" spans="1:12" ht="168.6" customHeight="1" x14ac:dyDescent="0.3">
      <c r="A7" s="31" t="s">
        <v>64</v>
      </c>
      <c r="B7" s="31"/>
      <c r="C7" s="31"/>
      <c r="D7" s="31"/>
      <c r="E7" s="31"/>
      <c r="F7" s="31"/>
      <c r="G7" s="31"/>
      <c r="H7" s="31"/>
    </row>
    <row r="8" spans="1:12" ht="39.9" customHeight="1" x14ac:dyDescent="0.3">
      <c r="A8" s="32" t="s">
        <v>61</v>
      </c>
      <c r="B8" s="32"/>
      <c r="C8" s="32"/>
      <c r="D8" s="32"/>
      <c r="E8" s="32"/>
      <c r="F8" s="32"/>
      <c r="G8" s="32"/>
      <c r="H8" s="32"/>
    </row>
    <row r="9" spans="1:12" ht="15" thickBot="1" x14ac:dyDescent="0.35"/>
    <row r="10" spans="1:12" ht="93.6" thickBot="1" x14ac:dyDescent="0.35">
      <c r="A10" s="8" t="s">
        <v>55</v>
      </c>
      <c r="B10" s="9" t="s">
        <v>0</v>
      </c>
      <c r="C10" s="9" t="s">
        <v>1</v>
      </c>
      <c r="D10" s="10" t="s">
        <v>53</v>
      </c>
      <c r="E10" s="9" t="s">
        <v>2</v>
      </c>
      <c r="F10" s="9" t="s">
        <v>63</v>
      </c>
      <c r="G10" s="9" t="s">
        <v>3</v>
      </c>
      <c r="H10" s="7" t="s">
        <v>4</v>
      </c>
      <c r="I10" s="11" t="s">
        <v>57</v>
      </c>
      <c r="J10" s="11" t="s">
        <v>58</v>
      </c>
      <c r="K10" s="7" t="s">
        <v>60</v>
      </c>
      <c r="L10" s="6" t="s">
        <v>54</v>
      </c>
    </row>
    <row r="11" spans="1:12" ht="39.6" x14ac:dyDescent="0.3">
      <c r="A11" s="19">
        <v>18</v>
      </c>
      <c r="B11" s="17" t="s">
        <v>6</v>
      </c>
      <c r="C11" s="17" t="s">
        <v>43</v>
      </c>
      <c r="D11" s="18">
        <v>2000</v>
      </c>
      <c r="E11" s="18" t="s">
        <v>5</v>
      </c>
      <c r="F11" s="23" t="s">
        <v>70</v>
      </c>
      <c r="G11" s="22">
        <v>2</v>
      </c>
      <c r="H11" s="22">
        <v>5</v>
      </c>
      <c r="I11" s="22">
        <f t="shared" ref="I11:I16" si="0">D11*G11</f>
        <v>4000</v>
      </c>
      <c r="J11" s="22">
        <f>I11+I11*H11/100</f>
        <v>4200</v>
      </c>
      <c r="K11" s="17" t="s">
        <v>78</v>
      </c>
      <c r="L11" s="5">
        <v>4620</v>
      </c>
    </row>
    <row r="12" spans="1:12" ht="52.8" x14ac:dyDescent="0.3">
      <c r="A12" s="19">
        <v>19</v>
      </c>
      <c r="B12" s="17" t="s">
        <v>7</v>
      </c>
      <c r="C12" s="17" t="s">
        <v>8</v>
      </c>
      <c r="D12" s="18">
        <v>6000</v>
      </c>
      <c r="E12" s="18" t="s">
        <v>5</v>
      </c>
      <c r="F12" s="23" t="s">
        <v>71</v>
      </c>
      <c r="G12" s="22">
        <v>0.77</v>
      </c>
      <c r="H12" s="22">
        <v>5</v>
      </c>
      <c r="I12" s="22">
        <f t="shared" si="0"/>
        <v>4620</v>
      </c>
      <c r="J12" s="22">
        <f t="shared" ref="J12:J37" si="1">I12+I12*H12/100</f>
        <v>4851</v>
      </c>
      <c r="K12" s="17" t="s">
        <v>76</v>
      </c>
      <c r="L12" s="5">
        <v>12600</v>
      </c>
    </row>
    <row r="13" spans="1:12" ht="52.8" x14ac:dyDescent="0.3">
      <c r="A13" s="19">
        <v>20</v>
      </c>
      <c r="B13" s="17" t="s">
        <v>9</v>
      </c>
      <c r="C13" s="17" t="s">
        <v>10</v>
      </c>
      <c r="D13" s="18">
        <v>4000</v>
      </c>
      <c r="E13" s="18" t="s">
        <v>5</v>
      </c>
      <c r="F13" s="23" t="s">
        <v>72</v>
      </c>
      <c r="G13" s="22">
        <v>0.95</v>
      </c>
      <c r="H13" s="22">
        <v>5</v>
      </c>
      <c r="I13" s="22">
        <f t="shared" si="0"/>
        <v>3800</v>
      </c>
      <c r="J13" s="22">
        <f t="shared" si="1"/>
        <v>3990</v>
      </c>
      <c r="K13" s="17" t="s">
        <v>10</v>
      </c>
      <c r="L13" s="5">
        <v>5460</v>
      </c>
    </row>
    <row r="14" spans="1:12" ht="52.8" x14ac:dyDescent="0.3">
      <c r="A14" s="19">
        <v>21</v>
      </c>
      <c r="B14" s="17" t="s">
        <v>11</v>
      </c>
      <c r="C14" s="17" t="s">
        <v>42</v>
      </c>
      <c r="D14" s="18">
        <v>8000</v>
      </c>
      <c r="E14" s="18" t="s">
        <v>5</v>
      </c>
      <c r="F14" s="23" t="s">
        <v>73</v>
      </c>
      <c r="G14" s="22">
        <v>0.85</v>
      </c>
      <c r="H14" s="22">
        <v>5</v>
      </c>
      <c r="I14" s="22">
        <f t="shared" si="0"/>
        <v>6800</v>
      </c>
      <c r="J14" s="22">
        <f t="shared" si="1"/>
        <v>7140</v>
      </c>
      <c r="K14" s="17" t="s">
        <v>77</v>
      </c>
      <c r="L14" s="5">
        <v>10080</v>
      </c>
    </row>
    <row r="15" spans="1:12" ht="52.8" x14ac:dyDescent="0.3">
      <c r="A15" s="19">
        <v>22</v>
      </c>
      <c r="B15" s="17" t="s">
        <v>12</v>
      </c>
      <c r="C15" s="17" t="s">
        <v>13</v>
      </c>
      <c r="D15" s="18">
        <v>3000</v>
      </c>
      <c r="E15" s="18" t="s">
        <v>5</v>
      </c>
      <c r="F15" s="23" t="s">
        <v>74</v>
      </c>
      <c r="G15" s="22">
        <v>3</v>
      </c>
      <c r="H15" s="22">
        <v>5</v>
      </c>
      <c r="I15" s="22">
        <f t="shared" si="0"/>
        <v>9000</v>
      </c>
      <c r="J15" s="22">
        <f t="shared" si="1"/>
        <v>9450</v>
      </c>
      <c r="K15" s="17" t="s">
        <v>79</v>
      </c>
      <c r="L15" s="5">
        <v>15750</v>
      </c>
    </row>
    <row r="16" spans="1:12" ht="39.6" x14ac:dyDescent="0.3">
      <c r="A16" s="19">
        <v>23</v>
      </c>
      <c r="B16" s="24" t="s">
        <v>14</v>
      </c>
      <c r="C16" s="24" t="s">
        <v>15</v>
      </c>
      <c r="D16" s="18">
        <v>3500</v>
      </c>
      <c r="E16" s="18" t="s">
        <v>5</v>
      </c>
      <c r="F16" s="23" t="s">
        <v>75</v>
      </c>
      <c r="G16" s="22">
        <v>1.5</v>
      </c>
      <c r="H16" s="22">
        <v>5</v>
      </c>
      <c r="I16" s="22">
        <f t="shared" si="0"/>
        <v>5250</v>
      </c>
      <c r="J16" s="22">
        <f t="shared" si="1"/>
        <v>5512.5</v>
      </c>
      <c r="K16" s="24" t="s">
        <v>80</v>
      </c>
      <c r="L16" s="5">
        <v>11025</v>
      </c>
    </row>
    <row r="17" spans="1:12" ht="69" x14ac:dyDescent="0.3">
      <c r="A17" s="19">
        <v>34</v>
      </c>
      <c r="B17" s="20" t="s">
        <v>16</v>
      </c>
      <c r="C17" s="17" t="s">
        <v>17</v>
      </c>
      <c r="D17" s="18">
        <v>150</v>
      </c>
      <c r="E17" s="18" t="s">
        <v>5</v>
      </c>
      <c r="F17" s="23" t="s">
        <v>81</v>
      </c>
      <c r="G17" s="22">
        <v>33.5</v>
      </c>
      <c r="H17" s="22">
        <v>5</v>
      </c>
      <c r="I17" s="22">
        <f t="shared" ref="I17:I21" si="2">D17*G17</f>
        <v>5025</v>
      </c>
      <c r="J17" s="22">
        <f t="shared" si="1"/>
        <v>5276.25</v>
      </c>
      <c r="K17" s="23" t="s">
        <v>83</v>
      </c>
      <c r="L17" s="5">
        <v>5355</v>
      </c>
    </row>
    <row r="18" spans="1:12" ht="96.6" x14ac:dyDescent="0.3">
      <c r="A18" s="19">
        <v>35</v>
      </c>
      <c r="B18" s="20" t="s">
        <v>18</v>
      </c>
      <c r="C18" s="17" t="s">
        <v>19</v>
      </c>
      <c r="D18" s="18">
        <v>200</v>
      </c>
      <c r="E18" s="18" t="s">
        <v>5</v>
      </c>
      <c r="F18" s="23" t="s">
        <v>82</v>
      </c>
      <c r="G18" s="22">
        <v>41</v>
      </c>
      <c r="H18" s="22">
        <v>5</v>
      </c>
      <c r="I18" s="22">
        <f t="shared" si="2"/>
        <v>8200</v>
      </c>
      <c r="J18" s="22">
        <f t="shared" si="1"/>
        <v>8610</v>
      </c>
      <c r="K18" s="23" t="s">
        <v>84</v>
      </c>
      <c r="L18" s="5">
        <v>8820</v>
      </c>
    </row>
    <row r="19" spans="1:12" ht="27.6" x14ac:dyDescent="0.3">
      <c r="A19" s="19">
        <v>36</v>
      </c>
      <c r="B19" s="17" t="s">
        <v>20</v>
      </c>
      <c r="C19" s="17" t="s">
        <v>51</v>
      </c>
      <c r="D19" s="18">
        <v>400</v>
      </c>
      <c r="E19" s="18" t="s">
        <v>5</v>
      </c>
      <c r="F19" s="25" t="s">
        <v>85</v>
      </c>
      <c r="G19" s="22">
        <v>34</v>
      </c>
      <c r="H19" s="22">
        <v>5</v>
      </c>
      <c r="I19" s="22">
        <f t="shared" si="2"/>
        <v>13600</v>
      </c>
      <c r="J19" s="22">
        <f t="shared" si="1"/>
        <v>14280</v>
      </c>
      <c r="K19" s="17" t="s">
        <v>51</v>
      </c>
      <c r="L19" s="5">
        <v>17640</v>
      </c>
    </row>
    <row r="20" spans="1:12" ht="145.19999999999999" x14ac:dyDescent="0.3">
      <c r="A20" s="19">
        <v>43</v>
      </c>
      <c r="B20" s="24" t="s">
        <v>24</v>
      </c>
      <c r="C20" s="24" t="s">
        <v>27</v>
      </c>
      <c r="D20" s="18">
        <v>3000</v>
      </c>
      <c r="E20" s="18" t="s">
        <v>5</v>
      </c>
      <c r="F20" s="18" t="s">
        <v>86</v>
      </c>
      <c r="G20" s="22">
        <v>22</v>
      </c>
      <c r="H20" s="22">
        <v>5</v>
      </c>
      <c r="I20" s="22">
        <f t="shared" si="2"/>
        <v>66000</v>
      </c>
      <c r="J20" s="22">
        <f t="shared" si="1"/>
        <v>69300</v>
      </c>
      <c r="K20" s="24" t="s">
        <v>87</v>
      </c>
      <c r="L20" s="5">
        <v>78750</v>
      </c>
    </row>
    <row r="21" spans="1:12" ht="105.6" x14ac:dyDescent="0.3">
      <c r="A21" s="19">
        <v>45</v>
      </c>
      <c r="B21" s="20" t="s">
        <v>23</v>
      </c>
      <c r="C21" s="17" t="s">
        <v>52</v>
      </c>
      <c r="D21" s="18">
        <v>1000</v>
      </c>
      <c r="E21" s="18" t="s">
        <v>5</v>
      </c>
      <c r="F21" s="25" t="s">
        <v>88</v>
      </c>
      <c r="G21" s="22">
        <v>128</v>
      </c>
      <c r="H21" s="22">
        <v>5</v>
      </c>
      <c r="I21" s="22">
        <f t="shared" si="2"/>
        <v>128000</v>
      </c>
      <c r="J21" s="22">
        <f t="shared" si="1"/>
        <v>134400</v>
      </c>
      <c r="K21" s="17" t="s">
        <v>89</v>
      </c>
      <c r="L21" s="5">
        <v>136500</v>
      </c>
    </row>
    <row r="22" spans="1:12" ht="55.2" x14ac:dyDescent="0.3">
      <c r="A22" s="19">
        <v>65</v>
      </c>
      <c r="B22" s="17" t="s">
        <v>40</v>
      </c>
      <c r="C22" s="17" t="s">
        <v>41</v>
      </c>
      <c r="D22" s="18">
        <v>350</v>
      </c>
      <c r="E22" s="18" t="s">
        <v>5</v>
      </c>
      <c r="F22" s="25" t="s">
        <v>90</v>
      </c>
      <c r="G22" s="22">
        <v>50</v>
      </c>
      <c r="H22" s="22">
        <v>5</v>
      </c>
      <c r="I22" s="22">
        <f t="shared" ref="I22:I26" si="3">D22*G22</f>
        <v>17500</v>
      </c>
      <c r="J22" s="22">
        <f t="shared" si="1"/>
        <v>18375</v>
      </c>
      <c r="K22" s="23" t="s">
        <v>91</v>
      </c>
      <c r="L22" s="5">
        <v>20212.5</v>
      </c>
    </row>
    <row r="23" spans="1:12" ht="55.2" x14ac:dyDescent="0.3">
      <c r="A23" s="19">
        <v>89</v>
      </c>
      <c r="B23" s="17" t="s">
        <v>28</v>
      </c>
      <c r="C23" s="17" t="s">
        <v>33</v>
      </c>
      <c r="D23" s="18">
        <v>100</v>
      </c>
      <c r="E23" s="18" t="s">
        <v>5</v>
      </c>
      <c r="F23" s="23" t="s">
        <v>104</v>
      </c>
      <c r="G23" s="22">
        <v>34</v>
      </c>
      <c r="H23" s="22">
        <v>5</v>
      </c>
      <c r="I23" s="22">
        <f t="shared" si="3"/>
        <v>3400</v>
      </c>
      <c r="J23" s="22">
        <f t="shared" si="1"/>
        <v>3570</v>
      </c>
      <c r="K23" s="17" t="s">
        <v>101</v>
      </c>
      <c r="L23" s="5">
        <v>3675</v>
      </c>
    </row>
    <row r="24" spans="1:12" ht="55.2" x14ac:dyDescent="0.3">
      <c r="A24" s="19">
        <v>90</v>
      </c>
      <c r="B24" s="17" t="s">
        <v>28</v>
      </c>
      <c r="C24" s="17" t="s">
        <v>34</v>
      </c>
      <c r="D24" s="18">
        <v>500</v>
      </c>
      <c r="E24" s="18" t="s">
        <v>5</v>
      </c>
      <c r="F24" s="23" t="s">
        <v>99</v>
      </c>
      <c r="G24" s="22">
        <v>34</v>
      </c>
      <c r="H24" s="22">
        <v>5</v>
      </c>
      <c r="I24" s="22">
        <f t="shared" si="3"/>
        <v>17000</v>
      </c>
      <c r="J24" s="22">
        <f t="shared" si="1"/>
        <v>17850</v>
      </c>
      <c r="K24" s="17" t="s">
        <v>102</v>
      </c>
      <c r="L24" s="5">
        <v>18375</v>
      </c>
    </row>
    <row r="25" spans="1:12" ht="55.2" x14ac:dyDescent="0.3">
      <c r="A25" s="19">
        <v>91</v>
      </c>
      <c r="B25" s="17" t="s">
        <v>28</v>
      </c>
      <c r="C25" s="17" t="s">
        <v>35</v>
      </c>
      <c r="D25" s="18">
        <v>96</v>
      </c>
      <c r="E25" s="18" t="s">
        <v>5</v>
      </c>
      <c r="F25" s="23" t="s">
        <v>100</v>
      </c>
      <c r="G25" s="22">
        <v>35</v>
      </c>
      <c r="H25" s="22">
        <v>5</v>
      </c>
      <c r="I25" s="22">
        <f t="shared" si="3"/>
        <v>3360</v>
      </c>
      <c r="J25" s="22">
        <f t="shared" si="1"/>
        <v>3528</v>
      </c>
      <c r="K25" s="17" t="s">
        <v>103</v>
      </c>
      <c r="L25" s="5">
        <v>3628.8</v>
      </c>
    </row>
    <row r="26" spans="1:12" ht="66" x14ac:dyDescent="0.3">
      <c r="A26" s="19">
        <v>92</v>
      </c>
      <c r="B26" s="20" t="s">
        <v>29</v>
      </c>
      <c r="C26" s="17" t="s">
        <v>31</v>
      </c>
      <c r="D26" s="18">
        <v>800</v>
      </c>
      <c r="E26" s="18" t="s">
        <v>5</v>
      </c>
      <c r="F26" s="23" t="s">
        <v>65</v>
      </c>
      <c r="G26" s="22">
        <v>33</v>
      </c>
      <c r="H26" s="22">
        <v>5</v>
      </c>
      <c r="I26" s="22">
        <f t="shared" si="3"/>
        <v>26400</v>
      </c>
      <c r="J26" s="22">
        <f t="shared" si="1"/>
        <v>27720</v>
      </c>
      <c r="K26" s="17" t="s">
        <v>97</v>
      </c>
      <c r="L26" s="5">
        <v>33600</v>
      </c>
    </row>
    <row r="27" spans="1:12" ht="66" x14ac:dyDescent="0.3">
      <c r="A27" s="19">
        <v>93</v>
      </c>
      <c r="B27" s="20" t="s">
        <v>30</v>
      </c>
      <c r="C27" s="17" t="s">
        <v>32</v>
      </c>
      <c r="D27" s="18">
        <v>150</v>
      </c>
      <c r="E27" s="18" t="s">
        <v>5</v>
      </c>
      <c r="F27" s="23" t="s">
        <v>66</v>
      </c>
      <c r="G27" s="22">
        <v>39</v>
      </c>
      <c r="H27" s="22">
        <v>5</v>
      </c>
      <c r="I27" s="22">
        <f>D27*G27</f>
        <v>5850</v>
      </c>
      <c r="J27" s="22">
        <f t="shared" si="1"/>
        <v>6142.5</v>
      </c>
      <c r="K27" s="17" t="s">
        <v>98</v>
      </c>
      <c r="L27" s="5">
        <v>6300</v>
      </c>
    </row>
    <row r="28" spans="1:12" ht="66" x14ac:dyDescent="0.3">
      <c r="A28" s="12">
        <v>97</v>
      </c>
      <c r="B28" s="17" t="s">
        <v>45</v>
      </c>
      <c r="C28" s="17" t="s">
        <v>46</v>
      </c>
      <c r="D28" s="18">
        <v>150</v>
      </c>
      <c r="E28" s="18" t="s">
        <v>5</v>
      </c>
      <c r="F28" s="23" t="s">
        <v>107</v>
      </c>
      <c r="G28" s="22">
        <v>125</v>
      </c>
      <c r="H28" s="22">
        <v>5</v>
      </c>
      <c r="I28" s="22">
        <f t="shared" ref="I28:I37" si="4">D28*G28</f>
        <v>18750</v>
      </c>
      <c r="J28" s="22">
        <f t="shared" si="1"/>
        <v>19687.5</v>
      </c>
      <c r="K28" s="17" t="s">
        <v>46</v>
      </c>
      <c r="L28" s="5">
        <v>22050</v>
      </c>
    </row>
    <row r="29" spans="1:12" ht="66" x14ac:dyDescent="0.3">
      <c r="A29" s="12">
        <v>98</v>
      </c>
      <c r="B29" s="17" t="s">
        <v>45</v>
      </c>
      <c r="C29" s="17" t="s">
        <v>47</v>
      </c>
      <c r="D29" s="18">
        <v>60</v>
      </c>
      <c r="E29" s="18" t="s">
        <v>5</v>
      </c>
      <c r="F29" s="23" t="s">
        <v>108</v>
      </c>
      <c r="G29" s="22">
        <v>125</v>
      </c>
      <c r="H29" s="22">
        <v>5</v>
      </c>
      <c r="I29" s="22">
        <f t="shared" si="4"/>
        <v>7500</v>
      </c>
      <c r="J29" s="22">
        <f t="shared" si="1"/>
        <v>7875</v>
      </c>
      <c r="K29" s="17" t="s">
        <v>47</v>
      </c>
      <c r="L29" s="5">
        <v>8820</v>
      </c>
    </row>
    <row r="30" spans="1:12" ht="52.8" x14ac:dyDescent="0.3">
      <c r="A30" s="12">
        <v>99</v>
      </c>
      <c r="B30" s="17" t="s">
        <v>48</v>
      </c>
      <c r="C30" s="17" t="s">
        <v>49</v>
      </c>
      <c r="D30" s="18">
        <v>50</v>
      </c>
      <c r="E30" s="18" t="s">
        <v>5</v>
      </c>
      <c r="F30" s="23" t="s">
        <v>110</v>
      </c>
      <c r="G30" s="22">
        <v>95</v>
      </c>
      <c r="H30" s="22">
        <v>5</v>
      </c>
      <c r="I30" s="22">
        <f t="shared" si="4"/>
        <v>4750</v>
      </c>
      <c r="J30" s="22">
        <f t="shared" si="1"/>
        <v>4987.5</v>
      </c>
      <c r="K30" s="17" t="s">
        <v>49</v>
      </c>
      <c r="L30" s="5">
        <v>5250</v>
      </c>
    </row>
    <row r="31" spans="1:12" ht="52.8" x14ac:dyDescent="0.3">
      <c r="A31" s="12">
        <v>100</v>
      </c>
      <c r="B31" s="17" t="s">
        <v>48</v>
      </c>
      <c r="C31" s="17" t="s">
        <v>50</v>
      </c>
      <c r="D31" s="18">
        <v>20</v>
      </c>
      <c r="E31" s="18" t="s">
        <v>5</v>
      </c>
      <c r="F31" s="23" t="s">
        <v>109</v>
      </c>
      <c r="G31" s="22">
        <v>85</v>
      </c>
      <c r="H31" s="22">
        <v>5</v>
      </c>
      <c r="I31" s="22">
        <f t="shared" si="4"/>
        <v>1700</v>
      </c>
      <c r="J31" s="22">
        <f t="shared" si="1"/>
        <v>1785</v>
      </c>
      <c r="K31" s="17" t="s">
        <v>50</v>
      </c>
      <c r="L31" s="5">
        <v>2100</v>
      </c>
    </row>
    <row r="32" spans="1:12" ht="93" x14ac:dyDescent="0.3">
      <c r="A32" s="12">
        <v>104</v>
      </c>
      <c r="B32" s="20" t="s">
        <v>21</v>
      </c>
      <c r="C32" s="26" t="s">
        <v>44</v>
      </c>
      <c r="D32" s="18">
        <v>24</v>
      </c>
      <c r="E32" s="18" t="s">
        <v>5</v>
      </c>
      <c r="F32" s="25" t="s">
        <v>93</v>
      </c>
      <c r="G32" s="22">
        <v>54</v>
      </c>
      <c r="H32" s="22">
        <v>5</v>
      </c>
      <c r="I32" s="22">
        <f t="shared" si="4"/>
        <v>1296</v>
      </c>
      <c r="J32" s="22">
        <f t="shared" si="1"/>
        <v>1360.8</v>
      </c>
      <c r="K32" s="26" t="s">
        <v>94</v>
      </c>
      <c r="L32" s="5">
        <v>1915.2</v>
      </c>
    </row>
    <row r="33" spans="1:12" ht="92.4" x14ac:dyDescent="0.3">
      <c r="A33" s="12">
        <v>105</v>
      </c>
      <c r="B33" s="20" t="s">
        <v>21</v>
      </c>
      <c r="C33" s="17" t="s">
        <v>22</v>
      </c>
      <c r="D33" s="18">
        <v>24</v>
      </c>
      <c r="E33" s="18" t="s">
        <v>5</v>
      </c>
      <c r="F33" s="25" t="s">
        <v>96</v>
      </c>
      <c r="G33" s="22">
        <v>54</v>
      </c>
      <c r="H33" s="22">
        <v>5</v>
      </c>
      <c r="I33" s="22">
        <f t="shared" si="4"/>
        <v>1296</v>
      </c>
      <c r="J33" s="22">
        <f t="shared" si="1"/>
        <v>1360.8</v>
      </c>
      <c r="K33" s="17" t="s">
        <v>95</v>
      </c>
      <c r="L33" s="5">
        <v>1915.2</v>
      </c>
    </row>
    <row r="34" spans="1:12" ht="132" x14ac:dyDescent="0.3">
      <c r="A34" s="19">
        <v>122</v>
      </c>
      <c r="B34" s="21" t="s">
        <v>26</v>
      </c>
      <c r="C34" s="24" t="s">
        <v>25</v>
      </c>
      <c r="D34" s="18">
        <v>10</v>
      </c>
      <c r="E34" s="18" t="s">
        <v>5</v>
      </c>
      <c r="F34" s="18" t="s">
        <v>92</v>
      </c>
      <c r="G34" s="22">
        <v>550</v>
      </c>
      <c r="H34" s="22">
        <v>5</v>
      </c>
      <c r="I34" s="22">
        <f t="shared" si="4"/>
        <v>5500</v>
      </c>
      <c r="J34" s="22">
        <f t="shared" si="1"/>
        <v>5775</v>
      </c>
      <c r="K34" s="24" t="s">
        <v>25</v>
      </c>
      <c r="L34" s="5">
        <v>6877.5</v>
      </c>
    </row>
    <row r="35" spans="1:12" ht="93" x14ac:dyDescent="0.3">
      <c r="A35" s="12">
        <v>125</v>
      </c>
      <c r="B35" s="17" t="s">
        <v>37</v>
      </c>
      <c r="C35" s="29" t="s">
        <v>38</v>
      </c>
      <c r="D35" s="28">
        <v>50</v>
      </c>
      <c r="E35" s="18" t="s">
        <v>5</v>
      </c>
      <c r="F35" s="22" t="s">
        <v>67</v>
      </c>
      <c r="G35" s="22">
        <v>35</v>
      </c>
      <c r="H35" s="22">
        <v>21</v>
      </c>
      <c r="I35" s="22">
        <f t="shared" si="4"/>
        <v>1750</v>
      </c>
      <c r="J35" s="22">
        <f t="shared" si="1"/>
        <v>2117.5</v>
      </c>
      <c r="K35" s="29" t="s">
        <v>106</v>
      </c>
      <c r="L35" s="5">
        <v>2152.5</v>
      </c>
    </row>
    <row r="36" spans="1:12" ht="79.2" x14ac:dyDescent="0.3">
      <c r="A36" s="12">
        <v>126</v>
      </c>
      <c r="B36" s="17" t="s">
        <v>37</v>
      </c>
      <c r="C36" s="27" t="s">
        <v>36</v>
      </c>
      <c r="D36" s="28">
        <v>50</v>
      </c>
      <c r="E36" s="18" t="s">
        <v>5</v>
      </c>
      <c r="F36" s="22" t="s">
        <v>68</v>
      </c>
      <c r="G36" s="22">
        <v>36</v>
      </c>
      <c r="H36" s="22">
        <v>21</v>
      </c>
      <c r="I36" s="22">
        <f t="shared" si="4"/>
        <v>1800</v>
      </c>
      <c r="J36" s="22">
        <f t="shared" si="1"/>
        <v>2178</v>
      </c>
      <c r="K36" s="27" t="s">
        <v>36</v>
      </c>
      <c r="L36" s="5">
        <v>2152.5</v>
      </c>
    </row>
    <row r="37" spans="1:12" ht="118.8" x14ac:dyDescent="0.3">
      <c r="A37" s="12">
        <v>127</v>
      </c>
      <c r="B37" s="17" t="s">
        <v>37</v>
      </c>
      <c r="C37" s="27" t="s">
        <v>39</v>
      </c>
      <c r="D37" s="28">
        <v>100</v>
      </c>
      <c r="E37" s="18" t="s">
        <v>5</v>
      </c>
      <c r="F37" s="22" t="s">
        <v>69</v>
      </c>
      <c r="G37" s="22">
        <v>45</v>
      </c>
      <c r="H37" s="22">
        <v>5</v>
      </c>
      <c r="I37" s="22">
        <f t="shared" si="4"/>
        <v>4500</v>
      </c>
      <c r="J37" s="22">
        <f t="shared" si="1"/>
        <v>4725</v>
      </c>
      <c r="K37" s="27" t="s">
        <v>105</v>
      </c>
      <c r="L37" s="5">
        <v>5351.8</v>
      </c>
    </row>
    <row r="38" spans="1:12" x14ac:dyDescent="0.3">
      <c r="A38" s="3"/>
      <c r="C38" s="2"/>
      <c r="L38" s="16"/>
    </row>
    <row r="39" spans="1:12" ht="15.6" x14ac:dyDescent="0.3">
      <c r="A39" s="3"/>
      <c r="C39" s="1"/>
    </row>
    <row r="40" spans="1:12" ht="15.6" x14ac:dyDescent="0.3">
      <c r="A40" s="3"/>
      <c r="C40" s="1"/>
    </row>
    <row r="41" spans="1:12" x14ac:dyDescent="0.3">
      <c r="A41" s="3"/>
    </row>
    <row r="42" spans="1:12" x14ac:dyDescent="0.3">
      <c r="A42" s="3"/>
    </row>
    <row r="43" spans="1:12" x14ac:dyDescent="0.3">
      <c r="A43" s="3"/>
    </row>
    <row r="44" spans="1:12" x14ac:dyDescent="0.3">
      <c r="A44" s="3"/>
    </row>
    <row r="45" spans="1:12" x14ac:dyDescent="0.3">
      <c r="A45" s="3"/>
    </row>
    <row r="46" spans="1:12" x14ac:dyDescent="0.3">
      <c r="A46" s="3"/>
    </row>
    <row r="47" spans="1:12" x14ac:dyDescent="0.3">
      <c r="A47" s="3"/>
    </row>
    <row r="48" spans="1:12" x14ac:dyDescent="0.3">
      <c r="A48" s="3"/>
    </row>
    <row r="49" spans="1:1" x14ac:dyDescent="0.3">
      <c r="A49" s="3"/>
    </row>
    <row r="50" spans="1:1" x14ac:dyDescent="0.3">
      <c r="A50" s="3"/>
    </row>
    <row r="51" spans="1:1" x14ac:dyDescent="0.3">
      <c r="A51" s="4"/>
    </row>
  </sheetData>
  <mergeCells count="3">
    <mergeCell ref="G2:K2"/>
    <mergeCell ref="A7:H7"/>
    <mergeCell ref="A8:H8"/>
  </mergeCells>
  <pageMargins left="0.70866141732283472" right="0.70866141732283472" top="0.74803149606299213" bottom="0.74803149606299213"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2021-03-26T06:37:44Z</cp:lastPrinted>
  <dcterms:created xsi:type="dcterms:W3CDTF">2020-07-02T06:12:40Z</dcterms:created>
  <dcterms:modified xsi:type="dcterms:W3CDTF">2021-03-26T06:37:47Z</dcterms:modified>
</cp:coreProperties>
</file>