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/>
  <xr:revisionPtr revIDLastSave="0" documentId="13_ncr:1_{B7CCA90B-71BF-45BE-A5EB-CFC137C2D9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dec 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9" i="1"/>
  <c r="I64" i="1" l="1"/>
  <c r="I66" i="1" s="1"/>
  <c r="I65" i="1" s="1"/>
</calcChain>
</file>

<file path=xl/sharedStrings.xml><?xml version="1.0" encoding="utf-8"?>
<sst xmlns="http://schemas.openxmlformats.org/spreadsheetml/2006/main" count="294" uniqueCount="183">
  <si>
    <t>Eil. Nr.</t>
  </si>
  <si>
    <t>Detalės kodas</t>
  </si>
  <si>
    <t>Detalės pavadinimas</t>
  </si>
  <si>
    <t>Part Description</t>
  </si>
  <si>
    <t>detalės apibudinimas</t>
  </si>
  <si>
    <t>Matavimo vienetas</t>
  </si>
  <si>
    <t>Vnt.</t>
  </si>
  <si>
    <t>Tarpinė</t>
  </si>
  <si>
    <t>Nurodomas siūlomos prekės gamintojas ir modelis</t>
  </si>
  <si>
    <t>61214283-81</t>
  </si>
  <si>
    <t>Conveyor</t>
  </si>
  <si>
    <t>Sraigtas</t>
  </si>
  <si>
    <t>61239831-01</t>
  </si>
  <si>
    <t>Feed tube holder</t>
  </si>
  <si>
    <t>61240322-81</t>
  </si>
  <si>
    <t xml:space="preserve">Feed tube </t>
  </si>
  <si>
    <t>Padavimo vamzdžio laikiklis</t>
  </si>
  <si>
    <t>Padavimo vamzdis</t>
  </si>
  <si>
    <t>61194050-60</t>
  </si>
  <si>
    <t>Screw</t>
  </si>
  <si>
    <t>Varžtas</t>
  </si>
  <si>
    <t>61240465-02</t>
  </si>
  <si>
    <t>Gasket</t>
  </si>
  <si>
    <t>61240540-01</t>
  </si>
  <si>
    <t>61194020-81</t>
  </si>
  <si>
    <t>61194218-04</t>
  </si>
  <si>
    <t>Cap</t>
  </si>
  <si>
    <t>Dangtis</t>
  </si>
  <si>
    <t>61240561-01</t>
  </si>
  <si>
    <t>Reducing nipple</t>
  </si>
  <si>
    <t>Mažinamasis nipelis</t>
  </si>
  <si>
    <t>61240562-01</t>
  </si>
  <si>
    <t>Hose connection</t>
  </si>
  <si>
    <t>Žarnos jungtis</t>
  </si>
  <si>
    <t>61233329-04</t>
  </si>
  <si>
    <t>Pin</t>
  </si>
  <si>
    <t>Kaištis</t>
  </si>
  <si>
    <t>61194069-35</t>
  </si>
  <si>
    <t xml:space="preserve"> Centrifuga ALDEC 20, Serijos Nr. 5130104-2019</t>
  </si>
  <si>
    <t>61240319-01</t>
  </si>
  <si>
    <t>Shaft</t>
  </si>
  <si>
    <t>Velenas</t>
  </si>
  <si>
    <t>61194470-48</t>
  </si>
  <si>
    <t>Circlip</t>
  </si>
  <si>
    <t>Žiedas</t>
  </si>
  <si>
    <t>61195011-45</t>
  </si>
  <si>
    <t>Needle bearing</t>
  </si>
  <si>
    <t>Adatinis guolis</t>
  </si>
  <si>
    <t>61194451-58</t>
  </si>
  <si>
    <t>Ring</t>
  </si>
  <si>
    <t>61167212-01</t>
  </si>
  <si>
    <t>O-ring</t>
  </si>
  <si>
    <t>O-žiedai</t>
  </si>
  <si>
    <t>61194068-84</t>
  </si>
  <si>
    <t>61167240-21</t>
  </si>
  <si>
    <t>61194068-59</t>
  </si>
  <si>
    <t>61240330-01</t>
  </si>
  <si>
    <t>Plate</t>
  </si>
  <si>
    <t>Plokštelė</t>
  </si>
  <si>
    <t>61240807-01</t>
  </si>
  <si>
    <t>61195011-46</t>
  </si>
  <si>
    <t>Ball bearing</t>
  </si>
  <si>
    <t>Guolis</t>
  </si>
  <si>
    <t>61194068-85</t>
  </si>
  <si>
    <t>61240317-01</t>
  </si>
  <si>
    <t>61194068-83</t>
  </si>
  <si>
    <t>61240806-80</t>
  </si>
  <si>
    <t>Hub, small end</t>
  </si>
  <si>
    <t>Stebulė, mažas galas</t>
  </si>
  <si>
    <t>61240341-80</t>
  </si>
  <si>
    <t>Hub, large end</t>
  </si>
  <si>
    <t>Stebulė, didelis galas</t>
  </si>
  <si>
    <t>61240345-80</t>
  </si>
  <si>
    <t>Taper section</t>
  </si>
  <si>
    <t>Kūginė dalis</t>
  </si>
  <si>
    <t>61240343-81</t>
  </si>
  <si>
    <t>Cylindrical section</t>
  </si>
  <si>
    <t>Cilindrinė dalis</t>
  </si>
  <si>
    <t>61240368-01</t>
  </si>
  <si>
    <t>Flinger  ring</t>
  </si>
  <si>
    <t>Grąžinimo žiedas</t>
  </si>
  <si>
    <t>61240339-80</t>
  </si>
  <si>
    <t>Wear liner</t>
  </si>
  <si>
    <t>Purvasaugis</t>
  </si>
  <si>
    <t>61194068-87</t>
  </si>
  <si>
    <t>61194069-18</t>
  </si>
  <si>
    <t>61194082-32</t>
  </si>
  <si>
    <t>61240400-80</t>
  </si>
  <si>
    <t>Gearbox</t>
  </si>
  <si>
    <t>Ciklo pavara</t>
  </si>
  <si>
    <t>61243675-80</t>
  </si>
  <si>
    <t xml:space="preserve">Back drive </t>
  </si>
  <si>
    <t>Galinis variklis</t>
  </si>
  <si>
    <t>61194051-34</t>
  </si>
  <si>
    <t>61239614-01</t>
  </si>
  <si>
    <t>Gearbox adapter</t>
  </si>
  <si>
    <t>Adapteris</t>
  </si>
  <si>
    <t>61239708-03</t>
  </si>
  <si>
    <t>Bearing housing</t>
  </si>
  <si>
    <t>Guoliavietė</t>
  </si>
  <si>
    <t>61195007-13</t>
  </si>
  <si>
    <t>61233045-03</t>
  </si>
  <si>
    <t>Lubricating nipple</t>
  </si>
  <si>
    <t>Tepantysis nipelis</t>
  </si>
  <si>
    <t>61194051-12</t>
  </si>
  <si>
    <t>61194068-90</t>
  </si>
  <si>
    <t>61240702-01</t>
  </si>
  <si>
    <t>Bearing cover</t>
  </si>
  <si>
    <t>Guolių dangtis</t>
  </si>
  <si>
    <t>61195011-41</t>
  </si>
  <si>
    <t>Roller bearing</t>
  </si>
  <si>
    <t>Ritininis guolis</t>
  </si>
  <si>
    <t>61239609-01</t>
  </si>
  <si>
    <t>Pulley</t>
  </si>
  <si>
    <t>Skriemulys</t>
  </si>
  <si>
    <t>61194068-86</t>
  </si>
  <si>
    <t>61194082-63</t>
  </si>
  <si>
    <t>61194600-78</t>
  </si>
  <si>
    <t>61167200-21</t>
  </si>
  <si>
    <t>61233045-01</t>
  </si>
  <si>
    <t>TS Priedas Nr. 6</t>
  </si>
  <si>
    <t xml:space="preserve"> - pildomi laukai</t>
  </si>
  <si>
    <r>
      <t xml:space="preserve"> Fikuotas detalės įkainis</t>
    </r>
    <r>
      <rPr>
        <b/>
        <sz val="10"/>
        <color rgb="FFFF0000"/>
        <rFont val="Arial"/>
        <family val="2"/>
      </rPr>
      <t>*</t>
    </r>
    <r>
      <rPr>
        <b/>
        <sz val="10"/>
        <color rgb="FF000000"/>
        <rFont val="Arial"/>
        <family val="2"/>
        <charset val="1"/>
      </rPr>
      <t xml:space="preserve"> sutarties galiojimo laikotarpiu už 1 vnt. Eur be PVM</t>
    </r>
  </si>
  <si>
    <t>Iš viso kaina Eur be PVM</t>
  </si>
  <si>
    <t xml:space="preserve"> PVM</t>
  </si>
  <si>
    <t>Iš viso kaina Eur su PVM</t>
  </si>
  <si>
    <r>
      <t>Preliminarus kiekis</t>
    </r>
    <r>
      <rPr>
        <b/>
        <sz val="11"/>
        <color rgb="FFFF0000"/>
        <rFont val="Calibri"/>
        <family val="2"/>
        <scheme val="minor"/>
      </rPr>
      <t>***</t>
    </r>
  </si>
  <si>
    <r>
      <rPr>
        <b/>
        <sz val="11"/>
        <color rgb="FFFF0000"/>
        <rFont val="Calibri"/>
        <family val="2"/>
      </rPr>
      <t>*</t>
    </r>
    <r>
      <rPr>
        <b/>
        <sz val="11"/>
        <color rgb="FF000000"/>
        <rFont val="Calibri"/>
        <family val="2"/>
      </rPr>
      <t xml:space="preserve"> Įkainiai turi būti pateikiami ne daugiau kaip dviejų skaičių po kablelio tikslumu.</t>
    </r>
  </si>
  <si>
    <r>
      <rPr>
        <b/>
        <i/>
        <sz val="11"/>
        <color rgb="FFFF0000"/>
        <rFont val="Calibri"/>
        <family val="2"/>
      </rPr>
      <t xml:space="preserve">** </t>
    </r>
    <r>
      <rPr>
        <b/>
        <sz val="11"/>
        <color rgb="FF000000"/>
        <rFont val="Calibri"/>
        <family val="2"/>
      </rPr>
      <t>Apskaičiuojama sudauginant kiekį su įkainiu.</t>
    </r>
  </si>
  <si>
    <r>
      <rPr>
        <sz val="11"/>
        <color rgb="FFFF0000"/>
        <rFont val="Calibri"/>
        <family val="2"/>
        <scheme val="minor"/>
      </rPr>
      <t>***</t>
    </r>
    <r>
      <rPr>
        <b/>
        <sz val="11"/>
        <rFont val="Calibri"/>
        <family val="2"/>
        <scheme val="minor"/>
      </rPr>
      <t>Nurodytas preliminarus Pirkimo objekto kiekis. Pirkėjas neįsipareigoja nupirkti viso nurodyto kiekio.</t>
    </r>
  </si>
  <si>
    <r>
      <t>Kaina Eur be PVM</t>
    </r>
    <r>
      <rPr>
        <b/>
        <sz val="10"/>
        <color rgb="FFFF0000"/>
        <rFont val="Arial"/>
        <family val="2"/>
      </rPr>
      <t>**</t>
    </r>
  </si>
  <si>
    <t>61214283-81 Alfa laval</t>
  </si>
  <si>
    <t>61239831-01 Alfa laval</t>
  </si>
  <si>
    <t>61240322-81 Alfa laval</t>
  </si>
  <si>
    <t>61194050-60 Alfa laval</t>
  </si>
  <si>
    <t>61240465-02 Alfa laval</t>
  </si>
  <si>
    <t>61240540-01 Alfa laval</t>
  </si>
  <si>
    <t>61194020-81 Alfa laval</t>
  </si>
  <si>
    <t>61194218-04 Alfa laval</t>
  </si>
  <si>
    <t>61240561-01 Alfa laval</t>
  </si>
  <si>
    <t>61240562-01 Alfa laval</t>
  </si>
  <si>
    <t>61233329-04 Alfa laval</t>
  </si>
  <si>
    <t>61194069-35 Alfa laval</t>
  </si>
  <si>
    <t>61240319-01 Alfa laval</t>
  </si>
  <si>
    <t>61194470-48 Alfa laval</t>
  </si>
  <si>
    <t>61195011-45 Alfa laval</t>
  </si>
  <si>
    <t>61194451-58 Alfa laval</t>
  </si>
  <si>
    <t>61167212-01 Alfa laval</t>
  </si>
  <si>
    <t>61194068-84 Alfa laval</t>
  </si>
  <si>
    <t>61167240-21 Alfa laval</t>
  </si>
  <si>
    <t>61194068-59 Alfa laval</t>
  </si>
  <si>
    <t>61240330-01 Alfa laval</t>
  </si>
  <si>
    <t>61240807-01 Alfa laval</t>
  </si>
  <si>
    <t>61195011-46 Alfa laval</t>
  </si>
  <si>
    <t>61194068-85 Alfa laval</t>
  </si>
  <si>
    <t>61240317-01 Alfa laval</t>
  </si>
  <si>
    <t>61194068-83 Alfa laval</t>
  </si>
  <si>
    <t>61240806-80 Alfa laval</t>
  </si>
  <si>
    <t>61240341-80 Alfa laval</t>
  </si>
  <si>
    <t>61240345-80 Alfa laval</t>
  </si>
  <si>
    <t>61240343-81 Alfa laval</t>
  </si>
  <si>
    <t>61240368-01 Alfa laval</t>
  </si>
  <si>
    <t>61240339-80 Alfa laval</t>
  </si>
  <si>
    <t>61194068-87 Alfa laval</t>
  </si>
  <si>
    <t>61194069-18 Alfa laval</t>
  </si>
  <si>
    <t>61194082-32 Alfa laval</t>
  </si>
  <si>
    <t>61240400-80 Alfa laval</t>
  </si>
  <si>
    <t>61243675-80 Alfa laval</t>
  </si>
  <si>
    <t>61194051-34 Alfa laval</t>
  </si>
  <si>
    <t>61239614-01 Alfa laval</t>
  </si>
  <si>
    <t>61239708-03 Alfa laval</t>
  </si>
  <si>
    <t>61195007-13 Alfa laval</t>
  </si>
  <si>
    <t>61233045-03 Alfa laval</t>
  </si>
  <si>
    <t>61194051-12 Alfa laval</t>
  </si>
  <si>
    <t>61194068-90 Alfa laval</t>
  </si>
  <si>
    <t>61240702-01 Alfa laval</t>
  </si>
  <si>
    <t>61195011-41 Alfa laval</t>
  </si>
  <si>
    <t>61239609-01 Alfa laval</t>
  </si>
  <si>
    <t>61194068-86 Alfa laval</t>
  </si>
  <si>
    <t>61194082-63 Alfa laval</t>
  </si>
  <si>
    <t>61194600-78 Alfa laval</t>
  </si>
  <si>
    <t>61167200-21 Alfa laval</t>
  </si>
  <si>
    <t>61233045-01 Alfa laval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</si>
</sst>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13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19" fillId="0" borderId="0" applyFont="0" applyFill="0" applyBorder="0" applyAlignment="0" applyProtection="0"/>
    <xf numFmtId="0" fontId="21" fillId="0" borderId="0"/>
    <xf numFmtId="0" fontId="1" fillId="0" borderId="0"/>
  </cellStyleXfs>
  <cellXfs count="6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Protection="1"/>
    <xf numFmtId="0" fontId="14" fillId="0" borderId="0" xfId="4" applyFont="1" applyProtection="1"/>
    <xf numFmtId="0" fontId="13" fillId="0" borderId="0" xfId="4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2" fontId="6" fillId="0" borderId="0" xfId="0" applyNumberFormat="1" applyFont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2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2" fontId="6" fillId="6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</xf>
    <xf numFmtId="2" fontId="6" fillId="0" borderId="6" xfId="0" applyNumberFormat="1" applyFont="1" applyBorder="1" applyAlignment="1" applyProtection="1">
      <alignment horizontal="center" vertical="center"/>
    </xf>
    <xf numFmtId="2" fontId="6" fillId="0" borderId="9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/>
    </xf>
    <xf numFmtId="0" fontId="9" fillId="0" borderId="1" xfId="2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center" vertical="center"/>
    </xf>
    <xf numFmtId="0" fontId="6" fillId="2" borderId="0" xfId="0" applyFont="1" applyFill="1" applyProtection="1"/>
    <xf numFmtId="0" fontId="13" fillId="6" borderId="1" xfId="4" applyFill="1" applyBorder="1" applyAlignment="1" applyProtection="1">
      <alignment horizontal="center" vertical="center"/>
    </xf>
    <xf numFmtId="0" fontId="13" fillId="0" borderId="0" xfId="4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2" fontId="6" fillId="4" borderId="3" xfId="0" applyNumberFormat="1" applyFont="1" applyFill="1" applyBorder="1" applyAlignment="1" applyProtection="1">
      <alignment horizontal="center" vertical="center"/>
    </xf>
    <xf numFmtId="2" fontId="6" fillId="4" borderId="4" xfId="0" applyNumberFormat="1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0" fontId="10" fillId="5" borderId="8" xfId="1" applyFont="1" applyFill="1" applyBorder="1" applyAlignment="1" applyProtection="1">
      <alignment horizontal="center" vertical="center" wrapText="1"/>
    </xf>
    <xf numFmtId="2" fontId="10" fillId="5" borderId="8" xfId="1" applyNumberFormat="1" applyFont="1" applyFill="1" applyBorder="1" applyAlignment="1" applyProtection="1">
      <alignment horizontal="center" vertical="center" wrapText="1"/>
    </xf>
    <xf numFmtId="2" fontId="10" fillId="5" borderId="9" xfId="1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Protection="1"/>
    <xf numFmtId="0" fontId="8" fillId="3" borderId="3" xfId="2" applyFont="1" applyFill="1" applyBorder="1" applyAlignment="1" applyProtection="1">
      <alignment horizontal="center" vertical="center"/>
    </xf>
    <xf numFmtId="0" fontId="8" fillId="3" borderId="3" xfId="2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6" fillId="2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right"/>
    </xf>
    <xf numFmtId="0" fontId="12" fillId="0" borderId="3" xfId="0" applyFont="1" applyBorder="1" applyAlignment="1" applyProtection="1">
      <alignment horizontal="right"/>
    </xf>
    <xf numFmtId="0" fontId="12" fillId="0" borderId="7" xfId="0" applyFont="1" applyBorder="1" applyAlignment="1" applyProtection="1">
      <alignment horizontal="right"/>
    </xf>
    <xf numFmtId="0" fontId="12" fillId="0" borderId="8" xfId="0" applyFont="1" applyBorder="1" applyAlignment="1" applyProtection="1">
      <alignment horizontal="right"/>
    </xf>
    <xf numFmtId="0" fontId="12" fillId="0" borderId="5" xfId="0" applyFont="1" applyBorder="1" applyAlignment="1" applyProtection="1">
      <alignment horizontal="right"/>
    </xf>
    <xf numFmtId="0" fontId="12" fillId="0" borderId="1" xfId="0" applyFont="1" applyBorder="1" applyAlignment="1" applyProtection="1">
      <alignment horizontal="right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center" vertical="center"/>
    </xf>
  </cellXfs>
  <cellStyles count="11">
    <cellStyle name="Explanatory Text" xfId="1" builtinId="53"/>
    <cellStyle name="Hipersaitas 2" xfId="6" xr:uid="{00000000-0005-0000-0000-000001000000}"/>
    <cellStyle name="Įprastas 2" xfId="7" xr:uid="{00000000-0005-0000-0000-000003000000}"/>
    <cellStyle name="Įprastas 3" xfId="5" xr:uid="{00000000-0005-0000-0000-000004000000}"/>
    <cellStyle name="Normal" xfId="0" builtinId="0"/>
    <cellStyle name="Normal 2" xfId="2" xr:uid="{00000000-0005-0000-0000-000005000000}"/>
    <cellStyle name="Normal 3" xfId="3" xr:uid="{00000000-0005-0000-0000-000006000000}"/>
    <cellStyle name="Normal 3 2" xfId="10" xr:uid="{00000000-0005-0000-0000-000007000000}"/>
    <cellStyle name="Normal 4" xfId="4" xr:uid="{00000000-0005-0000-0000-000008000000}"/>
    <cellStyle name="Procentai 2" xfId="8" xr:uid="{00000000-0005-0000-0000-00000A000000}"/>
    <cellStyle name="Stilius 1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>
      <selection activeCell="M7" sqref="M7"/>
    </sheetView>
  </sheetViews>
  <sheetFormatPr defaultColWidth="8.7109375" defaultRowHeight="15" x14ac:dyDescent="0.25"/>
  <cols>
    <col min="1" max="1" width="5.5703125" style="2" customWidth="1"/>
    <col min="2" max="2" width="14.5703125" style="1" customWidth="1"/>
    <col min="3" max="3" width="30.7109375" style="4" customWidth="1"/>
    <col min="4" max="4" width="31" style="4" customWidth="1"/>
    <col min="5" max="5" width="15.85546875" style="1" customWidth="1"/>
    <col min="6" max="6" width="14.28515625" style="1" customWidth="1"/>
    <col min="7" max="7" width="38" style="1" customWidth="1"/>
    <col min="8" max="8" width="15.85546875" style="5" customWidth="1"/>
    <col min="9" max="9" width="20.42578125" style="5" customWidth="1"/>
    <col min="10" max="16384" width="8.7109375" style="2"/>
  </cols>
  <sheetData>
    <row r="1" spans="1:10" x14ac:dyDescent="0.25">
      <c r="A1" s="7"/>
      <c r="B1" s="10"/>
      <c r="C1" s="20"/>
      <c r="D1" s="20"/>
      <c r="E1" s="10"/>
      <c r="F1" s="10"/>
      <c r="G1" s="10"/>
      <c r="H1" s="12"/>
      <c r="I1" s="12"/>
      <c r="J1" s="7"/>
    </row>
    <row r="2" spans="1:10" x14ac:dyDescent="0.25">
      <c r="A2" s="7"/>
      <c r="B2" s="10"/>
      <c r="C2" s="20"/>
      <c r="D2" s="20"/>
      <c r="E2" s="10"/>
      <c r="F2" s="10"/>
      <c r="G2" s="10"/>
      <c r="H2" s="49" t="s">
        <v>120</v>
      </c>
      <c r="I2" s="49"/>
      <c r="J2" s="7"/>
    </row>
    <row r="3" spans="1:10" x14ac:dyDescent="0.25">
      <c r="A3" s="7"/>
      <c r="B3" s="10"/>
      <c r="C3" s="20"/>
      <c r="D3" s="20"/>
      <c r="E3" s="10"/>
      <c r="F3" s="10"/>
      <c r="G3" s="10"/>
      <c r="H3" s="12"/>
      <c r="I3" s="12"/>
      <c r="J3" s="7"/>
    </row>
    <row r="4" spans="1:10" x14ac:dyDescent="0.25">
      <c r="A4" s="7"/>
      <c r="B4" s="32"/>
      <c r="C4" s="33" t="s">
        <v>121</v>
      </c>
      <c r="D4" s="20"/>
      <c r="E4" s="10"/>
      <c r="F4" s="10"/>
      <c r="G4" s="10"/>
      <c r="H4" s="12"/>
      <c r="I4" s="12"/>
      <c r="J4" s="7"/>
    </row>
    <row r="5" spans="1:10" ht="15.75" thickBot="1" x14ac:dyDescent="0.3">
      <c r="A5" s="34"/>
      <c r="B5" s="10"/>
      <c r="C5" s="20"/>
      <c r="D5" s="20"/>
      <c r="E5" s="10"/>
      <c r="F5" s="10"/>
      <c r="G5" s="10"/>
      <c r="H5" s="12"/>
      <c r="I5" s="12"/>
      <c r="J5" s="7"/>
    </row>
    <row r="6" spans="1:10" ht="29.1" customHeight="1" x14ac:dyDescent="0.25">
      <c r="A6" s="57" t="s">
        <v>0</v>
      </c>
      <c r="B6" s="60" t="s">
        <v>38</v>
      </c>
      <c r="C6" s="60"/>
      <c r="D6" s="60"/>
      <c r="E6" s="60"/>
      <c r="F6" s="60"/>
      <c r="G6" s="35"/>
      <c r="H6" s="36"/>
      <c r="I6" s="37"/>
      <c r="J6" s="7"/>
    </row>
    <row r="7" spans="1:10" ht="77.25" thickBot="1" x14ac:dyDescent="0.3">
      <c r="A7" s="58"/>
      <c r="B7" s="38" t="s">
        <v>1</v>
      </c>
      <c r="C7" s="59" t="s">
        <v>2</v>
      </c>
      <c r="D7" s="59"/>
      <c r="E7" s="39" t="s">
        <v>126</v>
      </c>
      <c r="F7" s="39" t="s">
        <v>5</v>
      </c>
      <c r="G7" s="40" t="s">
        <v>8</v>
      </c>
      <c r="H7" s="41" t="s">
        <v>122</v>
      </c>
      <c r="I7" s="42" t="s">
        <v>130</v>
      </c>
      <c r="J7" s="7"/>
    </row>
    <row r="8" spans="1:10" s="3" customFormat="1" ht="14.45" customHeight="1" x14ac:dyDescent="0.25">
      <c r="A8" s="43"/>
      <c r="B8" s="44"/>
      <c r="C8" s="45" t="s">
        <v>3</v>
      </c>
      <c r="D8" s="45" t="s">
        <v>4</v>
      </c>
      <c r="E8" s="46"/>
      <c r="F8" s="46"/>
      <c r="G8" s="46"/>
      <c r="H8" s="47"/>
      <c r="I8" s="48"/>
      <c r="J8" s="31"/>
    </row>
    <row r="9" spans="1:10" x14ac:dyDescent="0.25">
      <c r="A9" s="25">
        <v>1</v>
      </c>
      <c r="B9" s="30" t="s">
        <v>9</v>
      </c>
      <c r="C9" s="22" t="s">
        <v>10</v>
      </c>
      <c r="D9" s="23" t="s">
        <v>11</v>
      </c>
      <c r="E9" s="6">
        <v>1</v>
      </c>
      <c r="F9" s="24" t="s">
        <v>6</v>
      </c>
      <c r="G9" s="13" t="s">
        <v>131</v>
      </c>
      <c r="H9" s="14"/>
      <c r="I9" s="18">
        <f>ROUND(H9*E9,2)</f>
        <v>0</v>
      </c>
      <c r="J9" s="7"/>
    </row>
    <row r="10" spans="1:10" x14ac:dyDescent="0.25">
      <c r="A10" s="21">
        <v>2</v>
      </c>
      <c r="B10" s="30" t="s">
        <v>12</v>
      </c>
      <c r="C10" s="22" t="s">
        <v>13</v>
      </c>
      <c r="D10" s="22" t="s">
        <v>16</v>
      </c>
      <c r="E10" s="6">
        <v>1</v>
      </c>
      <c r="F10" s="24" t="s">
        <v>6</v>
      </c>
      <c r="G10" s="13" t="s">
        <v>132</v>
      </c>
      <c r="H10" s="14"/>
      <c r="I10" s="18">
        <f t="shared" ref="I10:I63" si="0">ROUND(H10*E10,2)</f>
        <v>0</v>
      </c>
      <c r="J10" s="7"/>
    </row>
    <row r="11" spans="1:10" x14ac:dyDescent="0.25">
      <c r="A11" s="21">
        <v>3</v>
      </c>
      <c r="B11" s="30" t="s">
        <v>14</v>
      </c>
      <c r="C11" s="22" t="s">
        <v>15</v>
      </c>
      <c r="D11" s="22" t="s">
        <v>17</v>
      </c>
      <c r="E11" s="6">
        <v>1</v>
      </c>
      <c r="F11" s="24" t="s">
        <v>6</v>
      </c>
      <c r="G11" s="13" t="s">
        <v>133</v>
      </c>
      <c r="H11" s="14"/>
      <c r="I11" s="18">
        <f t="shared" si="0"/>
        <v>0</v>
      </c>
      <c r="J11" s="7"/>
    </row>
    <row r="12" spans="1:10" x14ac:dyDescent="0.25">
      <c r="A12" s="25">
        <v>4</v>
      </c>
      <c r="B12" s="30" t="s">
        <v>18</v>
      </c>
      <c r="C12" s="22" t="s">
        <v>19</v>
      </c>
      <c r="D12" s="23" t="s">
        <v>20</v>
      </c>
      <c r="E12" s="6">
        <v>4</v>
      </c>
      <c r="F12" s="24" t="s">
        <v>6</v>
      </c>
      <c r="G12" s="13" t="s">
        <v>134</v>
      </c>
      <c r="H12" s="14"/>
      <c r="I12" s="18">
        <f t="shared" si="0"/>
        <v>0</v>
      </c>
      <c r="J12" s="7"/>
    </row>
    <row r="13" spans="1:10" x14ac:dyDescent="0.25">
      <c r="A13" s="21">
        <v>5</v>
      </c>
      <c r="B13" s="30" t="s">
        <v>21</v>
      </c>
      <c r="C13" s="22" t="s">
        <v>22</v>
      </c>
      <c r="D13" s="23" t="s">
        <v>7</v>
      </c>
      <c r="E13" s="6">
        <v>1</v>
      </c>
      <c r="F13" s="24" t="s">
        <v>6</v>
      </c>
      <c r="G13" s="13" t="s">
        <v>135</v>
      </c>
      <c r="H13" s="14"/>
      <c r="I13" s="18">
        <f t="shared" si="0"/>
        <v>0</v>
      </c>
      <c r="J13" s="7"/>
    </row>
    <row r="14" spans="1:10" x14ac:dyDescent="0.25">
      <c r="A14" s="21">
        <v>6</v>
      </c>
      <c r="B14" s="30" t="s">
        <v>23</v>
      </c>
      <c r="C14" s="22" t="s">
        <v>15</v>
      </c>
      <c r="D14" s="22" t="s">
        <v>17</v>
      </c>
      <c r="E14" s="6">
        <v>1</v>
      </c>
      <c r="F14" s="24" t="s">
        <v>6</v>
      </c>
      <c r="G14" s="13" t="s">
        <v>136</v>
      </c>
      <c r="H14" s="14"/>
      <c r="I14" s="18">
        <f t="shared" si="0"/>
        <v>0</v>
      </c>
      <c r="J14" s="7"/>
    </row>
    <row r="15" spans="1:10" s="3" customFormat="1" x14ac:dyDescent="0.25">
      <c r="A15" s="25">
        <v>7</v>
      </c>
      <c r="B15" s="30" t="s">
        <v>24</v>
      </c>
      <c r="C15" s="22" t="s">
        <v>19</v>
      </c>
      <c r="D15" s="23" t="s">
        <v>20</v>
      </c>
      <c r="E15" s="6">
        <v>4</v>
      </c>
      <c r="F15" s="24" t="s">
        <v>6</v>
      </c>
      <c r="G15" s="13" t="s">
        <v>137</v>
      </c>
      <c r="H15" s="14"/>
      <c r="I15" s="18">
        <f t="shared" si="0"/>
        <v>0</v>
      </c>
      <c r="J15" s="31"/>
    </row>
    <row r="16" spans="1:10" x14ac:dyDescent="0.25">
      <c r="A16" s="21">
        <v>8</v>
      </c>
      <c r="B16" s="30" t="s">
        <v>25</v>
      </c>
      <c r="C16" s="22" t="s">
        <v>26</v>
      </c>
      <c r="D16" s="23" t="s">
        <v>27</v>
      </c>
      <c r="E16" s="6">
        <v>1</v>
      </c>
      <c r="F16" s="24" t="s">
        <v>6</v>
      </c>
      <c r="G16" s="13" t="s">
        <v>138</v>
      </c>
      <c r="H16" s="14"/>
      <c r="I16" s="18">
        <f t="shared" si="0"/>
        <v>0</v>
      </c>
      <c r="J16" s="7"/>
    </row>
    <row r="17" spans="1:10" x14ac:dyDescent="0.25">
      <c r="A17" s="21">
        <v>9</v>
      </c>
      <c r="B17" s="30" t="s">
        <v>28</v>
      </c>
      <c r="C17" s="22" t="s">
        <v>29</v>
      </c>
      <c r="D17" s="23" t="s">
        <v>30</v>
      </c>
      <c r="E17" s="6">
        <v>1</v>
      </c>
      <c r="F17" s="24" t="s">
        <v>6</v>
      </c>
      <c r="G17" s="13" t="s">
        <v>139</v>
      </c>
      <c r="H17" s="14"/>
      <c r="I17" s="18">
        <f t="shared" si="0"/>
        <v>0</v>
      </c>
      <c r="J17" s="7"/>
    </row>
    <row r="18" spans="1:10" x14ac:dyDescent="0.25">
      <c r="A18" s="25">
        <v>10</v>
      </c>
      <c r="B18" s="30" t="s">
        <v>31</v>
      </c>
      <c r="C18" s="22" t="s">
        <v>32</v>
      </c>
      <c r="D18" s="23" t="s">
        <v>33</v>
      </c>
      <c r="E18" s="6">
        <v>1</v>
      </c>
      <c r="F18" s="24" t="s">
        <v>6</v>
      </c>
      <c r="G18" s="13" t="s">
        <v>140</v>
      </c>
      <c r="H18" s="14"/>
      <c r="I18" s="18">
        <f t="shared" si="0"/>
        <v>0</v>
      </c>
      <c r="J18" s="7"/>
    </row>
    <row r="19" spans="1:10" x14ac:dyDescent="0.25">
      <c r="A19" s="21">
        <v>11</v>
      </c>
      <c r="B19" s="30" t="s">
        <v>34</v>
      </c>
      <c r="C19" s="22" t="s">
        <v>35</v>
      </c>
      <c r="D19" s="23" t="s">
        <v>36</v>
      </c>
      <c r="E19" s="6">
        <v>6</v>
      </c>
      <c r="F19" s="24" t="s">
        <v>6</v>
      </c>
      <c r="G19" s="13" t="s">
        <v>141</v>
      </c>
      <c r="H19" s="14"/>
      <c r="I19" s="18">
        <f t="shared" si="0"/>
        <v>0</v>
      </c>
      <c r="J19" s="7"/>
    </row>
    <row r="20" spans="1:10" x14ac:dyDescent="0.25">
      <c r="A20" s="21">
        <v>12</v>
      </c>
      <c r="B20" s="30" t="s">
        <v>37</v>
      </c>
      <c r="C20" s="22" t="s">
        <v>19</v>
      </c>
      <c r="D20" s="23" t="s">
        <v>20</v>
      </c>
      <c r="E20" s="6">
        <v>10</v>
      </c>
      <c r="F20" s="24" t="s">
        <v>6</v>
      </c>
      <c r="G20" s="13" t="s">
        <v>142</v>
      </c>
      <c r="H20" s="14"/>
      <c r="I20" s="18">
        <f t="shared" si="0"/>
        <v>0</v>
      </c>
      <c r="J20" s="7"/>
    </row>
    <row r="21" spans="1:10" x14ac:dyDescent="0.25">
      <c r="A21" s="25">
        <v>13</v>
      </c>
      <c r="B21" s="30" t="s">
        <v>39</v>
      </c>
      <c r="C21" s="22" t="s">
        <v>40</v>
      </c>
      <c r="D21" s="23" t="s">
        <v>41</v>
      </c>
      <c r="E21" s="6">
        <v>1</v>
      </c>
      <c r="F21" s="24" t="s">
        <v>6</v>
      </c>
      <c r="G21" s="13" t="s">
        <v>143</v>
      </c>
      <c r="H21" s="14"/>
      <c r="I21" s="18">
        <f t="shared" si="0"/>
        <v>0</v>
      </c>
      <c r="J21" s="7"/>
    </row>
    <row r="22" spans="1:10" x14ac:dyDescent="0.25">
      <c r="A22" s="21">
        <v>14</v>
      </c>
      <c r="B22" s="30" t="s">
        <v>42</v>
      </c>
      <c r="C22" s="22" t="s">
        <v>43</v>
      </c>
      <c r="D22" s="23" t="s">
        <v>44</v>
      </c>
      <c r="E22" s="6">
        <v>1</v>
      </c>
      <c r="F22" s="24" t="s">
        <v>6</v>
      </c>
      <c r="G22" s="13" t="s">
        <v>144</v>
      </c>
      <c r="H22" s="14"/>
      <c r="I22" s="18">
        <f t="shared" si="0"/>
        <v>0</v>
      </c>
      <c r="J22" s="7"/>
    </row>
    <row r="23" spans="1:10" x14ac:dyDescent="0.25">
      <c r="A23" s="21">
        <v>15</v>
      </c>
      <c r="B23" s="30" t="s">
        <v>45</v>
      </c>
      <c r="C23" s="22" t="s">
        <v>46</v>
      </c>
      <c r="D23" s="23" t="s">
        <v>47</v>
      </c>
      <c r="E23" s="6">
        <v>1</v>
      </c>
      <c r="F23" s="24" t="s">
        <v>6</v>
      </c>
      <c r="G23" s="13" t="s">
        <v>145</v>
      </c>
      <c r="H23" s="14"/>
      <c r="I23" s="18">
        <f t="shared" si="0"/>
        <v>0</v>
      </c>
      <c r="J23" s="7"/>
    </row>
    <row r="24" spans="1:10" x14ac:dyDescent="0.25">
      <c r="A24" s="25">
        <v>16</v>
      </c>
      <c r="B24" s="30" t="s">
        <v>48</v>
      </c>
      <c r="C24" s="22" t="s">
        <v>49</v>
      </c>
      <c r="D24" s="23" t="s">
        <v>44</v>
      </c>
      <c r="E24" s="6">
        <v>1</v>
      </c>
      <c r="F24" s="24" t="s">
        <v>6</v>
      </c>
      <c r="G24" s="13" t="s">
        <v>146</v>
      </c>
      <c r="H24" s="14"/>
      <c r="I24" s="18">
        <f t="shared" si="0"/>
        <v>0</v>
      </c>
      <c r="J24" s="7"/>
    </row>
    <row r="25" spans="1:10" x14ac:dyDescent="0.25">
      <c r="A25" s="21">
        <v>17</v>
      </c>
      <c r="B25" s="30" t="s">
        <v>50</v>
      </c>
      <c r="C25" s="22" t="s">
        <v>51</v>
      </c>
      <c r="D25" s="23" t="s">
        <v>52</v>
      </c>
      <c r="E25" s="6">
        <v>1</v>
      </c>
      <c r="F25" s="24" t="s">
        <v>6</v>
      </c>
      <c r="G25" s="13" t="s">
        <v>147</v>
      </c>
      <c r="H25" s="14"/>
      <c r="I25" s="18">
        <f t="shared" si="0"/>
        <v>0</v>
      </c>
      <c r="J25" s="7"/>
    </row>
    <row r="26" spans="1:10" x14ac:dyDescent="0.25">
      <c r="A26" s="21">
        <v>18</v>
      </c>
      <c r="B26" s="30" t="s">
        <v>53</v>
      </c>
      <c r="C26" s="22" t="s">
        <v>19</v>
      </c>
      <c r="D26" s="23" t="s">
        <v>20</v>
      </c>
      <c r="E26" s="6">
        <v>4</v>
      </c>
      <c r="F26" s="24" t="s">
        <v>6</v>
      </c>
      <c r="G26" s="13" t="s">
        <v>148</v>
      </c>
      <c r="H26" s="14"/>
      <c r="I26" s="18">
        <f t="shared" si="0"/>
        <v>0</v>
      </c>
      <c r="J26" s="7"/>
    </row>
    <row r="27" spans="1:10" x14ac:dyDescent="0.25">
      <c r="A27" s="25">
        <v>19</v>
      </c>
      <c r="B27" s="30" t="s">
        <v>54</v>
      </c>
      <c r="C27" s="22" t="s">
        <v>51</v>
      </c>
      <c r="D27" s="23" t="s">
        <v>52</v>
      </c>
      <c r="E27" s="6">
        <v>1</v>
      </c>
      <c r="F27" s="24" t="s">
        <v>6</v>
      </c>
      <c r="G27" s="13" t="s">
        <v>149</v>
      </c>
      <c r="H27" s="14"/>
      <c r="I27" s="18">
        <f t="shared" si="0"/>
        <v>0</v>
      </c>
      <c r="J27" s="7"/>
    </row>
    <row r="28" spans="1:10" x14ac:dyDescent="0.25">
      <c r="A28" s="21">
        <v>20</v>
      </c>
      <c r="B28" s="30" t="s">
        <v>55</v>
      </c>
      <c r="C28" s="22" t="s">
        <v>19</v>
      </c>
      <c r="D28" s="23" t="s">
        <v>20</v>
      </c>
      <c r="E28" s="6">
        <v>4</v>
      </c>
      <c r="F28" s="24" t="s">
        <v>6</v>
      </c>
      <c r="G28" s="13" t="s">
        <v>150</v>
      </c>
      <c r="H28" s="14"/>
      <c r="I28" s="18">
        <f t="shared" si="0"/>
        <v>0</v>
      </c>
      <c r="J28" s="7"/>
    </row>
    <row r="29" spans="1:10" x14ac:dyDescent="0.25">
      <c r="A29" s="21">
        <v>21</v>
      </c>
      <c r="B29" s="30" t="s">
        <v>56</v>
      </c>
      <c r="C29" s="22" t="s">
        <v>57</v>
      </c>
      <c r="D29" s="23" t="s">
        <v>58</v>
      </c>
      <c r="E29" s="6">
        <v>1</v>
      </c>
      <c r="F29" s="24" t="s">
        <v>6</v>
      </c>
      <c r="G29" s="13" t="s">
        <v>151</v>
      </c>
      <c r="H29" s="14"/>
      <c r="I29" s="18">
        <f t="shared" si="0"/>
        <v>0</v>
      </c>
      <c r="J29" s="7"/>
    </row>
    <row r="30" spans="1:10" x14ac:dyDescent="0.25">
      <c r="A30" s="25">
        <v>22</v>
      </c>
      <c r="B30" s="30" t="s">
        <v>59</v>
      </c>
      <c r="C30" s="22" t="s">
        <v>49</v>
      </c>
      <c r="D30" s="23" t="s">
        <v>44</v>
      </c>
      <c r="E30" s="6">
        <v>1</v>
      </c>
      <c r="F30" s="24" t="s">
        <v>6</v>
      </c>
      <c r="G30" s="13" t="s">
        <v>152</v>
      </c>
      <c r="H30" s="14"/>
      <c r="I30" s="18">
        <f t="shared" si="0"/>
        <v>0</v>
      </c>
      <c r="J30" s="7"/>
    </row>
    <row r="31" spans="1:10" x14ac:dyDescent="0.25">
      <c r="A31" s="21">
        <v>23</v>
      </c>
      <c r="B31" s="30" t="s">
        <v>60</v>
      </c>
      <c r="C31" s="22" t="s">
        <v>61</v>
      </c>
      <c r="D31" s="23" t="s">
        <v>62</v>
      </c>
      <c r="E31" s="6">
        <v>1</v>
      </c>
      <c r="F31" s="24" t="s">
        <v>6</v>
      </c>
      <c r="G31" s="13" t="s">
        <v>153</v>
      </c>
      <c r="H31" s="14"/>
      <c r="I31" s="18">
        <f t="shared" si="0"/>
        <v>0</v>
      </c>
      <c r="J31" s="7"/>
    </row>
    <row r="32" spans="1:10" x14ac:dyDescent="0.25">
      <c r="A32" s="21">
        <v>24</v>
      </c>
      <c r="B32" s="30" t="s">
        <v>63</v>
      </c>
      <c r="C32" s="22" t="s">
        <v>19</v>
      </c>
      <c r="D32" s="23" t="s">
        <v>20</v>
      </c>
      <c r="E32" s="6">
        <v>10</v>
      </c>
      <c r="F32" s="24" t="s">
        <v>6</v>
      </c>
      <c r="G32" s="13" t="s">
        <v>154</v>
      </c>
      <c r="H32" s="14"/>
      <c r="I32" s="18">
        <f t="shared" si="0"/>
        <v>0</v>
      </c>
      <c r="J32" s="7"/>
    </row>
    <row r="33" spans="1:10" x14ac:dyDescent="0.25">
      <c r="A33" s="25">
        <v>25</v>
      </c>
      <c r="B33" s="30" t="s">
        <v>64</v>
      </c>
      <c r="C33" s="22" t="s">
        <v>49</v>
      </c>
      <c r="D33" s="23" t="s">
        <v>44</v>
      </c>
      <c r="E33" s="6">
        <v>1</v>
      </c>
      <c r="F33" s="24" t="s">
        <v>6</v>
      </c>
      <c r="G33" s="13" t="s">
        <v>155</v>
      </c>
      <c r="H33" s="14"/>
      <c r="I33" s="18">
        <f t="shared" si="0"/>
        <v>0</v>
      </c>
      <c r="J33" s="7"/>
    </row>
    <row r="34" spans="1:10" x14ac:dyDescent="0.25">
      <c r="A34" s="21">
        <v>26</v>
      </c>
      <c r="B34" s="30" t="s">
        <v>65</v>
      </c>
      <c r="C34" s="22" t="s">
        <v>19</v>
      </c>
      <c r="D34" s="23" t="s">
        <v>20</v>
      </c>
      <c r="E34" s="6">
        <v>10</v>
      </c>
      <c r="F34" s="24" t="s">
        <v>6</v>
      </c>
      <c r="G34" s="13" t="s">
        <v>156</v>
      </c>
      <c r="H34" s="14"/>
      <c r="I34" s="18">
        <f t="shared" si="0"/>
        <v>0</v>
      </c>
      <c r="J34" s="7"/>
    </row>
    <row r="35" spans="1:10" x14ac:dyDescent="0.25">
      <c r="A35" s="21">
        <v>27</v>
      </c>
      <c r="B35" s="30" t="s">
        <v>66</v>
      </c>
      <c r="C35" s="22" t="s">
        <v>67</v>
      </c>
      <c r="D35" s="22" t="s">
        <v>68</v>
      </c>
      <c r="E35" s="6">
        <v>1</v>
      </c>
      <c r="F35" s="24" t="s">
        <v>6</v>
      </c>
      <c r="G35" s="13" t="s">
        <v>157</v>
      </c>
      <c r="H35" s="14"/>
      <c r="I35" s="18">
        <f t="shared" si="0"/>
        <v>0</v>
      </c>
      <c r="J35" s="7"/>
    </row>
    <row r="36" spans="1:10" x14ac:dyDescent="0.25">
      <c r="A36" s="25">
        <v>28</v>
      </c>
      <c r="B36" s="30" t="s">
        <v>69</v>
      </c>
      <c r="C36" s="22" t="s">
        <v>70</v>
      </c>
      <c r="D36" s="22" t="s">
        <v>71</v>
      </c>
      <c r="E36" s="6">
        <v>1</v>
      </c>
      <c r="F36" s="24" t="s">
        <v>6</v>
      </c>
      <c r="G36" s="13" t="s">
        <v>158</v>
      </c>
      <c r="H36" s="14"/>
      <c r="I36" s="18">
        <f t="shared" si="0"/>
        <v>0</v>
      </c>
      <c r="J36" s="7"/>
    </row>
    <row r="37" spans="1:10" x14ac:dyDescent="0.25">
      <c r="A37" s="21">
        <v>29</v>
      </c>
      <c r="B37" s="30" t="s">
        <v>72</v>
      </c>
      <c r="C37" s="22" t="s">
        <v>73</v>
      </c>
      <c r="D37" s="22" t="s">
        <v>74</v>
      </c>
      <c r="E37" s="6">
        <v>1</v>
      </c>
      <c r="F37" s="24" t="s">
        <v>6</v>
      </c>
      <c r="G37" s="13" t="s">
        <v>159</v>
      </c>
      <c r="H37" s="14"/>
      <c r="I37" s="18">
        <f t="shared" si="0"/>
        <v>0</v>
      </c>
      <c r="J37" s="7"/>
    </row>
    <row r="38" spans="1:10" x14ac:dyDescent="0.25">
      <c r="A38" s="21">
        <v>30</v>
      </c>
      <c r="B38" s="30" t="s">
        <v>75</v>
      </c>
      <c r="C38" s="22" t="s">
        <v>76</v>
      </c>
      <c r="D38" s="22" t="s">
        <v>77</v>
      </c>
      <c r="E38" s="6">
        <v>1</v>
      </c>
      <c r="F38" s="24" t="s">
        <v>6</v>
      </c>
      <c r="G38" s="13" t="s">
        <v>160</v>
      </c>
      <c r="H38" s="14"/>
      <c r="I38" s="18">
        <f t="shared" si="0"/>
        <v>0</v>
      </c>
      <c r="J38" s="7"/>
    </row>
    <row r="39" spans="1:10" x14ac:dyDescent="0.25">
      <c r="A39" s="25">
        <v>31</v>
      </c>
      <c r="B39" s="30" t="s">
        <v>78</v>
      </c>
      <c r="C39" s="22" t="s">
        <v>79</v>
      </c>
      <c r="D39" s="23" t="s">
        <v>80</v>
      </c>
      <c r="E39" s="6">
        <v>1</v>
      </c>
      <c r="F39" s="24" t="s">
        <v>6</v>
      </c>
      <c r="G39" s="13" t="s">
        <v>161</v>
      </c>
      <c r="H39" s="14"/>
      <c r="I39" s="18">
        <f t="shared" si="0"/>
        <v>0</v>
      </c>
      <c r="J39" s="7"/>
    </row>
    <row r="40" spans="1:10" x14ac:dyDescent="0.25">
      <c r="A40" s="21">
        <v>32</v>
      </c>
      <c r="B40" s="30" t="s">
        <v>81</v>
      </c>
      <c r="C40" s="22" t="s">
        <v>82</v>
      </c>
      <c r="D40" s="23" t="s">
        <v>83</v>
      </c>
      <c r="E40" s="6">
        <v>1</v>
      </c>
      <c r="F40" s="24" t="s">
        <v>6</v>
      </c>
      <c r="G40" s="13" t="s">
        <v>162</v>
      </c>
      <c r="H40" s="14"/>
      <c r="I40" s="18">
        <f t="shared" si="0"/>
        <v>0</v>
      </c>
      <c r="J40" s="7"/>
    </row>
    <row r="41" spans="1:10" x14ac:dyDescent="0.25">
      <c r="A41" s="21">
        <v>33</v>
      </c>
      <c r="B41" s="30" t="s">
        <v>55</v>
      </c>
      <c r="C41" s="22" t="s">
        <v>19</v>
      </c>
      <c r="D41" s="23" t="s">
        <v>20</v>
      </c>
      <c r="E41" s="6">
        <v>8</v>
      </c>
      <c r="F41" s="24" t="s">
        <v>6</v>
      </c>
      <c r="G41" s="13" t="s">
        <v>150</v>
      </c>
      <c r="H41" s="14"/>
      <c r="I41" s="18">
        <f t="shared" si="0"/>
        <v>0</v>
      </c>
      <c r="J41" s="7"/>
    </row>
    <row r="42" spans="1:10" x14ac:dyDescent="0.25">
      <c r="A42" s="25">
        <v>34</v>
      </c>
      <c r="B42" s="30" t="s">
        <v>84</v>
      </c>
      <c r="C42" s="22" t="s">
        <v>19</v>
      </c>
      <c r="D42" s="23" t="s">
        <v>20</v>
      </c>
      <c r="E42" s="6">
        <v>24</v>
      </c>
      <c r="F42" s="24" t="s">
        <v>6</v>
      </c>
      <c r="G42" s="13" t="s">
        <v>163</v>
      </c>
      <c r="H42" s="14"/>
      <c r="I42" s="18">
        <f t="shared" si="0"/>
        <v>0</v>
      </c>
      <c r="J42" s="7"/>
    </row>
    <row r="43" spans="1:10" x14ac:dyDescent="0.25">
      <c r="A43" s="21">
        <v>35</v>
      </c>
      <c r="B43" s="30" t="s">
        <v>85</v>
      </c>
      <c r="C43" s="22" t="s">
        <v>19</v>
      </c>
      <c r="D43" s="23" t="s">
        <v>20</v>
      </c>
      <c r="E43" s="6">
        <v>8</v>
      </c>
      <c r="F43" s="24" t="s">
        <v>6</v>
      </c>
      <c r="G43" s="13" t="s">
        <v>164</v>
      </c>
      <c r="H43" s="14"/>
      <c r="I43" s="18">
        <f t="shared" si="0"/>
        <v>0</v>
      </c>
      <c r="J43" s="7"/>
    </row>
    <row r="44" spans="1:10" x14ac:dyDescent="0.25">
      <c r="A44" s="21">
        <v>36</v>
      </c>
      <c r="B44" s="30" t="s">
        <v>55</v>
      </c>
      <c r="C44" s="22" t="s">
        <v>19</v>
      </c>
      <c r="D44" s="23" t="s">
        <v>20</v>
      </c>
      <c r="E44" s="6">
        <v>6</v>
      </c>
      <c r="F44" s="24" t="s">
        <v>6</v>
      </c>
      <c r="G44" s="13" t="s">
        <v>150</v>
      </c>
      <c r="H44" s="14"/>
      <c r="I44" s="18">
        <f t="shared" si="0"/>
        <v>0</v>
      </c>
      <c r="J44" s="7"/>
    </row>
    <row r="45" spans="1:10" x14ac:dyDescent="0.25">
      <c r="A45" s="25">
        <v>37</v>
      </c>
      <c r="B45" s="30" t="s">
        <v>86</v>
      </c>
      <c r="C45" s="22" t="s">
        <v>19</v>
      </c>
      <c r="D45" s="23" t="s">
        <v>20</v>
      </c>
      <c r="E45" s="6">
        <v>4</v>
      </c>
      <c r="F45" s="24" t="s">
        <v>6</v>
      </c>
      <c r="G45" s="13" t="s">
        <v>165</v>
      </c>
      <c r="H45" s="14"/>
      <c r="I45" s="18">
        <f t="shared" si="0"/>
        <v>0</v>
      </c>
      <c r="J45" s="7"/>
    </row>
    <row r="46" spans="1:10" x14ac:dyDescent="0.25">
      <c r="A46" s="21">
        <v>38</v>
      </c>
      <c r="B46" s="30" t="s">
        <v>55</v>
      </c>
      <c r="C46" s="22" t="s">
        <v>19</v>
      </c>
      <c r="D46" s="23" t="s">
        <v>20</v>
      </c>
      <c r="E46" s="6">
        <v>16</v>
      </c>
      <c r="F46" s="24" t="s">
        <v>6</v>
      </c>
      <c r="G46" s="13" t="s">
        <v>150</v>
      </c>
      <c r="H46" s="14"/>
      <c r="I46" s="18">
        <f t="shared" si="0"/>
        <v>0</v>
      </c>
      <c r="J46" s="7"/>
    </row>
    <row r="47" spans="1:10" x14ac:dyDescent="0.25">
      <c r="A47" s="21">
        <v>39</v>
      </c>
      <c r="B47" s="30" t="s">
        <v>87</v>
      </c>
      <c r="C47" s="22" t="s">
        <v>88</v>
      </c>
      <c r="D47" s="23" t="s">
        <v>89</v>
      </c>
      <c r="E47" s="6">
        <v>1</v>
      </c>
      <c r="F47" s="24" t="s">
        <v>6</v>
      </c>
      <c r="G47" s="13" t="s">
        <v>166</v>
      </c>
      <c r="H47" s="14"/>
      <c r="I47" s="18">
        <f t="shared" si="0"/>
        <v>0</v>
      </c>
      <c r="J47" s="7"/>
    </row>
    <row r="48" spans="1:10" x14ac:dyDescent="0.25">
      <c r="A48" s="25">
        <v>40</v>
      </c>
      <c r="B48" s="30" t="s">
        <v>90</v>
      </c>
      <c r="C48" s="22" t="s">
        <v>91</v>
      </c>
      <c r="D48" s="23" t="s">
        <v>92</v>
      </c>
      <c r="E48" s="6">
        <v>1</v>
      </c>
      <c r="F48" s="24" t="s">
        <v>6</v>
      </c>
      <c r="G48" s="13" t="s">
        <v>167</v>
      </c>
      <c r="H48" s="14"/>
      <c r="I48" s="18">
        <f t="shared" si="0"/>
        <v>0</v>
      </c>
      <c r="J48" s="7"/>
    </row>
    <row r="49" spans="1:10" x14ac:dyDescent="0.25">
      <c r="A49" s="21">
        <v>41</v>
      </c>
      <c r="B49" s="30" t="s">
        <v>93</v>
      </c>
      <c r="C49" s="22" t="s">
        <v>19</v>
      </c>
      <c r="D49" s="23" t="s">
        <v>20</v>
      </c>
      <c r="E49" s="6">
        <v>8</v>
      </c>
      <c r="F49" s="24" t="s">
        <v>6</v>
      </c>
      <c r="G49" s="13" t="s">
        <v>168</v>
      </c>
      <c r="H49" s="14"/>
      <c r="I49" s="18">
        <f t="shared" si="0"/>
        <v>0</v>
      </c>
      <c r="J49" s="7"/>
    </row>
    <row r="50" spans="1:10" x14ac:dyDescent="0.25">
      <c r="A50" s="21">
        <v>42</v>
      </c>
      <c r="B50" s="30" t="s">
        <v>94</v>
      </c>
      <c r="C50" s="22" t="s">
        <v>95</v>
      </c>
      <c r="D50" s="23" t="s">
        <v>96</v>
      </c>
      <c r="E50" s="6">
        <v>1</v>
      </c>
      <c r="F50" s="24" t="s">
        <v>6</v>
      </c>
      <c r="G50" s="13" t="s">
        <v>169</v>
      </c>
      <c r="H50" s="14"/>
      <c r="I50" s="18">
        <f t="shared" si="0"/>
        <v>0</v>
      </c>
      <c r="J50" s="7"/>
    </row>
    <row r="51" spans="1:10" x14ac:dyDescent="0.25">
      <c r="A51" s="25">
        <v>43</v>
      </c>
      <c r="B51" s="30" t="s">
        <v>97</v>
      </c>
      <c r="C51" s="22" t="s">
        <v>98</v>
      </c>
      <c r="D51" s="23" t="s">
        <v>99</v>
      </c>
      <c r="E51" s="6">
        <v>2</v>
      </c>
      <c r="F51" s="24" t="s">
        <v>6</v>
      </c>
      <c r="G51" s="13" t="s">
        <v>170</v>
      </c>
      <c r="H51" s="14"/>
      <c r="I51" s="18">
        <f t="shared" si="0"/>
        <v>0</v>
      </c>
      <c r="J51" s="7"/>
    </row>
    <row r="52" spans="1:10" x14ac:dyDescent="0.25">
      <c r="A52" s="21">
        <v>44</v>
      </c>
      <c r="B52" s="6" t="s">
        <v>100</v>
      </c>
      <c r="C52" s="22" t="s">
        <v>61</v>
      </c>
      <c r="D52" s="23" t="s">
        <v>62</v>
      </c>
      <c r="E52" s="6">
        <v>1</v>
      </c>
      <c r="F52" s="24" t="s">
        <v>6</v>
      </c>
      <c r="G52" s="13" t="s">
        <v>171</v>
      </c>
      <c r="H52" s="14"/>
      <c r="I52" s="18">
        <f t="shared" si="0"/>
        <v>0</v>
      </c>
      <c r="J52" s="7"/>
    </row>
    <row r="53" spans="1:10" x14ac:dyDescent="0.25">
      <c r="A53" s="21">
        <v>45</v>
      </c>
      <c r="B53" s="6" t="s">
        <v>101</v>
      </c>
      <c r="C53" s="22" t="s">
        <v>102</v>
      </c>
      <c r="D53" s="22" t="s">
        <v>103</v>
      </c>
      <c r="E53" s="6">
        <v>2</v>
      </c>
      <c r="F53" s="24" t="s">
        <v>6</v>
      </c>
      <c r="G53" s="13" t="s">
        <v>172</v>
      </c>
      <c r="H53" s="14"/>
      <c r="I53" s="18">
        <f t="shared" si="0"/>
        <v>0</v>
      </c>
      <c r="J53" s="7"/>
    </row>
    <row r="54" spans="1:10" x14ac:dyDescent="0.25">
      <c r="A54" s="25">
        <v>46</v>
      </c>
      <c r="B54" s="6" t="s">
        <v>104</v>
      </c>
      <c r="C54" s="22" t="s">
        <v>19</v>
      </c>
      <c r="D54" s="23" t="s">
        <v>20</v>
      </c>
      <c r="E54" s="6">
        <v>10</v>
      </c>
      <c r="F54" s="24" t="s">
        <v>6</v>
      </c>
      <c r="G54" s="13" t="s">
        <v>173</v>
      </c>
      <c r="H54" s="14"/>
      <c r="I54" s="18">
        <f t="shared" si="0"/>
        <v>0</v>
      </c>
      <c r="J54" s="7"/>
    </row>
    <row r="55" spans="1:10" x14ac:dyDescent="0.25">
      <c r="A55" s="21">
        <v>47</v>
      </c>
      <c r="B55" s="6" t="s">
        <v>105</v>
      </c>
      <c r="C55" s="22" t="s">
        <v>19</v>
      </c>
      <c r="D55" s="23" t="s">
        <v>20</v>
      </c>
      <c r="E55" s="6">
        <v>8</v>
      </c>
      <c r="F55" s="24" t="s">
        <v>6</v>
      </c>
      <c r="G55" s="13" t="s">
        <v>174</v>
      </c>
      <c r="H55" s="14"/>
      <c r="I55" s="18">
        <f t="shared" si="0"/>
        <v>0</v>
      </c>
      <c r="J55" s="7"/>
    </row>
    <row r="56" spans="1:10" x14ac:dyDescent="0.25">
      <c r="A56" s="21">
        <v>48</v>
      </c>
      <c r="B56" s="6" t="s">
        <v>106</v>
      </c>
      <c r="C56" s="22" t="s">
        <v>107</v>
      </c>
      <c r="D56" s="22" t="s">
        <v>108</v>
      </c>
      <c r="E56" s="6">
        <v>2</v>
      </c>
      <c r="F56" s="24" t="s">
        <v>6</v>
      </c>
      <c r="G56" s="13" t="s">
        <v>175</v>
      </c>
      <c r="H56" s="14"/>
      <c r="I56" s="18">
        <f t="shared" si="0"/>
        <v>0</v>
      </c>
      <c r="J56" s="7"/>
    </row>
    <row r="57" spans="1:10" x14ac:dyDescent="0.25">
      <c r="A57" s="25">
        <v>49</v>
      </c>
      <c r="B57" s="6" t="s">
        <v>109</v>
      </c>
      <c r="C57" s="22" t="s">
        <v>110</v>
      </c>
      <c r="D57" s="22" t="s">
        <v>111</v>
      </c>
      <c r="E57" s="6">
        <v>1</v>
      </c>
      <c r="F57" s="24" t="s">
        <v>6</v>
      </c>
      <c r="G57" s="13" t="s">
        <v>176</v>
      </c>
      <c r="H57" s="14"/>
      <c r="I57" s="18">
        <f t="shared" si="0"/>
        <v>0</v>
      </c>
      <c r="J57" s="7"/>
    </row>
    <row r="58" spans="1:10" x14ac:dyDescent="0.25">
      <c r="A58" s="21">
        <v>50</v>
      </c>
      <c r="B58" s="6" t="s">
        <v>112</v>
      </c>
      <c r="C58" s="22" t="s">
        <v>113</v>
      </c>
      <c r="D58" s="22" t="s">
        <v>114</v>
      </c>
      <c r="E58" s="6">
        <v>1</v>
      </c>
      <c r="F58" s="24" t="s">
        <v>6</v>
      </c>
      <c r="G58" s="13" t="s">
        <v>177</v>
      </c>
      <c r="H58" s="14"/>
      <c r="I58" s="18">
        <f t="shared" si="0"/>
        <v>0</v>
      </c>
      <c r="J58" s="7"/>
    </row>
    <row r="59" spans="1:10" x14ac:dyDescent="0.25">
      <c r="A59" s="21">
        <v>51</v>
      </c>
      <c r="B59" s="6" t="s">
        <v>115</v>
      </c>
      <c r="C59" s="22" t="s">
        <v>19</v>
      </c>
      <c r="D59" s="23" t="s">
        <v>20</v>
      </c>
      <c r="E59" s="6">
        <v>8</v>
      </c>
      <c r="F59" s="24" t="s">
        <v>6</v>
      </c>
      <c r="G59" s="13" t="s">
        <v>178</v>
      </c>
      <c r="H59" s="14"/>
      <c r="I59" s="18">
        <f t="shared" si="0"/>
        <v>0</v>
      </c>
      <c r="J59" s="7"/>
    </row>
    <row r="60" spans="1:10" x14ac:dyDescent="0.25">
      <c r="A60" s="25">
        <v>52</v>
      </c>
      <c r="B60" s="6" t="s">
        <v>116</v>
      </c>
      <c r="C60" s="22" t="s">
        <v>19</v>
      </c>
      <c r="D60" s="23" t="s">
        <v>20</v>
      </c>
      <c r="E60" s="6">
        <v>2</v>
      </c>
      <c r="F60" s="24" t="s">
        <v>6</v>
      </c>
      <c r="G60" s="13" t="s">
        <v>179</v>
      </c>
      <c r="H60" s="14"/>
      <c r="I60" s="18">
        <f t="shared" si="0"/>
        <v>0</v>
      </c>
      <c r="J60" s="7"/>
    </row>
    <row r="61" spans="1:10" x14ac:dyDescent="0.25">
      <c r="A61" s="21">
        <v>53</v>
      </c>
      <c r="B61" s="6" t="s">
        <v>117</v>
      </c>
      <c r="C61" s="22" t="s">
        <v>51</v>
      </c>
      <c r="D61" s="23" t="s">
        <v>52</v>
      </c>
      <c r="E61" s="6">
        <v>1</v>
      </c>
      <c r="F61" s="24" t="s">
        <v>6</v>
      </c>
      <c r="G61" s="13" t="s">
        <v>180</v>
      </c>
      <c r="H61" s="14"/>
      <c r="I61" s="18">
        <f t="shared" si="0"/>
        <v>0</v>
      </c>
      <c r="J61" s="7"/>
    </row>
    <row r="62" spans="1:10" x14ac:dyDescent="0.25">
      <c r="A62" s="21">
        <v>54</v>
      </c>
      <c r="B62" s="6" t="s">
        <v>118</v>
      </c>
      <c r="C62" s="22" t="s">
        <v>51</v>
      </c>
      <c r="D62" s="23" t="s">
        <v>52</v>
      </c>
      <c r="E62" s="6">
        <v>2</v>
      </c>
      <c r="F62" s="24" t="s">
        <v>6</v>
      </c>
      <c r="G62" s="13" t="s">
        <v>181</v>
      </c>
      <c r="H62" s="14"/>
      <c r="I62" s="18">
        <f t="shared" si="0"/>
        <v>0</v>
      </c>
      <c r="J62" s="7"/>
    </row>
    <row r="63" spans="1:10" ht="15.75" thickBot="1" x14ac:dyDescent="0.3">
      <c r="A63" s="26">
        <v>55</v>
      </c>
      <c r="B63" s="27" t="s">
        <v>119</v>
      </c>
      <c r="C63" s="28" t="s">
        <v>102</v>
      </c>
      <c r="D63" s="28" t="s">
        <v>103</v>
      </c>
      <c r="E63" s="27">
        <v>2</v>
      </c>
      <c r="F63" s="29" t="s">
        <v>6</v>
      </c>
      <c r="G63" s="15" t="s">
        <v>182</v>
      </c>
      <c r="H63" s="16"/>
      <c r="I63" s="18">
        <f t="shared" si="0"/>
        <v>0</v>
      </c>
      <c r="J63" s="7"/>
    </row>
    <row r="64" spans="1:10" x14ac:dyDescent="0.25">
      <c r="A64" s="51" t="s">
        <v>123</v>
      </c>
      <c r="B64" s="52"/>
      <c r="C64" s="52"/>
      <c r="D64" s="52"/>
      <c r="E64" s="52"/>
      <c r="F64" s="52"/>
      <c r="G64" s="52"/>
      <c r="H64" s="52"/>
      <c r="I64" s="17">
        <f>ROUND(SUM(I9:I63),2)</f>
        <v>0</v>
      </c>
      <c r="J64" s="7"/>
    </row>
    <row r="65" spans="1:10" x14ac:dyDescent="0.25">
      <c r="A65" s="55" t="s">
        <v>124</v>
      </c>
      <c r="B65" s="56"/>
      <c r="C65" s="56"/>
      <c r="D65" s="56"/>
      <c r="E65" s="56"/>
      <c r="F65" s="56"/>
      <c r="G65" s="56"/>
      <c r="H65" s="56"/>
      <c r="I65" s="18">
        <f>I66-I64</f>
        <v>0</v>
      </c>
      <c r="J65" s="7"/>
    </row>
    <row r="66" spans="1:10" ht="15.75" thickBot="1" x14ac:dyDescent="0.3">
      <c r="A66" s="53" t="s">
        <v>125</v>
      </c>
      <c r="B66" s="54"/>
      <c r="C66" s="54"/>
      <c r="D66" s="54"/>
      <c r="E66" s="54"/>
      <c r="F66" s="54"/>
      <c r="G66" s="54"/>
      <c r="H66" s="54"/>
      <c r="I66" s="19">
        <f>I64*1.21</f>
        <v>0</v>
      </c>
      <c r="J66" s="7"/>
    </row>
    <row r="67" spans="1:10" x14ac:dyDescent="0.25">
      <c r="A67" s="7"/>
      <c r="B67" s="10"/>
      <c r="C67" s="20"/>
      <c r="D67" s="20"/>
      <c r="E67" s="10"/>
      <c r="F67" s="10"/>
      <c r="G67" s="10"/>
      <c r="H67" s="12"/>
      <c r="I67" s="12"/>
      <c r="J67" s="7"/>
    </row>
    <row r="68" spans="1:10" x14ac:dyDescent="0.25">
      <c r="A68" s="7"/>
      <c r="B68" s="10"/>
      <c r="C68" s="20"/>
      <c r="D68" s="20"/>
      <c r="E68" s="10"/>
      <c r="F68" s="10"/>
      <c r="G68" s="10"/>
      <c r="H68" s="12"/>
      <c r="I68" s="12"/>
      <c r="J68" s="7"/>
    </row>
    <row r="69" spans="1:10" x14ac:dyDescent="0.25">
      <c r="A69" s="7"/>
      <c r="B69" s="8" t="s">
        <v>127</v>
      </c>
      <c r="C69" s="9"/>
      <c r="D69" s="7"/>
      <c r="E69" s="10"/>
      <c r="F69" s="11"/>
      <c r="G69" s="10"/>
      <c r="H69" s="12"/>
      <c r="I69" s="12"/>
      <c r="J69" s="7"/>
    </row>
    <row r="70" spans="1:10" x14ac:dyDescent="0.25">
      <c r="A70" s="6"/>
      <c r="B70" s="8" t="s">
        <v>128</v>
      </c>
      <c r="C70" s="9"/>
      <c r="D70" s="7"/>
      <c r="E70" s="10"/>
      <c r="F70" s="11"/>
      <c r="G70" s="10"/>
      <c r="H70" s="12"/>
      <c r="I70" s="12"/>
      <c r="J70" s="7"/>
    </row>
    <row r="71" spans="1:10" ht="24" customHeight="1" x14ac:dyDescent="0.25">
      <c r="A71" s="7"/>
      <c r="B71" s="50" t="s">
        <v>129</v>
      </c>
      <c r="C71" s="50"/>
      <c r="D71" s="50"/>
      <c r="E71" s="50"/>
      <c r="F71" s="10"/>
      <c r="G71" s="10"/>
      <c r="H71" s="12"/>
      <c r="I71" s="12"/>
      <c r="J71" s="7"/>
    </row>
  </sheetData>
  <mergeCells count="8">
    <mergeCell ref="H2:I2"/>
    <mergeCell ref="B71:E71"/>
    <mergeCell ref="A64:H64"/>
    <mergeCell ref="A66:H66"/>
    <mergeCell ref="A65:H65"/>
    <mergeCell ref="A6:A7"/>
    <mergeCell ref="C7:D7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Aldec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2021-12-02T06:12:46Z</dcterms:modified>
</cp:coreProperties>
</file>