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ikls\Desktop\PIRKIMAI\Jonavos TP\CVP IS paskelbimui\"/>
    </mc:Choice>
  </mc:AlternateContent>
  <xr:revisionPtr revIDLastSave="0" documentId="13_ncr:1_{E6751478-0D5B-447E-857F-144601B44571}" xr6:coauthVersionLast="46" xr6:coauthVersionMax="46" xr10:uidLastSave="{00000000-0000-0000-0000-000000000000}"/>
  <bookViews>
    <workbookView xWindow="0" yWindow="990" windowWidth="19200" windowHeight="9210" xr2:uid="{00000000-000D-0000-FFFF-FFFF00000000}"/>
  </bookViews>
  <sheets>
    <sheet name="Su pasiūlymu teikiama for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1" l="1"/>
  <c r="D56" i="1"/>
  <c r="D54" i="1"/>
  <c r="D29" i="1"/>
  <c r="D20" i="1"/>
  <c r="D14" i="1"/>
  <c r="D12" i="1"/>
  <c r="D63" i="1" l="1"/>
  <c r="D64" i="1" l="1"/>
  <c r="D65" i="1" s="1"/>
</calcChain>
</file>

<file path=xl/sharedStrings.xml><?xml version="1.0" encoding="utf-8"?>
<sst xmlns="http://schemas.openxmlformats.org/spreadsheetml/2006/main" count="75" uniqueCount="73">
  <si>
    <t>Techninis projektas</t>
  </si>
  <si>
    <t>Inžineriniai tyrinėjimai</t>
  </si>
  <si>
    <t>Keliai ir aikštelės</t>
  </si>
  <si>
    <t>Transformatorių pastočių, skirstyklų pastatai</t>
  </si>
  <si>
    <t>Kiti statiniai</t>
  </si>
  <si>
    <t>Lauko ir vidaus skirstyklų elektros įrenginiai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</si>
  <si>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</si>
  <si>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</si>
  <si>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</si>
  <si>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Transformatorių pastočių akumuliatorių baterijos ir jų įkrovimo įtaisai</t>
  </si>
  <si>
    <t>Vėdinimo, apšvietimo, gaisro gesinimo sistemos ir įrengimai</t>
  </si>
  <si>
    <t>Apsauginės ir gaisrinės signalizacijos sistemos</t>
  </si>
  <si>
    <t>1.1</t>
  </si>
  <si>
    <t>1.2</t>
  </si>
  <si>
    <t>IMT turto grupes pavadinimas</t>
  </si>
  <si>
    <t>Tvora, vartai</t>
  </si>
  <si>
    <t>Technologinio ir dispečerinio valdymo įrenginiai</t>
  </si>
  <si>
    <t>Duomenų perdavimo  tinklų įranga</t>
  </si>
  <si>
    <t>MATERIALUSIS TURTAS</t>
  </si>
  <si>
    <t xml:space="preserve">Pastatai </t>
  </si>
  <si>
    <t>Statiniai ir įrenginiai</t>
  </si>
  <si>
    <t xml:space="preserve">Inžineriniai tinklai </t>
  </si>
  <si>
    <t>Elektros ir ryšių linijų statiniai ir įrenginiai</t>
  </si>
  <si>
    <t>Oro linija ant metalinių atramų</t>
  </si>
  <si>
    <t>Kabelių linijos</t>
  </si>
  <si>
    <t>Šviesolaidinio ryšio linijos</t>
  </si>
  <si>
    <t>Elektros įrenginiai</t>
  </si>
  <si>
    <t>Kiti įrenginiai</t>
  </si>
  <si>
    <t>Mašinos,  įrengimai ir sistemos</t>
  </si>
  <si>
    <t>Darbo įtaisai, įrankiai ir prietaisai</t>
  </si>
  <si>
    <t>Elektros apskaitos prietaisai</t>
  </si>
  <si>
    <t>Kompiuterinė technika, orgtechnika ir telekomunikacijų įranga</t>
  </si>
  <si>
    <t>Telekomunikacijų infrastruktūros įranga</t>
  </si>
  <si>
    <t>X</t>
  </si>
  <si>
    <t>Kaina Eur be PVM</t>
  </si>
  <si>
    <t>Keliai, aikštelės ir kitos dangos</t>
  </si>
  <si>
    <t>Kiti projektavimo užduotyje nurodyti darbai</t>
  </si>
  <si>
    <t>10 kV skirstykla ir montavimas/bandymai</t>
  </si>
  <si>
    <t>Galios transformatorius/Autotransformatoriai</t>
  </si>
  <si>
    <t>Pilnos komplektacijos RAA spinta. Autotransformatoriaus pagrindinės ir technologinės apsaugos, 330 kV, 110 kV ir t.t. apsaugos ir montavimas</t>
  </si>
  <si>
    <t>RAA prijunginių rekonstravimas ir derinimas</t>
  </si>
  <si>
    <t>Pastabos</t>
  </si>
  <si>
    <t>Pasiūlymo rengimo metu rangovas užpildo "D" stulpelį.</t>
  </si>
  <si>
    <t>330/110/10 kV Jonavos TP rekosntravimas</t>
  </si>
  <si>
    <t>330 kV jungtuvai su SF6 dujomis</t>
  </si>
  <si>
    <t>110 kV jungtuvai su SF6 dujomis</t>
  </si>
  <si>
    <t>330 kV skyriklIiai</t>
  </si>
  <si>
    <t>110 kV skyriklIiai</t>
  </si>
  <si>
    <t>330 kV skyriklių sumontavimas ir bandymai/matavimai</t>
  </si>
  <si>
    <t>110 kV skyriklių sumontavimas ir bandymai/matavimai</t>
  </si>
  <si>
    <t>330 kV matavimo transformatoriai</t>
  </si>
  <si>
    <t>110 kV matavimo transformatoriai</t>
  </si>
  <si>
    <t>330 kV matavimo transformatorių sumontavimas ir bandymai/matavimai</t>
  </si>
  <si>
    <t>110 kV matavimo transformatorių sumontavimas ir bandymai/matavimai</t>
  </si>
  <si>
    <t>330 kV viršitampių ribotuvai</t>
  </si>
  <si>
    <t>110 kV viršitampių ribotuvai</t>
  </si>
  <si>
    <t>330 kV viršitampių ribotuvų sumontavimas ir bandymai/matavimai</t>
  </si>
  <si>
    <t>110 kV viršitampių ribotuvų sumontavimas ir bandymai/matavimai</t>
  </si>
  <si>
    <t>330 jungtuvų sumontavimas ir bandymai/matavimai</t>
  </si>
  <si>
    <t>110 kV jungtuvų sumontavimas ir bandymai/matavimai</t>
  </si>
  <si>
    <t>Pasiūlymo kaina EUR be PVM</t>
  </si>
  <si>
    <t>PVM</t>
  </si>
  <si>
    <t>Pasiūlymo kaina EUR su PVM</t>
  </si>
  <si>
    <t>Darbų žinaraštis (Pasiūlymo forma)</t>
  </si>
  <si>
    <t>Autotransformatoriai, jų  montavimas ir bandymai</t>
  </si>
  <si>
    <t>Pastaba. Užsakovas pateiks įrangą. Žr. Sutarties  Spec. sąlygų 6 punktą.</t>
  </si>
  <si>
    <t>330 kV metalinės inkarinės-kampinės atramos</t>
  </si>
  <si>
    <t>330 kV metalinių inkarinės-kampinių atramų montavimo darbai</t>
  </si>
  <si>
    <t>330 kV metalinių inkarinių-kampinių atramų pamatai</t>
  </si>
  <si>
    <t>110 kV laidai, trosai ir ŽTŠK su montavimo darbais</t>
  </si>
  <si>
    <t>110 kV movos ir montavimas</t>
  </si>
  <si>
    <t>110 kV kabelių linija</t>
  </si>
  <si>
    <t>330 kV laidai, trosai   su montavimo darbais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</si>
</sst>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0" fontId="4" fillId="0" borderId="0"/>
  </cellStyleXfs>
  <cellXfs count="94">
    <xf numFmtId="0" fontId="0" fillId="0" borderId="0" xfId="0"/>
    <xf numFmtId="2" fontId="0" fillId="0" borderId="0" xfId="0" applyNumberFormat="1"/>
    <xf numFmtId="0" fontId="0" fillId="2" borderId="0" xfId="0" applyFill="1"/>
    <xf numFmtId="0" fontId="1" fillId="2" borderId="0" xfId="0" applyFont="1" applyFill="1"/>
    <xf numFmtId="2" fontId="0" fillId="2" borderId="0" xfId="0" applyNumberFormat="1" applyFill="1"/>
    <xf numFmtId="0" fontId="0" fillId="2" borderId="6" xfId="0" applyFill="1" applyBorder="1"/>
    <xf numFmtId="0" fontId="5" fillId="2" borderId="0" xfId="0" applyFont="1" applyFill="1"/>
    <xf numFmtId="164" fontId="8" fillId="6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7" fillId="8" borderId="8" xfId="0" applyFont="1" applyFill="1" applyBorder="1" applyAlignment="1">
      <alignment horizontal="justify" vertical="center"/>
    </xf>
    <xf numFmtId="0" fontId="11" fillId="2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7" fillId="0" borderId="15" xfId="0" applyFont="1" applyFill="1" applyBorder="1" applyAlignment="1">
      <alignment horizontal="justify" vertical="center"/>
    </xf>
    <xf numFmtId="164" fontId="3" fillId="4" borderId="8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164" fontId="3" fillId="0" borderId="8" xfId="0" applyNumberFormat="1" applyFont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164" fontId="2" fillId="5" borderId="16" xfId="0" applyNumberFormat="1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left" vertical="center"/>
    </xf>
    <xf numFmtId="164" fontId="2" fillId="5" borderId="8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164" fontId="8" fillId="6" borderId="8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/>
    </xf>
    <xf numFmtId="164" fontId="3" fillId="5" borderId="16" xfId="0" applyNumberFormat="1" applyFont="1" applyFill="1" applyBorder="1" applyAlignment="1">
      <alignment horizontal="right" vertical="center" wrapText="1"/>
    </xf>
    <xf numFmtId="164" fontId="3" fillId="5" borderId="8" xfId="0" applyNumberFormat="1" applyFont="1" applyFill="1" applyBorder="1" applyAlignment="1">
      <alignment vertical="center" wrapText="1"/>
    </xf>
    <xf numFmtId="164" fontId="2" fillId="5" borderId="20" xfId="0" applyNumberFormat="1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2" fontId="1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3" fillId="0" borderId="14" xfId="0" applyFont="1" applyBorder="1" applyAlignment="1">
      <alignment vertical="center"/>
    </xf>
    <xf numFmtId="164" fontId="3" fillId="5" borderId="16" xfId="0" applyNumberFormat="1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3" fillId="9" borderId="4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3" fillId="9" borderId="21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164" fontId="3" fillId="5" borderId="16" xfId="0" applyNumberFormat="1" applyFont="1" applyFill="1" applyBorder="1" applyAlignment="1">
      <alignment horizontal="right" vertical="center" wrapText="1"/>
    </xf>
    <xf numFmtId="164" fontId="3" fillId="5" borderId="19" xfId="0" applyNumberFormat="1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164" fontId="3" fillId="5" borderId="17" xfId="0" applyNumberFormat="1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64" fontId="2" fillId="5" borderId="16" xfId="0" applyNumberFormat="1" applyFont="1" applyFill="1" applyBorder="1" applyAlignment="1">
      <alignment horizontal="right" vertical="center" wrapText="1"/>
    </xf>
    <xf numFmtId="164" fontId="2" fillId="5" borderId="19" xfId="0" applyNumberFormat="1" applyFont="1" applyFill="1" applyBorder="1" applyAlignment="1">
      <alignment horizontal="right" vertical="center" wrapText="1"/>
    </xf>
    <xf numFmtId="164" fontId="2" fillId="5" borderId="17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center"/>
    </xf>
    <xf numFmtId="2" fontId="10" fillId="6" borderId="1" xfId="0" applyNumberFormat="1" applyFont="1" applyFill="1" applyBorder="1" applyAlignment="1">
      <alignment horizontal="center"/>
    </xf>
    <xf numFmtId="2" fontId="10" fillId="6" borderId="3" xfId="0" applyNumberFormat="1" applyFont="1" applyFill="1" applyBorder="1" applyAlignment="1">
      <alignment horizontal="center"/>
    </xf>
    <xf numFmtId="2" fontId="0" fillId="8" borderId="3" xfId="0" applyNumberFormat="1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ES66"/>
  <sheetViews>
    <sheetView tabSelected="1" topLeftCell="A55" zoomScaleNormal="100" zoomScaleSheetLayoutView="90" workbookViewId="0">
      <selection activeCell="G60" sqref="G60"/>
    </sheetView>
  </sheetViews>
  <sheetFormatPr defaultRowHeight="14.5" x14ac:dyDescent="0.35"/>
  <cols>
    <col min="1" max="1" width="16.81640625" customWidth="1"/>
    <col min="2" max="2" width="43.81640625" customWidth="1"/>
    <col min="3" max="3" width="50.26953125" customWidth="1"/>
    <col min="4" max="4" width="16.54296875" style="1" customWidth="1"/>
    <col min="5" max="5" width="14.26953125" customWidth="1"/>
  </cols>
  <sheetData>
    <row r="1" spans="1:16373" x14ac:dyDescent="0.35">
      <c r="C1" t="s">
        <v>42</v>
      </c>
      <c r="D1"/>
    </row>
    <row r="5" spans="1:16373" x14ac:dyDescent="0.35">
      <c r="A5" s="2"/>
      <c r="B5" s="2"/>
      <c r="C5" s="3" t="s">
        <v>43</v>
      </c>
      <c r="D5" s="4"/>
      <c r="E5" s="3"/>
    </row>
    <row r="6" spans="1:16373" ht="23.5" x14ac:dyDescent="0.55000000000000004">
      <c r="A6" s="6" t="s">
        <v>63</v>
      </c>
      <c r="B6" s="6"/>
      <c r="C6" s="2"/>
      <c r="D6" s="2"/>
      <c r="E6" s="2"/>
    </row>
    <row r="7" spans="1:16373" ht="15" thickBot="1" x14ac:dyDescent="0.4">
      <c r="A7" s="2"/>
      <c r="B7" s="2"/>
      <c r="C7" s="2"/>
      <c r="D7" s="4"/>
      <c r="E7" s="2"/>
    </row>
    <row r="8" spans="1:16373" ht="28.5" customHeight="1" x14ac:dyDescent="0.35">
      <c r="A8" s="5"/>
      <c r="B8" s="83" t="s">
        <v>14</v>
      </c>
      <c r="C8" s="84"/>
      <c r="D8" s="10" t="s">
        <v>34</v>
      </c>
      <c r="E8" s="45" t="s">
        <v>41</v>
      </c>
    </row>
    <row r="9" spans="1:16373" s="8" customFormat="1" ht="15.75" customHeight="1" x14ac:dyDescent="0.35">
      <c r="A9" s="9" t="s">
        <v>12</v>
      </c>
      <c r="B9" s="85" t="s">
        <v>0</v>
      </c>
      <c r="C9" s="86"/>
      <c r="D9" s="92"/>
      <c r="E9" s="1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</row>
    <row r="10" spans="1:16373" s="8" customFormat="1" ht="15.75" customHeight="1" x14ac:dyDescent="0.35">
      <c r="A10" s="9" t="s">
        <v>13</v>
      </c>
      <c r="B10" s="85" t="s">
        <v>1</v>
      </c>
      <c r="C10" s="86"/>
      <c r="D10" s="93"/>
      <c r="E10" s="19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</row>
    <row r="11" spans="1:16373" ht="15.75" customHeight="1" x14ac:dyDescent="0.35">
      <c r="A11" s="20"/>
      <c r="B11" s="53" t="s">
        <v>18</v>
      </c>
      <c r="C11" s="54"/>
      <c r="D11" s="37" t="s">
        <v>33</v>
      </c>
      <c r="E11" s="21"/>
    </row>
    <row r="12" spans="1:16373" ht="15.75" customHeight="1" x14ac:dyDescent="0.35">
      <c r="A12" s="22">
        <v>120000</v>
      </c>
      <c r="B12" s="51" t="s">
        <v>19</v>
      </c>
      <c r="C12" s="52"/>
      <c r="D12" s="89">
        <f>SUM(D13:D13)</f>
        <v>0</v>
      </c>
      <c r="E12" s="23"/>
    </row>
    <row r="13" spans="1:16373" ht="15.75" customHeight="1" x14ac:dyDescent="0.35">
      <c r="A13" s="24">
        <v>120020</v>
      </c>
      <c r="B13" s="55" t="s">
        <v>3</v>
      </c>
      <c r="C13" s="56"/>
      <c r="D13" s="38"/>
      <c r="E13" s="25"/>
    </row>
    <row r="14" spans="1:16373" ht="15.75" customHeight="1" x14ac:dyDescent="0.35">
      <c r="A14" s="22">
        <v>130000</v>
      </c>
      <c r="B14" s="51" t="s">
        <v>20</v>
      </c>
      <c r="C14" s="52"/>
      <c r="D14" s="89">
        <f>SUM(D15:D19)</f>
        <v>0</v>
      </c>
      <c r="E14" s="23"/>
    </row>
    <row r="15" spans="1:16373" ht="15.75" customHeight="1" x14ac:dyDescent="0.35">
      <c r="A15" s="62">
        <v>130010</v>
      </c>
      <c r="B15" s="87" t="s">
        <v>2</v>
      </c>
      <c r="C15" s="12" t="s">
        <v>35</v>
      </c>
      <c r="D15" s="39"/>
      <c r="E15" s="26"/>
    </row>
    <row r="16" spans="1:16373" ht="15.75" customHeight="1" x14ac:dyDescent="0.35">
      <c r="A16" s="68"/>
      <c r="B16" s="88"/>
      <c r="C16" s="12" t="s">
        <v>36</v>
      </c>
      <c r="D16" s="39"/>
      <c r="E16" s="26"/>
    </row>
    <row r="17" spans="1:5" x14ac:dyDescent="0.35">
      <c r="A17" s="27">
        <v>130020</v>
      </c>
      <c r="B17" s="58" t="s">
        <v>21</v>
      </c>
      <c r="C17" s="59"/>
      <c r="D17" s="39"/>
      <c r="E17" s="26"/>
    </row>
    <row r="18" spans="1:5" ht="15.75" customHeight="1" x14ac:dyDescent="0.35">
      <c r="A18" s="79">
        <v>130030</v>
      </c>
      <c r="B18" s="80" t="s">
        <v>4</v>
      </c>
      <c r="C18" s="12" t="s">
        <v>15</v>
      </c>
      <c r="D18" s="38"/>
      <c r="E18" s="25"/>
    </row>
    <row r="19" spans="1:5" ht="15.75" customHeight="1" x14ac:dyDescent="0.35">
      <c r="A19" s="79"/>
      <c r="B19" s="80"/>
      <c r="C19" s="12" t="s">
        <v>4</v>
      </c>
      <c r="D19" s="39"/>
      <c r="E19" s="26"/>
    </row>
    <row r="20" spans="1:5" ht="15.75" customHeight="1" x14ac:dyDescent="0.35">
      <c r="A20" s="7">
        <v>140000</v>
      </c>
      <c r="B20" s="57" t="s">
        <v>22</v>
      </c>
      <c r="C20" s="57"/>
      <c r="D20" s="91">
        <f>SUM(D21:D28)</f>
        <v>0</v>
      </c>
      <c r="E20" s="28"/>
    </row>
    <row r="21" spans="1:5" ht="15" customHeight="1" x14ac:dyDescent="0.35">
      <c r="A21" s="79">
        <v>140020</v>
      </c>
      <c r="B21" s="81" t="s">
        <v>23</v>
      </c>
      <c r="C21" s="12" t="s">
        <v>66</v>
      </c>
      <c r="D21" s="40"/>
      <c r="E21" s="25"/>
    </row>
    <row r="22" spans="1:5" x14ac:dyDescent="0.35">
      <c r="A22" s="79"/>
      <c r="B22" s="81"/>
      <c r="C22" s="12" t="s">
        <v>67</v>
      </c>
      <c r="D22" s="38"/>
      <c r="E22" s="25"/>
    </row>
    <row r="23" spans="1:5" x14ac:dyDescent="0.35">
      <c r="A23" s="79"/>
      <c r="B23" s="81"/>
      <c r="C23" s="12" t="s">
        <v>68</v>
      </c>
      <c r="D23" s="38"/>
      <c r="E23" s="25"/>
    </row>
    <row r="24" spans="1:5" x14ac:dyDescent="0.35">
      <c r="A24" s="79"/>
      <c r="B24" s="81"/>
      <c r="C24" s="12" t="s">
        <v>72</v>
      </c>
      <c r="D24" s="38"/>
      <c r="E24" s="25"/>
    </row>
    <row r="25" spans="1:5" x14ac:dyDescent="0.35">
      <c r="A25" s="79"/>
      <c r="B25" s="81"/>
      <c r="C25" s="12" t="s">
        <v>69</v>
      </c>
      <c r="D25" s="38"/>
      <c r="E25" s="25"/>
    </row>
    <row r="26" spans="1:5" x14ac:dyDescent="0.35">
      <c r="A26" s="62">
        <v>140030</v>
      </c>
      <c r="B26" s="69" t="s">
        <v>24</v>
      </c>
      <c r="C26" s="12" t="s">
        <v>70</v>
      </c>
      <c r="D26" s="38"/>
      <c r="E26" s="25"/>
    </row>
    <row r="27" spans="1:5" x14ac:dyDescent="0.35">
      <c r="A27" s="68"/>
      <c r="B27" s="70"/>
      <c r="C27" s="12" t="s">
        <v>71</v>
      </c>
      <c r="D27" s="38"/>
      <c r="E27" s="25"/>
    </row>
    <row r="28" spans="1:5" x14ac:dyDescent="0.35">
      <c r="A28" s="29">
        <v>140040</v>
      </c>
      <c r="B28" s="11" t="s">
        <v>25</v>
      </c>
      <c r="C28" s="16" t="s">
        <v>25</v>
      </c>
      <c r="D28" s="41"/>
      <c r="E28" s="30"/>
    </row>
    <row r="29" spans="1:5" x14ac:dyDescent="0.35">
      <c r="A29" s="31">
        <v>150000</v>
      </c>
      <c r="B29" s="71" t="s">
        <v>26</v>
      </c>
      <c r="C29" s="72"/>
      <c r="D29" s="90">
        <f>SUM(D30:D53)</f>
        <v>0</v>
      </c>
      <c r="E29" s="32"/>
    </row>
    <row r="30" spans="1:5" x14ac:dyDescent="0.35">
      <c r="A30" s="73">
        <v>150010</v>
      </c>
      <c r="B30" s="76" t="s">
        <v>5</v>
      </c>
      <c r="C30" s="12" t="s">
        <v>44</v>
      </c>
      <c r="D30" s="38"/>
      <c r="E30" s="25"/>
    </row>
    <row r="31" spans="1:5" x14ac:dyDescent="0.35">
      <c r="A31" s="74"/>
      <c r="B31" s="77"/>
      <c r="C31" s="12" t="s">
        <v>45</v>
      </c>
      <c r="D31" s="38"/>
      <c r="E31" s="25"/>
    </row>
    <row r="32" spans="1:5" x14ac:dyDescent="0.35">
      <c r="A32" s="74"/>
      <c r="B32" s="77"/>
      <c r="C32" s="12" t="s">
        <v>58</v>
      </c>
      <c r="D32" s="38"/>
      <c r="E32" s="25"/>
    </row>
    <row r="33" spans="1:9" x14ac:dyDescent="0.35">
      <c r="A33" s="74"/>
      <c r="B33" s="77"/>
      <c r="C33" s="12" t="s">
        <v>59</v>
      </c>
      <c r="D33" s="38"/>
      <c r="E33" s="25"/>
    </row>
    <row r="34" spans="1:9" x14ac:dyDescent="0.35">
      <c r="A34" s="74"/>
      <c r="B34" s="77"/>
      <c r="C34" s="12" t="s">
        <v>46</v>
      </c>
      <c r="D34" s="38"/>
      <c r="E34" s="25"/>
    </row>
    <row r="35" spans="1:9" x14ac:dyDescent="0.35">
      <c r="A35" s="74"/>
      <c r="B35" s="77"/>
      <c r="C35" s="12" t="s">
        <v>47</v>
      </c>
      <c r="D35" s="38"/>
      <c r="E35" s="25"/>
    </row>
    <row r="36" spans="1:9" x14ac:dyDescent="0.35">
      <c r="A36" s="74"/>
      <c r="B36" s="77"/>
      <c r="C36" s="12" t="s">
        <v>48</v>
      </c>
      <c r="D36" s="38"/>
      <c r="E36" s="25"/>
    </row>
    <row r="37" spans="1:9" x14ac:dyDescent="0.35">
      <c r="A37" s="74"/>
      <c r="B37" s="77"/>
      <c r="C37" s="12" t="s">
        <v>49</v>
      </c>
      <c r="D37" s="38"/>
      <c r="E37" s="25"/>
    </row>
    <row r="38" spans="1:9" x14ac:dyDescent="0.35">
      <c r="A38" s="74"/>
      <c r="B38" s="77"/>
      <c r="C38" s="12" t="s">
        <v>50</v>
      </c>
      <c r="D38" s="38"/>
      <c r="E38" s="25"/>
    </row>
    <row r="39" spans="1:9" x14ac:dyDescent="0.35">
      <c r="A39" s="74"/>
      <c r="B39" s="77"/>
      <c r="C39" s="12" t="s">
        <v>51</v>
      </c>
      <c r="D39" s="38"/>
      <c r="E39" s="25"/>
    </row>
    <row r="40" spans="1:9" x14ac:dyDescent="0.35">
      <c r="A40" s="74"/>
      <c r="B40" s="77"/>
      <c r="C40" s="12" t="s">
        <v>52</v>
      </c>
      <c r="D40" s="38"/>
      <c r="E40" s="25"/>
      <c r="G40" s="82"/>
      <c r="H40" s="82"/>
      <c r="I40" s="82"/>
    </row>
    <row r="41" spans="1:9" x14ac:dyDescent="0.35">
      <c r="A41" s="74"/>
      <c r="B41" s="77"/>
      <c r="C41" s="12" t="s">
        <v>53</v>
      </c>
      <c r="D41" s="38"/>
      <c r="E41" s="25"/>
      <c r="G41" s="82"/>
      <c r="H41" s="82"/>
      <c r="I41" s="82"/>
    </row>
    <row r="42" spans="1:9" x14ac:dyDescent="0.35">
      <c r="A42" s="74"/>
      <c r="B42" s="77"/>
      <c r="C42" s="12" t="s">
        <v>54</v>
      </c>
      <c r="D42" s="38"/>
      <c r="E42" s="25"/>
    </row>
    <row r="43" spans="1:9" x14ac:dyDescent="0.35">
      <c r="A43" s="74"/>
      <c r="B43" s="77"/>
      <c r="C43" s="12" t="s">
        <v>55</v>
      </c>
      <c r="D43" s="38"/>
      <c r="E43" s="25"/>
    </row>
    <row r="44" spans="1:9" x14ac:dyDescent="0.35">
      <c r="A44" s="74"/>
      <c r="B44" s="77"/>
      <c r="C44" s="12" t="s">
        <v>56</v>
      </c>
      <c r="D44" s="38"/>
      <c r="E44" s="25"/>
    </row>
    <row r="45" spans="1:9" x14ac:dyDescent="0.35">
      <c r="A45" s="74"/>
      <c r="B45" s="77"/>
      <c r="C45" s="12" t="s">
        <v>57</v>
      </c>
      <c r="D45" s="38"/>
      <c r="E45" s="25"/>
    </row>
    <row r="46" spans="1:9" x14ac:dyDescent="0.35">
      <c r="A46" s="75"/>
      <c r="B46" s="78"/>
      <c r="C46" s="13" t="s">
        <v>37</v>
      </c>
      <c r="D46" s="38"/>
      <c r="E46" s="25"/>
    </row>
    <row r="47" spans="1:9" x14ac:dyDescent="0.35">
      <c r="A47" s="46">
        <v>150030</v>
      </c>
      <c r="B47" s="47" t="s">
        <v>38</v>
      </c>
      <c r="C47" s="16" t="s">
        <v>64</v>
      </c>
      <c r="D47" s="38"/>
      <c r="E47" s="25"/>
    </row>
    <row r="48" spans="1:9" ht="27" customHeight="1" x14ac:dyDescent="0.35">
      <c r="A48" s="33">
        <v>150050</v>
      </c>
      <c r="B48" s="66" t="s">
        <v>6</v>
      </c>
      <c r="C48" s="67"/>
      <c r="D48" s="39"/>
      <c r="E48" s="26"/>
    </row>
    <row r="49" spans="1:5" ht="42.75" customHeight="1" x14ac:dyDescent="0.35">
      <c r="A49" s="62">
        <v>150060</v>
      </c>
      <c r="B49" s="64" t="s">
        <v>7</v>
      </c>
      <c r="C49" s="13" t="s">
        <v>39</v>
      </c>
      <c r="D49" s="39"/>
      <c r="E49" s="26"/>
    </row>
    <row r="50" spans="1:5" x14ac:dyDescent="0.35">
      <c r="A50" s="63"/>
      <c r="B50" s="65"/>
      <c r="C50" s="12" t="s">
        <v>40</v>
      </c>
      <c r="D50" s="39"/>
      <c r="E50" s="26"/>
    </row>
    <row r="51" spans="1:5" ht="27" customHeight="1" x14ac:dyDescent="0.35">
      <c r="A51" s="34">
        <v>150070</v>
      </c>
      <c r="B51" s="58" t="s">
        <v>8</v>
      </c>
      <c r="C51" s="59"/>
      <c r="D51" s="38"/>
      <c r="E51" s="25"/>
    </row>
    <row r="52" spans="1:5" x14ac:dyDescent="0.35">
      <c r="A52" s="34">
        <v>150080</v>
      </c>
      <c r="B52" s="49" t="s">
        <v>27</v>
      </c>
      <c r="C52" s="50"/>
      <c r="D52" s="39"/>
      <c r="E52" s="26"/>
    </row>
    <row r="53" spans="1:5" ht="25.5" customHeight="1" x14ac:dyDescent="0.35">
      <c r="A53" s="29">
        <v>150090</v>
      </c>
      <c r="B53" s="14" t="s">
        <v>9</v>
      </c>
      <c r="C53" s="15"/>
      <c r="D53" s="39"/>
      <c r="E53" s="26"/>
    </row>
    <row r="54" spans="1:5" x14ac:dyDescent="0.35">
      <c r="A54" s="31">
        <v>160000</v>
      </c>
      <c r="B54" s="51" t="s">
        <v>28</v>
      </c>
      <c r="C54" s="52"/>
      <c r="D54" s="89">
        <f>SUM(D55:D55)</f>
        <v>0</v>
      </c>
      <c r="E54" s="23"/>
    </row>
    <row r="55" spans="1:5" x14ac:dyDescent="0.35">
      <c r="A55" s="34">
        <v>160030</v>
      </c>
      <c r="B55" s="49" t="s">
        <v>10</v>
      </c>
      <c r="C55" s="50"/>
      <c r="D55" s="39"/>
      <c r="E55" s="26"/>
    </row>
    <row r="56" spans="1:5" x14ac:dyDescent="0.35">
      <c r="A56" s="31">
        <v>170000</v>
      </c>
      <c r="B56" s="51" t="s">
        <v>29</v>
      </c>
      <c r="C56" s="52"/>
      <c r="D56" s="89">
        <f>SUM(D57:D57)</f>
        <v>0</v>
      </c>
      <c r="E56" s="23"/>
    </row>
    <row r="57" spans="1:5" ht="87" x14ac:dyDescent="0.35">
      <c r="A57" s="24">
        <v>170010</v>
      </c>
      <c r="B57" s="58" t="s">
        <v>30</v>
      </c>
      <c r="C57" s="59"/>
      <c r="D57" s="38"/>
      <c r="E57" s="48" t="s">
        <v>65</v>
      </c>
    </row>
    <row r="58" spans="1:5" x14ac:dyDescent="0.35">
      <c r="A58" s="31">
        <v>190000</v>
      </c>
      <c r="B58" s="51" t="s">
        <v>31</v>
      </c>
      <c r="C58" s="52"/>
      <c r="D58" s="89">
        <f>SUM(D59:D62)</f>
        <v>0</v>
      </c>
      <c r="E58" s="23"/>
    </row>
    <row r="59" spans="1:5" x14ac:dyDescent="0.35">
      <c r="A59" s="29">
        <v>190040</v>
      </c>
      <c r="B59" s="58" t="s">
        <v>17</v>
      </c>
      <c r="C59" s="59"/>
      <c r="D59" s="38"/>
      <c r="E59" s="25"/>
    </row>
    <row r="60" spans="1:5" x14ac:dyDescent="0.35">
      <c r="A60" s="29">
        <v>190050</v>
      </c>
      <c r="B60" s="58" t="s">
        <v>16</v>
      </c>
      <c r="C60" s="59"/>
      <c r="D60" s="38"/>
      <c r="E60" s="25"/>
    </row>
    <row r="61" spans="1:5" x14ac:dyDescent="0.35">
      <c r="A61" s="29">
        <v>190060</v>
      </c>
      <c r="B61" s="58" t="s">
        <v>32</v>
      </c>
      <c r="C61" s="59"/>
      <c r="D61" s="38"/>
      <c r="E61" s="25"/>
    </row>
    <row r="62" spans="1:5" ht="15" thickBot="1" x14ac:dyDescent="0.4">
      <c r="A62" s="35">
        <v>190070</v>
      </c>
      <c r="B62" s="60" t="s">
        <v>11</v>
      </c>
      <c r="C62" s="61"/>
      <c r="D62" s="42"/>
      <c r="E62" s="36"/>
    </row>
    <row r="63" spans="1:5" x14ac:dyDescent="0.35">
      <c r="A63" s="2"/>
      <c r="B63" s="2"/>
      <c r="C63" s="18" t="s">
        <v>60</v>
      </c>
      <c r="D63" s="43">
        <f>D9+D12+D14+D20+D29+D54++D56+D58</f>
        <v>0</v>
      </c>
      <c r="E63" s="3"/>
    </row>
    <row r="64" spans="1:5" x14ac:dyDescent="0.35">
      <c r="A64" s="2"/>
      <c r="B64" s="2"/>
      <c r="C64" s="17" t="s">
        <v>61</v>
      </c>
      <c r="D64" s="44">
        <f>D63*0.21</f>
        <v>0</v>
      </c>
      <c r="E64" s="2"/>
    </row>
    <row r="65" spans="1:5" x14ac:dyDescent="0.35">
      <c r="A65" s="2"/>
      <c r="B65" s="2"/>
      <c r="C65" s="17" t="s">
        <v>62</v>
      </c>
      <c r="D65" s="44">
        <f>D63+D64</f>
        <v>0</v>
      </c>
      <c r="E65" s="2"/>
    </row>
    <row r="66" spans="1:5" x14ac:dyDescent="0.35">
      <c r="A66" s="2"/>
      <c r="B66" s="2"/>
      <c r="C66" s="2"/>
      <c r="D66" s="2"/>
      <c r="E66" s="2"/>
    </row>
  </sheetData>
  <mergeCells count="36">
    <mergeCell ref="G40:I41"/>
    <mergeCell ref="B8:C8"/>
    <mergeCell ref="B9:C9"/>
    <mergeCell ref="B10:C10"/>
    <mergeCell ref="A15:A16"/>
    <mergeCell ref="B15:B16"/>
    <mergeCell ref="A49:A50"/>
    <mergeCell ref="B49:B50"/>
    <mergeCell ref="B51:C51"/>
    <mergeCell ref="B48:C48"/>
    <mergeCell ref="D9:D10"/>
    <mergeCell ref="A26:A27"/>
    <mergeCell ref="B26:B27"/>
    <mergeCell ref="B29:C29"/>
    <mergeCell ref="A30:A46"/>
    <mergeCell ref="B30:B46"/>
    <mergeCell ref="B17:C17"/>
    <mergeCell ref="A18:A19"/>
    <mergeCell ref="B18:B19"/>
    <mergeCell ref="A21:A25"/>
    <mergeCell ref="B21:B25"/>
    <mergeCell ref="B59:C59"/>
    <mergeCell ref="B60:C60"/>
    <mergeCell ref="B61:C61"/>
    <mergeCell ref="B62:C62"/>
    <mergeCell ref="B55:C55"/>
    <mergeCell ref="B56:C56"/>
    <mergeCell ref="B57:C57"/>
    <mergeCell ref="B58:C58"/>
    <mergeCell ref="B52:C52"/>
    <mergeCell ref="B54:C54"/>
    <mergeCell ref="B11:C11"/>
    <mergeCell ref="B12:C12"/>
    <mergeCell ref="B13:C13"/>
    <mergeCell ref="B14:C14"/>
    <mergeCell ref="B20:C20"/>
  </mergeCells>
  <phoneticPr fontId="15" type="noConversion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 pasiūlymu teikiama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Tamošiūnas</dc:creator>
  <cp:lastModifiedBy>Brigita Kuliešiūtė</cp:lastModifiedBy>
  <cp:lastPrinted>2021-01-21T11:07:53Z</cp:lastPrinted>
  <dcterms:created xsi:type="dcterms:W3CDTF">2017-01-02T13:37:49Z</dcterms:created>
  <dcterms:modified xsi:type="dcterms:W3CDTF">2021-04-19T12:35:24Z</dcterms:modified>
</cp:coreProperties>
</file>