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gga\Desktop\XX_Jonavos Sutarties SS projekto priedai\"/>
    </mc:Choice>
  </mc:AlternateContent>
  <xr:revisionPtr revIDLastSave="0" documentId="13_ncr:1_{6CDF9868-2912-4827-8236-D8594989FFE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o TP parengimo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" i="13" l="1"/>
  <c r="K68" i="13" s="1"/>
  <c r="K69" i="13" s="1"/>
  <c r="D62" i="13" l="1"/>
  <c r="D60" i="13"/>
  <c r="D58" i="13"/>
  <c r="D32" i="13"/>
  <c r="D23" i="13"/>
  <c r="D17" i="13"/>
  <c r="D12" i="13"/>
  <c r="D67" i="13" l="1"/>
  <c r="D68" i="13" s="1"/>
  <c r="D69" i="13" s="1"/>
</calcChain>
</file>

<file path=xl/sharedStrings.xml><?xml version="1.0" encoding="utf-8"?>
<sst xmlns="http://schemas.openxmlformats.org/spreadsheetml/2006/main" count="138" uniqueCount="93">
  <si>
    <t>Techninis projektas</t>
  </si>
  <si>
    <t>Inžineriniai tyrinėjimai</t>
  </si>
  <si>
    <t>Keliai ir aikštelės</t>
  </si>
  <si>
    <t>Transformatorių pastočių, skirstyklų pastatai</t>
  </si>
  <si>
    <t>Kiti statiniai</t>
  </si>
  <si>
    <t>Lauko ir vidaus skirstyklų elektros įrenginiai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</si>
  <si>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</si>
  <si>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</si>
  <si>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</si>
  <si>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Transformatorių pastočių akumuliatorių baterijos ir jų įkrovimo įtaisai</t>
  </si>
  <si>
    <t>Vėdinimo, apšvietimo, gaisro gesinimo sistemos ir įrengimai</t>
  </si>
  <si>
    <t>Apsauginės ir gaisrinės signalizacijos sistemos</t>
  </si>
  <si>
    <t>1.1</t>
  </si>
  <si>
    <t>1.2</t>
  </si>
  <si>
    <t>IMT turto grupes pavadinimas</t>
  </si>
  <si>
    <t>Tvora, vartai</t>
  </si>
  <si>
    <t>Technologinio ir dispečerinio valdymo įrenginiai</t>
  </si>
  <si>
    <t>Duomenų perdavimo  tinklų įranga</t>
  </si>
  <si>
    <t>MATERIALUSIS TURTAS</t>
  </si>
  <si>
    <t xml:space="preserve">Pastatai </t>
  </si>
  <si>
    <t>Statiniai ir įrenginiai</t>
  </si>
  <si>
    <t xml:space="preserve">Inžineriniai tinklai </t>
  </si>
  <si>
    <t>Elektros ir ryšių linijų statiniai ir įrenginiai</t>
  </si>
  <si>
    <t>Oro linija ant metalinių atramų</t>
  </si>
  <si>
    <t>Šviesolaidinio ryšio linijos</t>
  </si>
  <si>
    <t>Elektros įrenginiai</t>
  </si>
  <si>
    <t>Mašinos,  įrengimai ir sistemos</t>
  </si>
  <si>
    <t>Darbo įtaisai, įrankiai ir prietaisai</t>
  </si>
  <si>
    <t>Elektros apskaitos prietaisai</t>
  </si>
  <si>
    <t>Kompiuterinė technika, orgtechnika ir telekomunikacijų įranga</t>
  </si>
  <si>
    <t>Telekomunikacijų infrastruktūros įranga</t>
  </si>
  <si>
    <t>X</t>
  </si>
  <si>
    <t>Kaina Eur be PVM</t>
  </si>
  <si>
    <t>Keliai, aikštelės ir kitos dangos</t>
  </si>
  <si>
    <t>Kiti projektavimo užduotyje nurodyti darbai</t>
  </si>
  <si>
    <t>Pilnos komplektacijos RAA spinta. Autotransformatoriaus pagrindinės ir technologinės apsaugos, 330 kV, 110 kV ir t.t. apsaugos ir montavimas</t>
  </si>
  <si>
    <t>RAA prijunginių rekonstravimas ir derinimas</t>
  </si>
  <si>
    <t>Pasiūlymo kaina EUR be PVM</t>
  </si>
  <si>
    <t>PVM</t>
  </si>
  <si>
    <t>Pasiūlymo kaina EUR su PVM</t>
  </si>
  <si>
    <t>Pastabos</t>
  </si>
  <si>
    <t>Standartinis turto vieneto, kuriam suteikiamas inventorinis numeris, pavadinimas</t>
  </si>
  <si>
    <t>Stulpelyje "D" suma turės būti perkelta iš pasiūlymo</t>
  </si>
  <si>
    <t>Eilutės Nr.</t>
  </si>
  <si>
    <t>Darbų žiniaraštis detalizuojamas  po techninio projekto parengimo (PVZ.)</t>
  </si>
  <si>
    <t>Nr...</t>
  </si>
  <si>
    <t>Atliktų darbų procentinė išraiška</t>
  </si>
  <si>
    <t>Pasirenkama projektavimo metu ar montuoti ST/ĮT ar kombinuotus.</t>
  </si>
  <si>
    <t>Sutarties kaina EUR be PVM</t>
  </si>
  <si>
    <t>Sutarties  kaina EUR su PVM</t>
  </si>
  <si>
    <t>Kabelių linijos</t>
  </si>
  <si>
    <t>330 kV jungtuvai su SF6 dujomis</t>
  </si>
  <si>
    <t>330 kV lauko skirstyklų įrenginiai</t>
  </si>
  <si>
    <t>110 kV jungtuvai su SF6 dujomis</t>
  </si>
  <si>
    <t>110 kV lauko skirstyklų įrenginiai</t>
  </si>
  <si>
    <t>330 jungtuvų sumontavimas ir bandymai/matavimai</t>
  </si>
  <si>
    <t>110 kV jungtuvų sumontavimas ir bandymai/matavimai</t>
  </si>
  <si>
    <t>330 kV skyriklIiai</t>
  </si>
  <si>
    <t>110 kV skyriklIiai</t>
  </si>
  <si>
    <t>330 kV skyriklių sumontavimas ir bandymai/matavimai</t>
  </si>
  <si>
    <t>110 kV skyriklių sumontavimas ir bandymai/matavimai</t>
  </si>
  <si>
    <t>330 kV matavimo transformatoriai</t>
  </si>
  <si>
    <t>110 kV matavimo transformatoriai</t>
  </si>
  <si>
    <t>330 kV matavimo transformatorių sumontavimas ir bandymai/matavimai</t>
  </si>
  <si>
    <t>110 kV matavimo transformatorių sumontavimas ir bandymai/matavimai</t>
  </si>
  <si>
    <t>330 kV viršitampių ribotuvai</t>
  </si>
  <si>
    <t>110 kV viršitampių ribotuvai</t>
  </si>
  <si>
    <t>330 kV viršitampių ribotuvų sumontavimas ir bandymai/matavimai</t>
  </si>
  <si>
    <t>110 kV viršitampių ribotuvų sumontavimas ir bandymai/matavimai</t>
  </si>
  <si>
    <t>10 kV skirstykla ir montavimas/bandymai</t>
  </si>
  <si>
    <t>10 kV lauko/vidaus skirstyklų įrenginiai</t>
  </si>
  <si>
    <t>Galios transformatorius/Autotransformatoriai</t>
  </si>
  <si>
    <t>Kiti įrenginiai</t>
  </si>
  <si>
    <t>Autotransformatoriai, jų  montavimas ir bandymai</t>
  </si>
  <si>
    <t>Nr.1</t>
  </si>
  <si>
    <t>Mato vienetas</t>
  </si>
  <si>
    <t>Kiekis</t>
  </si>
  <si>
    <t>Suma, Eur be PVM</t>
  </si>
  <si>
    <t>1 vnt./kompl. kaina,  Eur be PVM</t>
  </si>
  <si>
    <t>Atliktų darbų aprašymas(kada bus aktuojama)</t>
  </si>
  <si>
    <t>-</t>
  </si>
  <si>
    <t>Pvz. Sumontavus ir išbandžius  2  jungtuvus</t>
  </si>
  <si>
    <t>330/110/10 kV Jonavos TP rekonstravimas</t>
  </si>
  <si>
    <t>Nr.2</t>
  </si>
  <si>
    <t>Nr.3</t>
  </si>
  <si>
    <t>Nr.4</t>
  </si>
  <si>
    <t>330 kV metalinės inkarinės-kampinės atramos</t>
  </si>
  <si>
    <t>330 kV metalinių inkarinės-kampinių atramų montavimo darbai</t>
  </si>
  <si>
    <t>330 kV metalinių inkarinių-kampinių atramų pamatai</t>
  </si>
  <si>
    <t>110 kV laidai, trosai ir ŽTŠK su montavimo darbais</t>
  </si>
  <si>
    <t>110 kV movos ir montavimas</t>
  </si>
  <si>
    <t>110 kV kabelių linija</t>
  </si>
  <si>
    <t>330 kV laidai, trosai  su montavimo darbais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</si>
</sst>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4" fillId="0" borderId="0"/>
  </cellStyleXfs>
  <cellXfs count="117">
    <xf numFmtId="0" fontId="0" fillId="0" borderId="0" xfId="0"/>
    <xf numFmtId="0" fontId="0" fillId="2" borderId="0" xfId="0" applyFill="1"/>
    <xf numFmtId="0" fontId="5" fillId="2" borderId="0" xfId="0" applyFont="1" applyFill="1"/>
    <xf numFmtId="164" fontId="8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7" fillId="7" borderId="7" xfId="0" applyFont="1" applyFill="1" applyBorder="1" applyAlignment="1">
      <alignment horizontal="justify" vertical="center"/>
    </xf>
    <xf numFmtId="164" fontId="3" fillId="4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0" fillId="0" borderId="1" xfId="0" applyBorder="1"/>
    <xf numFmtId="0" fontId="13" fillId="2" borderId="1" xfId="0" applyFont="1" applyFill="1" applyBorder="1" applyAlignment="1">
      <alignment horizontal="right"/>
    </xf>
    <xf numFmtId="0" fontId="14" fillId="8" borderId="1" xfId="0" applyFont="1" applyFill="1" applyBorder="1"/>
    <xf numFmtId="0" fontId="0" fillId="5" borderId="1" xfId="0" applyFill="1" applyBorder="1"/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2" fontId="0" fillId="2" borderId="0" xfId="0" applyNumberFormat="1" applyFill="1"/>
    <xf numFmtId="0" fontId="0" fillId="2" borderId="19" xfId="0" applyFill="1" applyBorder="1"/>
    <xf numFmtId="22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vertical="center" wrapText="1"/>
    </xf>
    <xf numFmtId="0" fontId="0" fillId="9" borderId="1" xfId="0" applyFill="1" applyBorder="1"/>
    <xf numFmtId="0" fontId="0" fillId="10" borderId="1" xfId="0" applyFill="1" applyBorder="1"/>
    <xf numFmtId="0" fontId="2" fillId="9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0" fillId="10" borderId="3" xfId="0" applyFill="1" applyBorder="1"/>
    <xf numFmtId="0" fontId="0" fillId="10" borderId="3" xfId="0" applyFill="1" applyBorder="1" applyAlignment="1">
      <alignment horizontal="left" vertical="center"/>
    </xf>
    <xf numFmtId="0" fontId="12" fillId="9" borderId="1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9" fontId="0" fillId="10" borderId="1" xfId="0" applyNumberForma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right" vertical="center" wrapText="1"/>
    </xf>
    <xf numFmtId="164" fontId="2" fillId="4" borderId="8" xfId="0" applyNumberFormat="1" applyFont="1" applyFill="1" applyBorder="1" applyAlignment="1">
      <alignment horizontal="right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8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16" xfId="0" applyFont="1" applyFill="1" applyBorder="1" applyAlignment="1">
      <alignment horizontal="left" vertical="center" wrapText="1"/>
    </xf>
    <xf numFmtId="0" fontId="2" fillId="9" borderId="17" xfId="0" applyFont="1" applyFill="1" applyBorder="1" applyAlignment="1">
      <alignment horizontal="left" vertical="center" wrapText="1"/>
    </xf>
    <xf numFmtId="0" fontId="2" fillId="9" borderId="1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1" fontId="0" fillId="7" borderId="3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5" fillId="9" borderId="0" xfId="0" applyFont="1" applyFill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41</xdr:row>
      <xdr:rowOff>104775</xdr:rowOff>
    </xdr:from>
    <xdr:to>
      <xdr:col>13</xdr:col>
      <xdr:colOff>295276</xdr:colOff>
      <xdr:row>44</xdr:row>
      <xdr:rowOff>302419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89D0A72-D80B-4E94-877E-98729CFF5729}"/>
            </a:ext>
          </a:extLst>
        </xdr:cNvPr>
        <xdr:cNvSpPr/>
      </xdr:nvSpPr>
      <xdr:spPr>
        <a:xfrm>
          <a:off x="16430625" y="9153525"/>
          <a:ext cx="85726" cy="94059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B05C-136E-48F8-9077-A1CDB4DE62FE}">
  <dimension ref="A1:XEV70"/>
  <sheetViews>
    <sheetView tabSelected="1" topLeftCell="A22" zoomScale="80" zoomScaleNormal="80" workbookViewId="0">
      <selection activeCell="C30" sqref="C30"/>
    </sheetView>
  </sheetViews>
  <sheetFormatPr defaultRowHeight="15" x14ac:dyDescent="0.25"/>
  <cols>
    <col min="1" max="1" width="16.85546875" customWidth="1"/>
    <col min="2" max="2" width="43.85546875" customWidth="1"/>
    <col min="3" max="3" width="50.28515625" customWidth="1"/>
    <col min="4" max="4" width="16.5703125" style="20" customWidth="1"/>
    <col min="5" max="5" width="38.7109375" customWidth="1"/>
    <col min="7" max="7" width="10.28515625" customWidth="1"/>
    <col min="9" max="10" width="11.85546875" customWidth="1"/>
    <col min="11" max="11" width="17.7109375" customWidth="1"/>
    <col min="12" max="12" width="42.28515625" customWidth="1"/>
    <col min="13" max="13" width="13.140625" customWidth="1"/>
  </cols>
  <sheetData>
    <row r="1" spans="1:16376" x14ac:dyDescent="0.25">
      <c r="C1" t="s">
        <v>42</v>
      </c>
      <c r="D1"/>
    </row>
    <row r="5" spans="1:16376" ht="30.75" customHeight="1" x14ac:dyDescent="0.35">
      <c r="A5" s="1"/>
      <c r="B5" s="112" t="s">
        <v>82</v>
      </c>
      <c r="C5" s="112"/>
      <c r="D5" s="112"/>
      <c r="E5" s="115" t="s">
        <v>44</v>
      </c>
      <c r="F5" s="115"/>
      <c r="G5" s="115"/>
      <c r="H5" s="115"/>
      <c r="I5" s="115"/>
      <c r="J5" s="115"/>
      <c r="K5" s="115"/>
      <c r="L5" s="115"/>
    </row>
    <row r="6" spans="1:16376" ht="23.25" x14ac:dyDescent="0.35">
      <c r="A6" s="2"/>
      <c r="B6" s="2"/>
      <c r="C6" s="1"/>
      <c r="D6" s="1"/>
      <c r="E6" s="115"/>
      <c r="F6" s="115"/>
      <c r="G6" s="115"/>
      <c r="H6" s="115"/>
      <c r="I6" s="115"/>
      <c r="J6" s="115"/>
      <c r="K6" s="115"/>
      <c r="L6" s="115"/>
    </row>
    <row r="7" spans="1:16376" ht="15.75" customHeight="1" thickBot="1" x14ac:dyDescent="0.3">
      <c r="A7" s="1"/>
      <c r="B7" s="1"/>
      <c r="C7" s="1"/>
      <c r="D7" s="21"/>
      <c r="E7" s="116"/>
      <c r="F7" s="116"/>
      <c r="G7" s="116"/>
      <c r="H7" s="116"/>
      <c r="I7" s="116"/>
      <c r="J7" s="116"/>
      <c r="K7" s="116"/>
      <c r="L7" s="116"/>
    </row>
    <row r="8" spans="1:16376" ht="80.25" customHeight="1" x14ac:dyDescent="0.25">
      <c r="A8" s="22"/>
      <c r="B8" s="77" t="s">
        <v>14</v>
      </c>
      <c r="C8" s="78"/>
      <c r="D8" s="8" t="s">
        <v>32</v>
      </c>
      <c r="E8" s="23" t="s">
        <v>41</v>
      </c>
      <c r="F8" s="24" t="s">
        <v>43</v>
      </c>
      <c r="G8" s="24" t="s">
        <v>75</v>
      </c>
      <c r="H8" s="24" t="s">
        <v>76</v>
      </c>
      <c r="I8" s="24" t="s">
        <v>46</v>
      </c>
      <c r="J8" s="24" t="s">
        <v>78</v>
      </c>
      <c r="K8" s="24" t="s">
        <v>77</v>
      </c>
      <c r="L8" s="24" t="s">
        <v>79</v>
      </c>
      <c r="M8" s="16" t="s">
        <v>40</v>
      </c>
    </row>
    <row r="9" spans="1:16376" s="4" customFormat="1" ht="15.75" customHeight="1" x14ac:dyDescent="0.25">
      <c r="A9" s="5" t="s">
        <v>12</v>
      </c>
      <c r="B9" s="79" t="s">
        <v>0</v>
      </c>
      <c r="C9" s="80"/>
      <c r="D9" s="98"/>
      <c r="E9" s="58" t="s">
        <v>80</v>
      </c>
      <c r="F9" s="58" t="s">
        <v>80</v>
      </c>
      <c r="G9" s="58" t="s">
        <v>80</v>
      </c>
      <c r="H9" s="58" t="s">
        <v>80</v>
      </c>
      <c r="I9" s="58" t="s">
        <v>80</v>
      </c>
      <c r="J9" s="58" t="s">
        <v>80</v>
      </c>
      <c r="K9" s="110"/>
      <c r="L9" s="57" t="s">
        <v>80</v>
      </c>
      <c r="M9" s="14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</row>
    <row r="10" spans="1:16376" s="4" customFormat="1" ht="15.75" customHeight="1" x14ac:dyDescent="0.25">
      <c r="A10" s="5" t="s">
        <v>13</v>
      </c>
      <c r="B10" s="79" t="s">
        <v>1</v>
      </c>
      <c r="C10" s="80"/>
      <c r="D10" s="99"/>
      <c r="E10" s="58" t="s">
        <v>80</v>
      </c>
      <c r="F10" s="58" t="s">
        <v>80</v>
      </c>
      <c r="G10" s="58" t="s">
        <v>80</v>
      </c>
      <c r="H10" s="58" t="s">
        <v>80</v>
      </c>
      <c r="I10" s="58" t="s">
        <v>80</v>
      </c>
      <c r="J10" s="58" t="s">
        <v>80</v>
      </c>
      <c r="K10" s="111"/>
      <c r="L10" s="57" t="s">
        <v>80</v>
      </c>
      <c r="M10" s="14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</row>
    <row r="11" spans="1:16376" ht="15.75" customHeight="1" x14ac:dyDescent="0.3">
      <c r="A11" s="25"/>
      <c r="B11" s="81" t="s">
        <v>18</v>
      </c>
      <c r="C11" s="82"/>
      <c r="D11" s="26" t="s">
        <v>31</v>
      </c>
      <c r="E11" s="27" t="s">
        <v>31</v>
      </c>
      <c r="F11" s="27" t="s">
        <v>31</v>
      </c>
      <c r="G11" s="27"/>
      <c r="H11" s="27"/>
      <c r="I11" s="27" t="s">
        <v>31</v>
      </c>
      <c r="J11" s="27"/>
      <c r="K11" s="27" t="s">
        <v>31</v>
      </c>
      <c r="L11" s="27" t="s">
        <v>31</v>
      </c>
      <c r="M11" s="14"/>
    </row>
    <row r="12" spans="1:16376" ht="15.75" customHeight="1" x14ac:dyDescent="0.3">
      <c r="A12" s="9">
        <v>120000</v>
      </c>
      <c r="B12" s="83" t="s">
        <v>19</v>
      </c>
      <c r="C12" s="84"/>
      <c r="D12" s="28">
        <f>SUM(D13:D13)</f>
        <v>0</v>
      </c>
      <c r="E12" s="29"/>
      <c r="F12" s="17"/>
      <c r="G12" s="17"/>
      <c r="H12" s="17"/>
      <c r="I12" s="17"/>
      <c r="J12" s="56" t="s">
        <v>31</v>
      </c>
      <c r="K12" s="17"/>
      <c r="L12" s="17"/>
      <c r="M12" s="14"/>
    </row>
    <row r="13" spans="1:16376" ht="15.75" customHeight="1" x14ac:dyDescent="0.25">
      <c r="A13" s="10">
        <v>120020</v>
      </c>
      <c r="B13" s="87" t="s">
        <v>3</v>
      </c>
      <c r="C13" s="88"/>
      <c r="D13" s="93"/>
      <c r="E13" s="30"/>
      <c r="F13" s="31" t="s">
        <v>74</v>
      </c>
      <c r="G13" s="31"/>
      <c r="H13" s="31"/>
      <c r="I13" s="59">
        <v>0.25</v>
      </c>
      <c r="J13" s="32"/>
      <c r="K13" s="32"/>
      <c r="L13" s="32"/>
      <c r="M13" s="14"/>
    </row>
    <row r="14" spans="1:16376" ht="15.75" customHeight="1" x14ac:dyDescent="0.25">
      <c r="A14" s="10"/>
      <c r="B14" s="89"/>
      <c r="C14" s="90"/>
      <c r="D14" s="94"/>
      <c r="E14" s="30"/>
      <c r="F14" s="31" t="s">
        <v>83</v>
      </c>
      <c r="G14" s="31"/>
      <c r="H14" s="31"/>
      <c r="I14" s="59">
        <v>0.25</v>
      </c>
      <c r="J14" s="32"/>
      <c r="K14" s="32"/>
      <c r="L14" s="32"/>
      <c r="M14" s="14"/>
    </row>
    <row r="15" spans="1:16376" ht="15.75" customHeight="1" x14ac:dyDescent="0.25">
      <c r="A15" s="10"/>
      <c r="B15" s="89"/>
      <c r="C15" s="90"/>
      <c r="D15" s="94"/>
      <c r="E15" s="30"/>
      <c r="F15" s="31" t="s">
        <v>84</v>
      </c>
      <c r="G15" s="31"/>
      <c r="H15" s="31"/>
      <c r="I15" s="59">
        <v>0.25</v>
      </c>
      <c r="J15" s="32"/>
      <c r="K15" s="32"/>
      <c r="L15" s="32"/>
      <c r="M15" s="14"/>
    </row>
    <row r="16" spans="1:16376" ht="15.75" customHeight="1" x14ac:dyDescent="0.25">
      <c r="A16" s="10"/>
      <c r="B16" s="91"/>
      <c r="C16" s="92"/>
      <c r="D16" s="95"/>
      <c r="E16" s="30"/>
      <c r="F16" s="31" t="s">
        <v>85</v>
      </c>
      <c r="G16" s="31"/>
      <c r="H16" s="31"/>
      <c r="I16" s="59">
        <v>0.25</v>
      </c>
      <c r="J16" s="32"/>
      <c r="K16" s="32"/>
      <c r="L16" s="32"/>
      <c r="M16" s="14"/>
    </row>
    <row r="17" spans="1:13" ht="15.75" customHeight="1" x14ac:dyDescent="0.3">
      <c r="A17" s="9">
        <v>130000</v>
      </c>
      <c r="B17" s="83" t="s">
        <v>20</v>
      </c>
      <c r="C17" s="84"/>
      <c r="D17" s="28">
        <f>SUM(D18:D22)</f>
        <v>0</v>
      </c>
      <c r="E17" s="29"/>
      <c r="F17" s="17"/>
      <c r="G17" s="17"/>
      <c r="H17" s="17"/>
      <c r="I17" s="17"/>
      <c r="J17" s="56" t="s">
        <v>31</v>
      </c>
      <c r="K17" s="17"/>
      <c r="L17" s="17"/>
      <c r="M17" s="14"/>
    </row>
    <row r="18" spans="1:13" ht="15.75" customHeight="1" x14ac:dyDescent="0.3">
      <c r="A18" s="72">
        <v>130010</v>
      </c>
      <c r="B18" s="96" t="s">
        <v>2</v>
      </c>
      <c r="C18" s="33" t="s">
        <v>33</v>
      </c>
      <c r="D18" s="34"/>
      <c r="E18" s="35"/>
      <c r="F18" s="31"/>
      <c r="G18" s="31"/>
      <c r="H18" s="31"/>
      <c r="I18" s="32"/>
      <c r="J18" s="32"/>
      <c r="K18" s="32"/>
      <c r="L18" s="32"/>
      <c r="M18" s="14"/>
    </row>
    <row r="19" spans="1:13" ht="15.75" customHeight="1" x14ac:dyDescent="0.3">
      <c r="A19" s="102"/>
      <c r="B19" s="97"/>
      <c r="C19" s="33" t="s">
        <v>34</v>
      </c>
      <c r="D19" s="34"/>
      <c r="E19" s="35"/>
      <c r="F19" s="31"/>
      <c r="G19" s="31"/>
      <c r="H19" s="31"/>
      <c r="I19" s="32"/>
      <c r="J19" s="32"/>
      <c r="K19" s="32"/>
      <c r="L19" s="32"/>
      <c r="M19" s="14"/>
    </row>
    <row r="20" spans="1:13" ht="15.75" x14ac:dyDescent="0.3">
      <c r="A20" s="11">
        <v>130020</v>
      </c>
      <c r="B20" s="68" t="s">
        <v>21</v>
      </c>
      <c r="C20" s="69"/>
      <c r="D20" s="34"/>
      <c r="E20" s="35"/>
      <c r="F20" s="31"/>
      <c r="G20" s="31"/>
      <c r="H20" s="31"/>
      <c r="I20" s="32"/>
      <c r="J20" s="32"/>
      <c r="K20" s="32"/>
      <c r="L20" s="32"/>
      <c r="M20" s="14"/>
    </row>
    <row r="21" spans="1:13" ht="15.75" customHeight="1" x14ac:dyDescent="0.3">
      <c r="A21" s="105">
        <v>130030</v>
      </c>
      <c r="B21" s="96" t="s">
        <v>4</v>
      </c>
      <c r="C21" s="33" t="s">
        <v>15</v>
      </c>
      <c r="D21" s="36"/>
      <c r="E21" s="30"/>
      <c r="F21" s="31"/>
      <c r="G21" s="31"/>
      <c r="H21" s="31"/>
      <c r="I21" s="32"/>
      <c r="J21" s="32"/>
      <c r="K21" s="32"/>
      <c r="L21" s="32"/>
      <c r="M21" s="14"/>
    </row>
    <row r="22" spans="1:13" ht="15.75" customHeight="1" x14ac:dyDescent="0.3">
      <c r="A22" s="106"/>
      <c r="B22" s="97"/>
      <c r="C22" s="33" t="s">
        <v>4</v>
      </c>
      <c r="D22" s="34"/>
      <c r="E22" s="35"/>
      <c r="F22" s="31"/>
      <c r="G22" s="31"/>
      <c r="H22" s="31"/>
      <c r="I22" s="32"/>
      <c r="J22" s="32"/>
      <c r="K22" s="32"/>
      <c r="L22" s="32"/>
      <c r="M22" s="14"/>
    </row>
    <row r="23" spans="1:13" ht="15.75" customHeight="1" thickBot="1" x14ac:dyDescent="0.35">
      <c r="A23" s="12">
        <v>140000</v>
      </c>
      <c r="B23" s="85" t="s">
        <v>22</v>
      </c>
      <c r="C23" s="86"/>
      <c r="D23" s="37">
        <f>SUM(D24:D31)</f>
        <v>0</v>
      </c>
      <c r="E23" s="38"/>
      <c r="F23" s="17"/>
      <c r="G23" s="17"/>
      <c r="H23" s="17"/>
      <c r="I23" s="17"/>
      <c r="J23" s="56" t="s">
        <v>31</v>
      </c>
      <c r="K23" s="17"/>
      <c r="L23" s="17"/>
      <c r="M23" s="14"/>
    </row>
    <row r="24" spans="1:13" ht="15" customHeight="1" x14ac:dyDescent="0.3">
      <c r="A24" s="100">
        <v>140020</v>
      </c>
      <c r="B24" s="63" t="s">
        <v>23</v>
      </c>
      <c r="C24" s="33" t="s">
        <v>86</v>
      </c>
      <c r="D24" s="39"/>
      <c r="E24" s="30"/>
      <c r="F24" s="31"/>
      <c r="G24" s="31"/>
      <c r="H24" s="31"/>
      <c r="I24" s="32"/>
      <c r="J24" s="32"/>
      <c r="K24" s="32"/>
      <c r="L24" s="32"/>
      <c r="M24" s="14"/>
    </row>
    <row r="25" spans="1:13" ht="15.75" x14ac:dyDescent="0.3">
      <c r="A25" s="101"/>
      <c r="B25" s="64"/>
      <c r="C25" s="33" t="s">
        <v>87</v>
      </c>
      <c r="D25" s="36"/>
      <c r="E25" s="30"/>
      <c r="F25" s="31"/>
      <c r="G25" s="31"/>
      <c r="H25" s="31"/>
      <c r="I25" s="32"/>
      <c r="J25" s="32"/>
      <c r="K25" s="32"/>
      <c r="L25" s="32"/>
      <c r="M25" s="14"/>
    </row>
    <row r="26" spans="1:13" ht="15.75" x14ac:dyDescent="0.3">
      <c r="A26" s="101"/>
      <c r="B26" s="64"/>
      <c r="C26" s="33" t="s">
        <v>88</v>
      </c>
      <c r="D26" s="36"/>
      <c r="E26" s="30"/>
      <c r="F26" s="31"/>
      <c r="G26" s="31"/>
      <c r="H26" s="31"/>
      <c r="I26" s="32"/>
      <c r="J26" s="32"/>
      <c r="K26" s="32"/>
      <c r="L26" s="32"/>
      <c r="M26" s="14"/>
    </row>
    <row r="27" spans="1:13" ht="15.75" x14ac:dyDescent="0.3">
      <c r="A27" s="101"/>
      <c r="B27" s="64"/>
      <c r="C27" s="33" t="s">
        <v>92</v>
      </c>
      <c r="D27" s="36"/>
      <c r="E27" s="30"/>
      <c r="F27" s="31"/>
      <c r="G27" s="31"/>
      <c r="H27" s="31"/>
      <c r="I27" s="32"/>
      <c r="J27" s="32"/>
      <c r="K27" s="32"/>
      <c r="L27" s="32"/>
      <c r="M27" s="14"/>
    </row>
    <row r="28" spans="1:13" ht="15.75" x14ac:dyDescent="0.3">
      <c r="A28" s="101"/>
      <c r="B28" s="64"/>
      <c r="C28" s="33" t="s">
        <v>89</v>
      </c>
      <c r="D28" s="36"/>
      <c r="E28" s="30"/>
      <c r="F28" s="31"/>
      <c r="G28" s="31"/>
      <c r="H28" s="31"/>
      <c r="I28" s="32"/>
      <c r="J28" s="32"/>
      <c r="K28" s="32"/>
      <c r="L28" s="32"/>
      <c r="M28" s="14"/>
    </row>
    <row r="29" spans="1:13" ht="15.75" x14ac:dyDescent="0.3">
      <c r="A29" s="72">
        <v>140030</v>
      </c>
      <c r="B29" s="103" t="s">
        <v>50</v>
      </c>
      <c r="C29" s="33" t="s">
        <v>90</v>
      </c>
      <c r="D29" s="36"/>
      <c r="E29" s="30"/>
      <c r="F29" s="31"/>
      <c r="G29" s="31"/>
      <c r="H29" s="31"/>
      <c r="I29" s="32"/>
      <c r="J29" s="32"/>
      <c r="K29" s="32"/>
      <c r="L29" s="32"/>
      <c r="M29" s="14"/>
    </row>
    <row r="30" spans="1:13" ht="15.75" x14ac:dyDescent="0.3">
      <c r="A30" s="102"/>
      <c r="B30" s="104"/>
      <c r="C30" s="33" t="s">
        <v>91</v>
      </c>
      <c r="D30" s="36"/>
      <c r="E30" s="30"/>
      <c r="F30" s="31"/>
      <c r="G30" s="31"/>
      <c r="H30" s="31"/>
      <c r="I30" s="32"/>
      <c r="J30" s="32"/>
      <c r="K30" s="32"/>
      <c r="L30" s="32"/>
      <c r="M30" s="14"/>
    </row>
    <row r="31" spans="1:13" ht="15.75" x14ac:dyDescent="0.3">
      <c r="A31" s="7">
        <v>140040</v>
      </c>
      <c r="B31" s="13" t="s">
        <v>24</v>
      </c>
      <c r="C31" s="41" t="s">
        <v>24</v>
      </c>
      <c r="D31" s="42"/>
      <c r="E31" s="43"/>
      <c r="F31" s="31"/>
      <c r="G31" s="31"/>
      <c r="H31" s="31"/>
      <c r="I31" s="32"/>
      <c r="J31" s="32"/>
      <c r="K31" s="32"/>
      <c r="L31" s="32"/>
      <c r="M31" s="14"/>
    </row>
    <row r="32" spans="1:13" ht="15.75" x14ac:dyDescent="0.3">
      <c r="A32" s="3">
        <v>150000</v>
      </c>
      <c r="B32" s="85" t="s">
        <v>25</v>
      </c>
      <c r="C32" s="86"/>
      <c r="D32" s="44">
        <f>SUM(D33:D57)</f>
        <v>0</v>
      </c>
      <c r="E32" s="45"/>
      <c r="F32" s="17"/>
      <c r="G32" s="17"/>
      <c r="H32" s="17"/>
      <c r="I32" s="17"/>
      <c r="J32" s="56" t="s">
        <v>31</v>
      </c>
      <c r="K32" s="17"/>
      <c r="L32" s="17"/>
      <c r="M32" s="14"/>
    </row>
    <row r="33" spans="1:17" ht="15.75" customHeight="1" x14ac:dyDescent="0.25">
      <c r="A33" s="60">
        <v>150010</v>
      </c>
      <c r="B33" s="63" t="s">
        <v>5</v>
      </c>
      <c r="C33" s="66" t="s">
        <v>51</v>
      </c>
      <c r="D33" s="113"/>
      <c r="E33" s="46" t="s">
        <v>52</v>
      </c>
      <c r="F33" s="31" t="s">
        <v>45</v>
      </c>
      <c r="G33" s="31"/>
      <c r="H33" s="31"/>
      <c r="I33" s="59">
        <v>0.5</v>
      </c>
      <c r="J33" s="32"/>
      <c r="K33" s="32"/>
      <c r="L33" s="32" t="s">
        <v>81</v>
      </c>
      <c r="M33" s="14"/>
    </row>
    <row r="34" spans="1:17" ht="15.75" customHeight="1" x14ac:dyDescent="0.25">
      <c r="A34" s="61"/>
      <c r="B34" s="64"/>
      <c r="C34" s="67"/>
      <c r="D34" s="114"/>
      <c r="E34" s="46" t="s">
        <v>52</v>
      </c>
      <c r="F34" s="31" t="s">
        <v>45</v>
      </c>
      <c r="G34" s="31"/>
      <c r="H34" s="31"/>
      <c r="I34" s="59">
        <v>0.5</v>
      </c>
      <c r="J34" s="32"/>
      <c r="K34" s="32"/>
      <c r="L34" s="32" t="s">
        <v>81</v>
      </c>
      <c r="M34" s="14"/>
    </row>
    <row r="35" spans="1:17" ht="15.75" x14ac:dyDescent="0.3">
      <c r="A35" s="61"/>
      <c r="B35" s="64"/>
      <c r="C35" s="33" t="s">
        <v>53</v>
      </c>
      <c r="D35" s="36"/>
      <c r="E35" s="46" t="s">
        <v>54</v>
      </c>
      <c r="F35" s="31"/>
      <c r="G35" s="31"/>
      <c r="H35" s="31"/>
      <c r="I35" s="32"/>
      <c r="J35" s="32"/>
      <c r="K35" s="32"/>
      <c r="L35" s="32"/>
      <c r="M35" s="14"/>
    </row>
    <row r="36" spans="1:17" ht="15.75" x14ac:dyDescent="0.3">
      <c r="A36" s="61"/>
      <c r="B36" s="64"/>
      <c r="C36" s="33" t="s">
        <v>55</v>
      </c>
      <c r="D36" s="36"/>
      <c r="E36" s="46" t="s">
        <v>52</v>
      </c>
      <c r="F36" s="31"/>
      <c r="G36" s="31"/>
      <c r="H36" s="31"/>
      <c r="I36" s="32"/>
      <c r="J36" s="32"/>
      <c r="K36" s="32"/>
      <c r="L36" s="32"/>
      <c r="M36" s="14"/>
    </row>
    <row r="37" spans="1:17" ht="15.75" x14ac:dyDescent="0.3">
      <c r="A37" s="61"/>
      <c r="B37" s="64"/>
      <c r="C37" s="33" t="s">
        <v>56</v>
      </c>
      <c r="D37" s="36"/>
      <c r="E37" s="46" t="s">
        <v>54</v>
      </c>
      <c r="F37" s="31"/>
      <c r="G37" s="31"/>
      <c r="H37" s="31"/>
      <c r="I37" s="32"/>
      <c r="J37" s="32"/>
      <c r="K37" s="32"/>
      <c r="L37" s="32"/>
      <c r="M37" s="14"/>
    </row>
    <row r="38" spans="1:17" ht="15.75" x14ac:dyDescent="0.3">
      <c r="A38" s="61"/>
      <c r="B38" s="64"/>
      <c r="C38" s="33" t="s">
        <v>57</v>
      </c>
      <c r="D38" s="36"/>
      <c r="E38" s="46" t="s">
        <v>52</v>
      </c>
      <c r="F38" s="31"/>
      <c r="G38" s="31"/>
      <c r="H38" s="31"/>
      <c r="I38" s="32"/>
      <c r="J38" s="32"/>
      <c r="K38" s="32"/>
      <c r="L38" s="32"/>
      <c r="M38" s="14"/>
    </row>
    <row r="39" spans="1:17" ht="15.75" x14ac:dyDescent="0.3">
      <c r="A39" s="61"/>
      <c r="B39" s="64"/>
      <c r="C39" s="33" t="s">
        <v>58</v>
      </c>
      <c r="D39" s="36"/>
      <c r="E39" s="46" t="s">
        <v>54</v>
      </c>
      <c r="F39" s="31"/>
      <c r="G39" s="31"/>
      <c r="H39" s="31"/>
      <c r="I39" s="32"/>
      <c r="J39" s="32"/>
      <c r="K39" s="32"/>
      <c r="L39" s="32"/>
      <c r="M39" s="14"/>
    </row>
    <row r="40" spans="1:17" ht="15.75" x14ac:dyDescent="0.3">
      <c r="A40" s="61"/>
      <c r="B40" s="64"/>
      <c r="C40" s="33" t="s">
        <v>59</v>
      </c>
      <c r="D40" s="36"/>
      <c r="E40" s="46" t="s">
        <v>52</v>
      </c>
      <c r="F40" s="31"/>
      <c r="G40" s="31"/>
      <c r="H40" s="31"/>
      <c r="I40" s="32"/>
      <c r="J40" s="32"/>
      <c r="K40" s="32"/>
      <c r="L40" s="32"/>
      <c r="M40" s="14"/>
    </row>
    <row r="41" spans="1:17" ht="15.75" x14ac:dyDescent="0.3">
      <c r="A41" s="61"/>
      <c r="B41" s="64"/>
      <c r="C41" s="33" t="s">
        <v>60</v>
      </c>
      <c r="D41" s="36"/>
      <c r="E41" s="46" t="s">
        <v>54</v>
      </c>
      <c r="F41" s="31"/>
      <c r="G41" s="31"/>
      <c r="H41" s="31"/>
      <c r="I41" s="32"/>
      <c r="J41" s="32"/>
      <c r="K41" s="32"/>
      <c r="L41" s="32"/>
      <c r="M41" s="14"/>
    </row>
    <row r="42" spans="1:17" ht="15.75" x14ac:dyDescent="0.3">
      <c r="A42" s="61"/>
      <c r="B42" s="64"/>
      <c r="C42" s="33" t="s">
        <v>61</v>
      </c>
      <c r="D42" s="36"/>
      <c r="E42" s="46" t="s">
        <v>52</v>
      </c>
      <c r="F42" s="31"/>
      <c r="G42" s="31"/>
      <c r="H42" s="31"/>
      <c r="I42" s="32"/>
      <c r="J42" s="32"/>
      <c r="K42" s="32"/>
      <c r="L42" s="32"/>
      <c r="M42" s="14"/>
    </row>
    <row r="43" spans="1:17" ht="15.75" x14ac:dyDescent="0.3">
      <c r="A43" s="61"/>
      <c r="B43" s="64"/>
      <c r="C43" s="33" t="s">
        <v>62</v>
      </c>
      <c r="D43" s="36"/>
      <c r="E43" s="46" t="s">
        <v>54</v>
      </c>
      <c r="F43" s="31"/>
      <c r="G43" s="31"/>
      <c r="H43" s="31"/>
      <c r="I43" s="32"/>
      <c r="J43" s="32"/>
      <c r="K43" s="32"/>
      <c r="L43" s="32"/>
      <c r="M43" s="14"/>
    </row>
    <row r="44" spans="1:17" ht="27" customHeight="1" x14ac:dyDescent="0.3">
      <c r="A44" s="61"/>
      <c r="B44" s="64"/>
      <c r="C44" s="33" t="s">
        <v>63</v>
      </c>
      <c r="D44" s="36"/>
      <c r="E44" s="47" t="s">
        <v>52</v>
      </c>
      <c r="F44" s="31"/>
      <c r="G44" s="31"/>
      <c r="H44" s="31"/>
      <c r="I44" s="32"/>
      <c r="J44" s="32"/>
      <c r="K44" s="32"/>
      <c r="L44" s="32"/>
      <c r="M44" s="14"/>
      <c r="O44" s="76" t="s">
        <v>47</v>
      </c>
      <c r="P44" s="76"/>
      <c r="Q44" s="76"/>
    </row>
    <row r="45" spans="1:17" ht="27" customHeight="1" x14ac:dyDescent="0.3">
      <c r="A45" s="61"/>
      <c r="B45" s="64"/>
      <c r="C45" s="33" t="s">
        <v>64</v>
      </c>
      <c r="D45" s="36"/>
      <c r="E45" s="47" t="s">
        <v>54</v>
      </c>
      <c r="F45" s="31"/>
      <c r="G45" s="31"/>
      <c r="H45" s="31"/>
      <c r="I45" s="32"/>
      <c r="J45" s="32"/>
      <c r="K45" s="32"/>
      <c r="L45" s="32"/>
      <c r="M45" s="14"/>
      <c r="O45" s="76"/>
      <c r="P45" s="76"/>
      <c r="Q45" s="76"/>
    </row>
    <row r="46" spans="1:17" ht="15.75" x14ac:dyDescent="0.3">
      <c r="A46" s="61"/>
      <c r="B46" s="64"/>
      <c r="C46" s="33" t="s">
        <v>65</v>
      </c>
      <c r="D46" s="36"/>
      <c r="E46" s="46" t="s">
        <v>52</v>
      </c>
      <c r="F46" s="31"/>
      <c r="G46" s="31"/>
      <c r="H46" s="31"/>
      <c r="I46" s="32"/>
      <c r="J46" s="32"/>
      <c r="K46" s="32"/>
      <c r="L46" s="32"/>
      <c r="M46" s="14"/>
    </row>
    <row r="47" spans="1:17" ht="15.75" x14ac:dyDescent="0.3">
      <c r="A47" s="61"/>
      <c r="B47" s="64"/>
      <c r="C47" s="33" t="s">
        <v>66</v>
      </c>
      <c r="D47" s="36"/>
      <c r="E47" s="46" t="s">
        <v>54</v>
      </c>
      <c r="F47" s="31"/>
      <c r="G47" s="31"/>
      <c r="H47" s="31"/>
      <c r="I47" s="32"/>
      <c r="J47" s="32"/>
      <c r="K47" s="32"/>
      <c r="L47" s="32"/>
      <c r="M47" s="14"/>
    </row>
    <row r="48" spans="1:17" ht="26.25" customHeight="1" x14ac:dyDescent="0.3">
      <c r="A48" s="61"/>
      <c r="B48" s="64"/>
      <c r="C48" s="33" t="s">
        <v>67</v>
      </c>
      <c r="D48" s="36"/>
      <c r="E48" s="46" t="s">
        <v>52</v>
      </c>
      <c r="F48" s="31"/>
      <c r="G48" s="31"/>
      <c r="H48" s="31"/>
      <c r="I48" s="32"/>
      <c r="J48" s="32"/>
      <c r="K48" s="32"/>
      <c r="L48" s="32"/>
      <c r="M48" s="14"/>
    </row>
    <row r="49" spans="1:13" ht="24.75" customHeight="1" x14ac:dyDescent="0.3">
      <c r="A49" s="61"/>
      <c r="B49" s="64"/>
      <c r="C49" s="33" t="s">
        <v>68</v>
      </c>
      <c r="D49" s="36"/>
      <c r="E49" s="46" t="s">
        <v>54</v>
      </c>
      <c r="F49" s="31"/>
      <c r="G49" s="31"/>
      <c r="H49" s="31"/>
      <c r="I49" s="32"/>
      <c r="J49" s="32"/>
      <c r="K49" s="32"/>
      <c r="L49" s="32"/>
      <c r="M49" s="14"/>
    </row>
    <row r="50" spans="1:13" ht="15.75" x14ac:dyDescent="0.3">
      <c r="A50" s="62"/>
      <c r="B50" s="65"/>
      <c r="C50" s="48" t="s">
        <v>69</v>
      </c>
      <c r="D50" s="36"/>
      <c r="E50" s="46" t="s">
        <v>70</v>
      </c>
      <c r="F50" s="31"/>
      <c r="G50" s="31"/>
      <c r="H50" s="31"/>
      <c r="I50" s="32"/>
      <c r="J50" s="32"/>
      <c r="K50" s="32"/>
      <c r="L50" s="32"/>
      <c r="M50" s="14"/>
    </row>
    <row r="51" spans="1:13" ht="15.75" x14ac:dyDescent="0.3">
      <c r="A51" s="19">
        <v>150030</v>
      </c>
      <c r="B51" s="40" t="s">
        <v>71</v>
      </c>
      <c r="C51" s="41" t="s">
        <v>73</v>
      </c>
      <c r="D51" s="36"/>
      <c r="E51" s="30"/>
      <c r="F51" s="31"/>
      <c r="G51" s="31"/>
      <c r="H51" s="31"/>
      <c r="I51" s="32"/>
      <c r="J51" s="32"/>
      <c r="K51" s="32"/>
      <c r="L51" s="32"/>
      <c r="M51" s="14"/>
    </row>
    <row r="52" spans="1:13" ht="27" customHeight="1" x14ac:dyDescent="0.3">
      <c r="A52" s="18">
        <v>150050</v>
      </c>
      <c r="B52" s="70" t="s">
        <v>6</v>
      </c>
      <c r="C52" s="71"/>
      <c r="D52" s="34"/>
      <c r="E52" s="35"/>
      <c r="F52" s="31"/>
      <c r="G52" s="31"/>
      <c r="H52" s="31"/>
      <c r="I52" s="32"/>
      <c r="J52" s="32"/>
      <c r="K52" s="32"/>
      <c r="L52" s="32"/>
      <c r="M52" s="14"/>
    </row>
    <row r="53" spans="1:13" ht="42.75" customHeight="1" x14ac:dyDescent="0.3">
      <c r="A53" s="72">
        <v>150060</v>
      </c>
      <c r="B53" s="74" t="s">
        <v>7</v>
      </c>
      <c r="C53" s="48" t="s">
        <v>35</v>
      </c>
      <c r="D53" s="34"/>
      <c r="E53" s="35"/>
      <c r="F53" s="31"/>
      <c r="G53" s="31"/>
      <c r="H53" s="31"/>
      <c r="I53" s="32"/>
      <c r="J53" s="32"/>
      <c r="K53" s="32"/>
      <c r="L53" s="32"/>
      <c r="M53" s="14"/>
    </row>
    <row r="54" spans="1:13" ht="15.75" x14ac:dyDescent="0.3">
      <c r="A54" s="73"/>
      <c r="B54" s="75"/>
      <c r="C54" s="33" t="s">
        <v>36</v>
      </c>
      <c r="D54" s="34"/>
      <c r="E54" s="35"/>
      <c r="F54" s="31"/>
      <c r="G54" s="31"/>
      <c r="H54" s="31"/>
      <c r="I54" s="32"/>
      <c r="J54" s="32"/>
      <c r="K54" s="32"/>
      <c r="L54" s="32"/>
      <c r="M54" s="14"/>
    </row>
    <row r="55" spans="1:13" ht="27" customHeight="1" x14ac:dyDescent="0.3">
      <c r="A55" s="6">
        <v>150070</v>
      </c>
      <c r="B55" s="68" t="s">
        <v>8</v>
      </c>
      <c r="C55" s="69"/>
      <c r="D55" s="36"/>
      <c r="E55" s="30"/>
      <c r="F55" s="31"/>
      <c r="G55" s="31"/>
      <c r="H55" s="31"/>
      <c r="I55" s="32"/>
      <c r="J55" s="32"/>
      <c r="K55" s="32"/>
      <c r="L55" s="32"/>
      <c r="M55" s="14"/>
    </row>
    <row r="56" spans="1:13" ht="15.75" x14ac:dyDescent="0.3">
      <c r="A56" s="6">
        <v>150080</v>
      </c>
      <c r="B56" s="108" t="s">
        <v>72</v>
      </c>
      <c r="C56" s="109"/>
      <c r="D56" s="34"/>
      <c r="E56" s="35"/>
      <c r="F56" s="31"/>
      <c r="G56" s="31"/>
      <c r="H56" s="31"/>
      <c r="I56" s="32"/>
      <c r="J56" s="32"/>
      <c r="K56" s="32"/>
      <c r="L56" s="32"/>
      <c r="M56" s="14"/>
    </row>
    <row r="57" spans="1:13" ht="25.5" customHeight="1" x14ac:dyDescent="0.3">
      <c r="A57" s="7">
        <v>150090</v>
      </c>
      <c r="B57" s="49" t="s">
        <v>9</v>
      </c>
      <c r="C57" s="50"/>
      <c r="D57" s="34"/>
      <c r="E57" s="35"/>
      <c r="F57" s="31"/>
      <c r="G57" s="31"/>
      <c r="H57" s="31"/>
      <c r="I57" s="32"/>
      <c r="J57" s="32"/>
      <c r="K57" s="32"/>
      <c r="L57" s="32"/>
      <c r="M57" s="14"/>
    </row>
    <row r="58" spans="1:13" ht="15.75" x14ac:dyDescent="0.3">
      <c r="A58" s="3">
        <v>160000</v>
      </c>
      <c r="B58" s="83" t="s">
        <v>26</v>
      </c>
      <c r="C58" s="84"/>
      <c r="D58" s="28">
        <f>SUM(D59:D59)</f>
        <v>0</v>
      </c>
      <c r="E58" s="29"/>
      <c r="F58" s="17"/>
      <c r="G58" s="17"/>
      <c r="H58" s="17"/>
      <c r="I58" s="17"/>
      <c r="J58" s="56" t="s">
        <v>31</v>
      </c>
      <c r="K58" s="17"/>
      <c r="L58" s="17"/>
      <c r="M58" s="14"/>
    </row>
    <row r="59" spans="1:13" ht="15.75" x14ac:dyDescent="0.3">
      <c r="A59" s="6">
        <v>160030</v>
      </c>
      <c r="B59" s="108" t="s">
        <v>10</v>
      </c>
      <c r="C59" s="109"/>
      <c r="D59" s="34"/>
      <c r="E59" s="35"/>
      <c r="F59" s="31"/>
      <c r="G59" s="31"/>
      <c r="H59" s="31"/>
      <c r="I59" s="32"/>
      <c r="J59" s="32"/>
      <c r="K59" s="32"/>
      <c r="L59" s="32"/>
      <c r="M59" s="14"/>
    </row>
    <row r="60" spans="1:13" ht="15.75" x14ac:dyDescent="0.3">
      <c r="A60" s="3">
        <v>170000</v>
      </c>
      <c r="B60" s="83" t="s">
        <v>27</v>
      </c>
      <c r="C60" s="84"/>
      <c r="D60" s="28">
        <f>SUM(D61:D61)</f>
        <v>0</v>
      </c>
      <c r="E60" s="29"/>
      <c r="F60" s="17"/>
      <c r="G60" s="17"/>
      <c r="H60" s="17"/>
      <c r="I60" s="17"/>
      <c r="J60" s="56" t="s">
        <v>31</v>
      </c>
      <c r="K60" s="17"/>
      <c r="L60" s="17"/>
      <c r="M60" s="14"/>
    </row>
    <row r="61" spans="1:13" ht="15.75" x14ac:dyDescent="0.3">
      <c r="A61" s="10">
        <v>170010</v>
      </c>
      <c r="B61" s="68" t="s">
        <v>28</v>
      </c>
      <c r="C61" s="69"/>
      <c r="D61" s="36"/>
      <c r="E61" s="30"/>
      <c r="F61" s="31"/>
      <c r="G61" s="31"/>
      <c r="H61" s="31"/>
      <c r="I61" s="32"/>
      <c r="J61" s="32"/>
      <c r="K61" s="32"/>
      <c r="L61" s="32"/>
      <c r="M61" s="14"/>
    </row>
    <row r="62" spans="1:13" ht="15.75" x14ac:dyDescent="0.3">
      <c r="A62" s="3">
        <v>190000</v>
      </c>
      <c r="B62" s="83" t="s">
        <v>29</v>
      </c>
      <c r="C62" s="84"/>
      <c r="D62" s="28">
        <f>SUM(D63:D66)</f>
        <v>0</v>
      </c>
      <c r="E62" s="29"/>
      <c r="F62" s="17"/>
      <c r="G62" s="17"/>
      <c r="H62" s="17"/>
      <c r="I62" s="17"/>
      <c r="J62" s="56" t="s">
        <v>31</v>
      </c>
      <c r="K62" s="17"/>
      <c r="L62" s="17"/>
      <c r="M62" s="14"/>
    </row>
    <row r="63" spans="1:13" ht="15.75" x14ac:dyDescent="0.3">
      <c r="A63" s="7">
        <v>190040</v>
      </c>
      <c r="B63" s="68" t="s">
        <v>17</v>
      </c>
      <c r="C63" s="69"/>
      <c r="D63" s="36"/>
      <c r="E63" s="30"/>
      <c r="F63" s="31"/>
      <c r="G63" s="31"/>
      <c r="H63" s="31"/>
      <c r="I63" s="32"/>
      <c r="J63" s="32"/>
      <c r="K63" s="32"/>
      <c r="L63" s="32"/>
      <c r="M63" s="14"/>
    </row>
    <row r="64" spans="1:13" ht="15.75" x14ac:dyDescent="0.3">
      <c r="A64" s="7">
        <v>190050</v>
      </c>
      <c r="B64" s="68" t="s">
        <v>16</v>
      </c>
      <c r="C64" s="69"/>
      <c r="D64" s="36"/>
      <c r="E64" s="30"/>
      <c r="F64" s="31"/>
      <c r="G64" s="31"/>
      <c r="H64" s="31"/>
      <c r="I64" s="32"/>
      <c r="J64" s="32"/>
      <c r="K64" s="32"/>
      <c r="L64" s="32"/>
      <c r="M64" s="14"/>
    </row>
    <row r="65" spans="1:13" ht="15.75" x14ac:dyDescent="0.3">
      <c r="A65" s="7">
        <v>190060</v>
      </c>
      <c r="B65" s="68" t="s">
        <v>30</v>
      </c>
      <c r="C65" s="69"/>
      <c r="D65" s="36"/>
      <c r="E65" s="30"/>
      <c r="F65" s="31"/>
      <c r="G65" s="31"/>
      <c r="H65" s="31"/>
      <c r="I65" s="32"/>
      <c r="J65" s="32"/>
      <c r="K65" s="32"/>
      <c r="L65" s="32"/>
      <c r="M65" s="14"/>
    </row>
    <row r="66" spans="1:13" ht="15.75" x14ac:dyDescent="0.3">
      <c r="A66" s="7">
        <v>190070</v>
      </c>
      <c r="B66" s="108" t="s">
        <v>11</v>
      </c>
      <c r="C66" s="109"/>
      <c r="D66" s="34"/>
      <c r="E66" s="35"/>
      <c r="F66" s="31"/>
      <c r="G66" s="31"/>
      <c r="H66" s="31"/>
      <c r="I66" s="32"/>
      <c r="J66" s="32"/>
      <c r="K66" s="32"/>
      <c r="L66" s="32"/>
      <c r="M66" s="14"/>
    </row>
    <row r="67" spans="1:13" x14ac:dyDescent="0.25">
      <c r="A67" s="1"/>
      <c r="B67" s="1"/>
      <c r="C67" s="15" t="s">
        <v>37</v>
      </c>
      <c r="D67" s="51">
        <f>D9+D12+D17+D23+D32+D58+D60+D62</f>
        <v>0</v>
      </c>
      <c r="E67" s="107" t="s">
        <v>48</v>
      </c>
      <c r="F67" s="107"/>
      <c r="G67" s="107"/>
      <c r="H67" s="107"/>
      <c r="I67" s="107"/>
      <c r="J67" s="107"/>
      <c r="K67" s="54">
        <f>K9+K12+K17+K23+K32+K58+K60+K62</f>
        <v>0</v>
      </c>
    </row>
    <row r="68" spans="1:13" x14ac:dyDescent="0.25">
      <c r="A68" s="1"/>
      <c r="B68" s="1"/>
      <c r="C68" s="15" t="s">
        <v>38</v>
      </c>
      <c r="D68" s="52">
        <f>D67*0.21</f>
        <v>0</v>
      </c>
      <c r="E68" s="107" t="s">
        <v>38</v>
      </c>
      <c r="F68" s="107"/>
      <c r="G68" s="107"/>
      <c r="H68" s="107"/>
      <c r="I68" s="107"/>
      <c r="J68" s="107"/>
      <c r="K68" s="55">
        <f>K67*0.21</f>
        <v>0</v>
      </c>
    </row>
    <row r="69" spans="1:13" x14ac:dyDescent="0.25">
      <c r="A69" s="1"/>
      <c r="B69" s="1"/>
      <c r="C69" s="15" t="s">
        <v>39</v>
      </c>
      <c r="D69" s="53">
        <f>D67+D68</f>
        <v>0</v>
      </c>
      <c r="E69" s="107" t="s">
        <v>49</v>
      </c>
      <c r="F69" s="107"/>
      <c r="G69" s="107"/>
      <c r="H69" s="107"/>
      <c r="I69" s="107"/>
      <c r="J69" s="107"/>
      <c r="K69" s="55">
        <f>K67+K68</f>
        <v>0</v>
      </c>
    </row>
    <row r="70" spans="1:13" x14ac:dyDescent="0.25">
      <c r="A70" s="1"/>
      <c r="B70" s="1"/>
      <c r="C70" s="1"/>
      <c r="D70" s="1"/>
      <c r="E70" s="1"/>
    </row>
  </sheetData>
  <mergeCells count="45">
    <mergeCell ref="B5:D5"/>
    <mergeCell ref="D33:D34"/>
    <mergeCell ref="B62:C62"/>
    <mergeCell ref="B63:C63"/>
    <mergeCell ref="E5:L7"/>
    <mergeCell ref="E69:J69"/>
    <mergeCell ref="B56:C56"/>
    <mergeCell ref="B58:C58"/>
    <mergeCell ref="B59:C59"/>
    <mergeCell ref="B60:C60"/>
    <mergeCell ref="B61:C61"/>
    <mergeCell ref="B64:C64"/>
    <mergeCell ref="B65:C65"/>
    <mergeCell ref="B66:C66"/>
    <mergeCell ref="E67:J67"/>
    <mergeCell ref="E68:J68"/>
    <mergeCell ref="A24:A28"/>
    <mergeCell ref="B24:B28"/>
    <mergeCell ref="A29:A30"/>
    <mergeCell ref="B29:B30"/>
    <mergeCell ref="A18:A19"/>
    <mergeCell ref="A21:A22"/>
    <mergeCell ref="O44:Q45"/>
    <mergeCell ref="B8:C8"/>
    <mergeCell ref="B9:C9"/>
    <mergeCell ref="B10:C10"/>
    <mergeCell ref="B11:C11"/>
    <mergeCell ref="B12:C12"/>
    <mergeCell ref="B23:C23"/>
    <mergeCell ref="B32:C32"/>
    <mergeCell ref="B13:C16"/>
    <mergeCell ref="D13:D16"/>
    <mergeCell ref="B17:C17"/>
    <mergeCell ref="B18:B19"/>
    <mergeCell ref="B20:C20"/>
    <mergeCell ref="B21:B22"/>
    <mergeCell ref="D9:D10"/>
    <mergeCell ref="K9:K10"/>
    <mergeCell ref="A33:A50"/>
    <mergeCell ref="B33:B50"/>
    <mergeCell ref="C33:C34"/>
    <mergeCell ref="B55:C55"/>
    <mergeCell ref="B52:C52"/>
    <mergeCell ref="A53:A54"/>
    <mergeCell ref="B53:B54"/>
  </mergeCells>
  <phoneticPr fontId="1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TP parengimo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Giedrius Gailevičius</cp:lastModifiedBy>
  <cp:lastPrinted>2017-07-21T10:13:06Z</cp:lastPrinted>
  <dcterms:created xsi:type="dcterms:W3CDTF">2017-01-02T13:37:49Z</dcterms:created>
  <dcterms:modified xsi:type="dcterms:W3CDTF">2021-04-16T12:58:36Z</dcterms:modified>
</cp:coreProperties>
</file>