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edikzk\Documents\Autotransformatorių monitoringo sistemos aptarnavimo paslaugos\Galutinis pasiūlymas\"/>
    </mc:Choice>
  </mc:AlternateContent>
  <xr:revisionPtr revIDLastSave="0" documentId="8_{42C6A1B4-7BB0-44AC-B4E6-64B787A0D659}" xr6:coauthVersionLast="47" xr6:coauthVersionMax="47" xr10:uidLastSave="{00000000-0000-0000-0000-000000000000}"/>
  <bookViews>
    <workbookView xWindow="-110" yWindow="-110" windowWidth="19420" windowHeight="10420" tabRatio="901" xr2:uid="{00000000-000D-0000-FFFF-FFFF00000000}"/>
  </bookViews>
  <sheets>
    <sheet name="Įkainiai" sheetId="67" r:id="rId1"/>
  </sheets>
  <externalReferences>
    <externalReference r:id="rId2"/>
  </externalReferences>
  <definedNames>
    <definedName name="AkcIslData">'[1]Pagrindines prielaidos'!$B$55</definedName>
    <definedName name="AkcVerte">'[1]Pagrindines prielaidos'!$B$58</definedName>
    <definedName name="BS">#REF!</definedName>
    <definedName name="BSA">#REF!,#REF!,#REF!</definedName>
    <definedName name="BSAtsargosPct">'[1]Pagrindines prielaidos'!$B$65</definedName>
    <definedName name="BSBeg">#REF!</definedName>
    <definedName name="BSGSDebitoriaiPct">'[1]Pagrindines prielaidos'!$B$63</definedName>
    <definedName name="BSM">#REF!,#REF!,#REF!</definedName>
    <definedName name="BSMYr1">#REF!</definedName>
    <definedName name="BSMYr2">#REF!</definedName>
    <definedName name="BSMYr3">#REF!</definedName>
    <definedName name="BSMokSumosPKreditai">'[1]Pagrindines prielaidos'!$B$67</definedName>
    <definedName name="BSQ">#REF!,#REF!,#REF!</definedName>
    <definedName name="BSQYr1">#REF!</definedName>
    <definedName name="BSQYr2">#REF!</definedName>
    <definedName name="BSQYr3">#REF!</definedName>
    <definedName name="CF">#REF!</definedName>
    <definedName name="CFA">'[1]Pinigu srautai'!$R$5,'[1]Pinigu srautai'!$AI$5,'[1]Pinigu srautai'!$AZ$5</definedName>
    <definedName name="CFAYr1">#REF!</definedName>
    <definedName name="CFAYr2">#REF!</definedName>
    <definedName name="CFM">'[1]Pinigu srautai'!$B$5:$M$5,'[1]Pinigu srautai'!$S$5:$AD$5,'[1]Pinigu srautai'!$AJ$5:$AU$5</definedName>
    <definedName name="CFMYr1">#REF!</definedName>
    <definedName name="CFMYr2">#REF!</definedName>
    <definedName name="CFMYr3">#REF!</definedName>
    <definedName name="CFQ">'[1]Pinigu srautai'!$N$5:$Q$5,'[1]Pinigu srautai'!$AE$5:$AH$5,'[1]Pinigu srautai'!$AV$5:$AY$5</definedName>
    <definedName name="CFQYr1">#REF!</definedName>
    <definedName name="CFQYr2">#REF!</definedName>
    <definedName name="CFQYr3">#REF!</definedName>
    <definedName name="Co">'[1]Pagrindines prielaidos'!$B$3</definedName>
    <definedName name="COGPaslaugosPct">'[1]Pagrindines prielaidos'!$B$26</definedName>
    <definedName name="COGRemontasPct">'[1]Pagrindines prielaidos'!$B$20</definedName>
    <definedName name="COGStatybaPct">'[1]Pagrindines prielaidos'!$B$24</definedName>
    <definedName name="COGTAptarnavimasPct">'[1]Pagrindines prielaidos'!$B$22</definedName>
    <definedName name="FAM">'[1]Ilgalaikis materialus turtas '!$C$17:$N$17,'[1]Ilgalaikis materialus turtas '!$T$17:$AE$17,'[1]Ilgalaikis materialus turtas '!$AK$17:$AV$17</definedName>
    <definedName name="FAQ">'[1]Ilgalaikis materialus turtas '!$O$17:$R$17,'[1]Ilgalaikis materialus turtas '!$AF$17:$AI$17,'[1]Ilgalaikis materialus turtas '!$AW$17:$AZ$17</definedName>
    <definedName name="y">#REF!</definedName>
    <definedName name="Instructions">#REF!</definedName>
    <definedName name="Interest">'[1]Pagrindines prielaidos'!$B$41</definedName>
    <definedName name="IS">#REF!</definedName>
    <definedName name="ISM">'[1]Pelno nuost ataskaita'!$B$5:$M$5,'[1]Pelno nuost ataskaita'!$S$5:$AD$5,'[1]Pelno nuost ataskaita'!$AJ$5:$AU$5</definedName>
    <definedName name="ISMYr1">#REF!</definedName>
    <definedName name="ISMYr2">#REF!</definedName>
    <definedName name="ISMYr3">#REF!</definedName>
    <definedName name="ISQ">'[1]Pelno nuost ataskaita'!$N$5:$Q$5,'[1]Pelno nuost ataskaita'!$AE$5:$AH$5,'[1]Pelno nuost ataskaita'!$AV$5:$AY$5</definedName>
    <definedName name="ISQYr1">#REF!</definedName>
    <definedName name="ISQYr2">#REF!</definedName>
    <definedName name="ISQYr3">#REF!</definedName>
    <definedName name="StartDate">'[1]Pagrindines prielaidos'!$B$5</definedName>
    <definedName name="StockIssueCostLife">'[1]Pagrindines prielaidos'!#REF!</definedName>
    <definedName name="StockIssueDate">'[1]Pagrindines prielaidos'!#REF!</definedName>
    <definedName name="StockProceeds">'[1]Pagrindines prielaidos'!#REF!</definedName>
    <definedName name="StockProceedsNet">'[1]Pagrindines prielaidos'!#REF!</definedName>
    <definedName name="StockUWFee">'[1]Pagrindines prielaidos'!#REF!</definedName>
    <definedName name="TaxRate">'[1]Pagrindines prielaidos'!$B$43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67" l="1"/>
  <c r="F34" i="67"/>
  <c r="F33" i="67"/>
  <c r="F32" i="67"/>
  <c r="F31" i="67"/>
  <c r="F30" i="67"/>
  <c r="F29" i="67"/>
  <c r="F28" i="67"/>
  <c r="F27" i="67"/>
  <c r="F26" i="67"/>
  <c r="F25" i="67"/>
  <c r="F24" i="67"/>
  <c r="F23" i="67"/>
  <c r="F22" i="67"/>
  <c r="F21" i="67"/>
  <c r="F20" i="67"/>
  <c r="F19" i="67"/>
  <c r="F17" i="67"/>
  <c r="F15" i="67"/>
  <c r="F14" i="67"/>
  <c r="F12" i="67"/>
  <c r="F11" i="67"/>
  <c r="F9" i="67"/>
  <c r="F8" i="67"/>
  <c r="F6" i="67"/>
  <c r="F35" i="67" l="1"/>
  <c r="F36" i="67" l="1"/>
  <c r="F37" i="67" s="1"/>
</calcChain>
</file>

<file path=xl/sharedStrings.xml><?xml version="1.0" encoding="utf-8"?>
<sst xmlns="http://schemas.openxmlformats.org/spreadsheetml/2006/main" count="101" uniqueCount="77">
  <si>
    <t>Nr.</t>
  </si>
  <si>
    <t>Pastabos</t>
  </si>
  <si>
    <t>vnt.</t>
  </si>
  <si>
    <t>Mat. vnt.</t>
  </si>
  <si>
    <t>Paslauga</t>
  </si>
  <si>
    <t>AMS serverių MMS-1 ir MMS-2 palaikymas</t>
  </si>
  <si>
    <t>Vieno specialisto vienos paslaugos valandos įkainis remonto paslaugoms</t>
  </si>
  <si>
    <t>Vieno specialisto vienos paslaugos valandos įkainis konfigūravimo paslaugoms</t>
  </si>
  <si>
    <t>mėn</t>
  </si>
  <si>
    <t>1.1.</t>
  </si>
  <si>
    <t>2.1.</t>
  </si>
  <si>
    <t>2.2.</t>
  </si>
  <si>
    <t>3.1.</t>
  </si>
  <si>
    <t>3.2.</t>
  </si>
  <si>
    <t>4.1.</t>
  </si>
  <si>
    <t>val.</t>
  </si>
  <si>
    <t>mėn.</t>
  </si>
  <si>
    <t>Užsakovo AMS atsarginės įrangos avarinio rezervo saugojimas ir parengties palaikymas.</t>
  </si>
  <si>
    <t>Preliminarus kiekis</t>
  </si>
  <si>
    <r>
      <t xml:space="preserve">Paslaugos vieneto įkainis, 
Eur be PVM </t>
    </r>
    <r>
      <rPr>
        <b/>
        <sz val="8"/>
        <color rgb="FFFF0000"/>
        <rFont val="Trebuchet MS"/>
        <family val="2"/>
        <charset val="186"/>
      </rPr>
      <t>(privaloma užpildyti)</t>
    </r>
  </si>
  <si>
    <t xml:space="preserve">Bendra paslaugos kaina, 
Eur be PVM 
</t>
  </si>
  <si>
    <t>1. Autotransformatoriaus monitoringo sistemos įrangos techninė priežiūra</t>
  </si>
  <si>
    <t xml:space="preserve">Paslaugos užsakomos pagal atskirus užsakymus (1 kartą per 2 metus). </t>
  </si>
  <si>
    <t>2. Priežiūros paslaugos</t>
  </si>
  <si>
    <t>Pasiūlymo kaina, Eur be PVM</t>
  </si>
  <si>
    <t>PVM, 21%</t>
  </si>
  <si>
    <t>Pasiūlymo kaina, Eur su PVM</t>
  </si>
  <si>
    <t>3. Remonto/konfigūravimo paslaugos</t>
  </si>
  <si>
    <t>4. AMS rezervo saugojimas</t>
  </si>
  <si>
    <t>5. Medžiagos</t>
  </si>
  <si>
    <t>5.1.</t>
  </si>
  <si>
    <t>5.2.</t>
  </si>
  <si>
    <t>5.3.</t>
  </si>
  <si>
    <t>5.4.</t>
  </si>
  <si>
    <t>Binarinių/analoginių įėjimų/ išėjimų plokštė</t>
  </si>
  <si>
    <t>IPC valdiklio kietasis diskas (SSD)</t>
  </si>
  <si>
    <t>IPC valdiklio atminties plokštė</t>
  </si>
  <si>
    <t>IPC valdiklio motiniė plokštė</t>
  </si>
  <si>
    <t>5.5.</t>
  </si>
  <si>
    <t>IPC valdiklio maitinimo blokas</t>
  </si>
  <si>
    <t>5.6.</t>
  </si>
  <si>
    <t>MSS serverių kietasis diskas (HDD)</t>
  </si>
  <si>
    <t>5.7.</t>
  </si>
  <si>
    <t>330-110kV palyginamosios įtampos keitiklis</t>
  </si>
  <si>
    <t>5.8.</t>
  </si>
  <si>
    <t>330-110kV įvado įtampos matavimo keitiklis</t>
  </si>
  <si>
    <t>5.9.</t>
  </si>
  <si>
    <t>Viršįtampių ribotuvas (330-110kV įvado įtampos matavimo grandinei)</t>
  </si>
  <si>
    <t>5.10.</t>
  </si>
  <si>
    <t>5.11.</t>
  </si>
  <si>
    <t>330-110kV įvado įtampos matavimo kabelis su jungtimis</t>
  </si>
  <si>
    <t>5.12.</t>
  </si>
  <si>
    <t>330-110kV įvado srovės matavimo keitiklis</t>
  </si>
  <si>
    <t>5.13.</t>
  </si>
  <si>
    <t>Alyvos siurblio srovės matavimo keitiklis</t>
  </si>
  <si>
    <t>5.14.</t>
  </si>
  <si>
    <t>Transformatoriaus temperatūros matavimo keitiklis (magnetinio tvirtinimo)</t>
  </si>
  <si>
    <t>5.15.</t>
  </si>
  <si>
    <t>Atšakų perjungiklio padėties perdavimo keitiklis</t>
  </si>
  <si>
    <t>5.16.</t>
  </si>
  <si>
    <t>330 kV įvado talpinio išvado adapteris (BA)</t>
  </si>
  <si>
    <t>AMS įrangos nuolatinis palaikymas</t>
  </si>
  <si>
    <t>1.2.</t>
  </si>
  <si>
    <t>1.3.</t>
  </si>
  <si>
    <t>110kV įvado talpinio išvado adapteris (BA)</t>
  </si>
  <si>
    <t>1.4.</t>
  </si>
  <si>
    <t xml:space="preserve">Neplaninės paslaugos pagal poreikį. </t>
  </si>
  <si>
    <t xml:space="preserve">Abonentinės mėnesinės paslaugos. Įkainis skaičiuojamas už vieno veikiančio transformatoriaus vieno mėnesio palaikymą </t>
  </si>
  <si>
    <t xml:space="preserve">HESOTECH AMS serverių MMS-1 ir MMS-2 techninė priežiūra </t>
  </si>
  <si>
    <t xml:space="preserve">HESOTECH AMS įrangos (esančios pastotėje/skirstykloje) techninė priežiūra </t>
  </si>
  <si>
    <t xml:space="preserve">GE KELMAN DGA 900 aba CAMLIN TOTUS AMS įrangos (naujo tipo, esančios pastotėje/skirstykloje) techninė priežiūra </t>
  </si>
  <si>
    <t xml:space="preserve">Atskirų HYDRAN M2 arba HYDROCAL 1005 įrenginių (be nuotolinio prijungimo, esančios pastotėje/skirstykloje) techninė priežiūra </t>
  </si>
  <si>
    <t>kartas</t>
  </si>
  <si>
    <t>Abonentinės mėnesinės paslaugos. AMS dviejų serverių (MMS-1 ir MMS-2) palaikymas pagal techninės specifikacijos 6.3 punktuose nurodytas apimtis (2 vnt. × 36 mėn.)</t>
  </si>
  <si>
    <t>Abonentinės mėnesinės paslaugos. Užsakovo AMS atsarginės įrangos avarinio rezervo (jutiklių, keitiklių, valdiklio (IPC) - 1 įrangos komplekto) saugojimas ir parengties palaikymas, pagal įrangos gamintojo reikalavimus (techninės specifikacijos 6.4.5 punktas)</t>
  </si>
  <si>
    <t>Autotransformatorių monitoringo sistemos (AMS) priežūros paslaugų įkainiai</t>
  </si>
  <si>
    <t>TS 9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</si>
</sst>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L_t_-;\-* #,##0.00\ _L_t_-;_-* &quot;-&quot;??\ _L_t_-;_-@_-"/>
  </numFmts>
  <fonts count="20" x14ac:knownFonts="1">
    <font>
      <sz val="10"/>
      <color theme="1"/>
      <name val="Arial"/>
      <family val="2"/>
    </font>
    <font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Arial"/>
      <family val="2"/>
    </font>
    <font>
      <sz val="11"/>
      <color theme="1"/>
      <name val="Arial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2"/>
      <color theme="1"/>
      <name val="Trebuchet MS"/>
      <family val="2"/>
      <charset val="186"/>
    </font>
    <font>
      <sz val="5"/>
      <color theme="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8"/>
      <color rgb="FFFF0000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sz val="10"/>
      <name val="Trebuchet MS"/>
      <family val="2"/>
      <charset val="186"/>
    </font>
    <font>
      <sz val="10"/>
      <color rgb="FF000000"/>
      <name val="Trebuchet MS"/>
      <family val="2"/>
      <charset val="186"/>
    </font>
    <font>
      <b/>
      <sz val="10"/>
      <color rgb="FF000000"/>
      <name val="Trebuchet MS"/>
      <family val="2"/>
      <charset val="186"/>
    </font>
    <font>
      <sz val="11"/>
      <name val="Trebuchet MS"/>
      <family val="2"/>
      <charset val="186"/>
    </font>
    <font>
      <b/>
      <sz val="10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/>
    <xf numFmtId="0" fontId="11" fillId="0" borderId="1" xfId="6" applyFont="1" applyBorder="1" applyAlignment="1">
      <alignment wrapText="1"/>
    </xf>
    <xf numFmtId="0" fontId="12" fillId="0" borderId="0" xfId="6" applyFont="1"/>
    <xf numFmtId="0" fontId="12" fillId="2" borderId="0" xfId="6" applyFont="1" applyFill="1"/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2" fontId="9" fillId="0" borderId="2" xfId="6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165" fontId="14" fillId="0" borderId="2" xfId="66" applyFont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164" fontId="14" fillId="0" borderId="2" xfId="66" applyNumberFormat="1" applyFont="1" applyBorder="1" applyAlignment="1">
      <alignment horizontal="center" vertical="center"/>
    </xf>
    <xf numFmtId="1" fontId="16" fillId="2" borderId="2" xfId="0" applyNumberFormat="1" applyFont="1" applyFill="1" applyBorder="1" applyAlignment="1" applyProtection="1">
      <alignment horizontal="center" vertical="center"/>
    </xf>
    <xf numFmtId="164" fontId="9" fillId="2" borderId="2" xfId="66" applyNumberFormat="1" applyFont="1" applyFill="1" applyBorder="1" applyAlignment="1" applyProtection="1">
      <alignment horizontal="center" vertical="center"/>
    </xf>
    <xf numFmtId="0" fontId="9" fillId="0" borderId="2" xfId="6" applyFont="1" applyFill="1" applyBorder="1" applyAlignment="1">
      <alignment horizontal="left" vertical="center" wrapText="1"/>
    </xf>
    <xf numFmtId="0" fontId="9" fillId="0" borderId="2" xfId="6" applyFont="1" applyFill="1" applyBorder="1" applyAlignment="1">
      <alignment horizontal="center" vertical="center" wrapText="1"/>
    </xf>
    <xf numFmtId="1" fontId="15" fillId="0" borderId="2" xfId="6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8" fillId="0" borderId="0" xfId="6" applyFont="1"/>
    <xf numFmtId="0" fontId="19" fillId="0" borderId="2" xfId="6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5" fontId="15" fillId="2" borderId="2" xfId="66" applyFont="1" applyFill="1" applyBorder="1" applyAlignment="1">
      <alignment horizontal="center" vertical="center"/>
    </xf>
    <xf numFmtId="165" fontId="15" fillId="2" borderId="4" xfId="66" applyFont="1" applyFill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1" fontId="15" fillId="3" borderId="2" xfId="6" applyNumberFormat="1" applyFont="1" applyFill="1" applyBorder="1" applyAlignment="1" applyProtection="1">
      <alignment horizontal="center" vertical="center"/>
      <protection locked="0"/>
    </xf>
    <xf numFmtId="1" fontId="16" fillId="3" borderId="2" xfId="0" applyNumberFormat="1" applyFont="1" applyFill="1" applyBorder="1" applyAlignment="1" applyProtection="1">
      <alignment horizontal="center" vertical="center"/>
      <protection locked="0"/>
    </xf>
    <xf numFmtId="1" fontId="15" fillId="3" borderId="2" xfId="66" applyNumberFormat="1" applyFont="1" applyFill="1" applyBorder="1" applyAlignment="1" applyProtection="1">
      <alignment horizontal="center" vertical="center"/>
      <protection locked="0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5" xfId="6" applyFont="1" applyBorder="1" applyAlignment="1">
      <alignment horizontal="right" vertical="center"/>
    </xf>
    <xf numFmtId="0" fontId="12" fillId="0" borderId="6" xfId="6" applyFont="1" applyBorder="1" applyAlignment="1">
      <alignment horizontal="right" vertical="center"/>
    </xf>
    <xf numFmtId="0" fontId="17" fillId="3" borderId="2" xfId="0" applyFont="1" applyFill="1" applyBorder="1" applyAlignment="1">
      <alignment horizontal="left" vertical="center" wrapText="1"/>
    </xf>
    <xf numFmtId="0" fontId="8" fillId="2" borderId="0" xfId="6" applyFont="1" applyFill="1" applyAlignment="1">
      <alignment horizontal="right"/>
    </xf>
    <xf numFmtId="0" fontId="10" fillId="0" borderId="0" xfId="6" applyFont="1" applyAlignment="1">
      <alignment horizontal="center"/>
    </xf>
    <xf numFmtId="0" fontId="14" fillId="3" borderId="2" xfId="6" applyFont="1" applyFill="1" applyBorder="1" applyAlignment="1">
      <alignment horizontal="left" vertical="center" wrapText="1"/>
    </xf>
  </cellXfs>
  <cellStyles count="67">
    <cellStyle name="Comma" xfId="66" builtinId="3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2 2" xfId="50" xr:uid="{00000000-0005-0000-0000-000004000000}"/>
    <cellStyle name="Comma 2 2 2 3" xfId="32" xr:uid="{00000000-0005-0000-0000-000005000000}"/>
    <cellStyle name="Comma 2 2 3" xfId="49" xr:uid="{00000000-0005-0000-0000-000006000000}"/>
    <cellStyle name="Comma 2 2 4" xfId="31" xr:uid="{00000000-0005-0000-0000-000007000000}"/>
    <cellStyle name="Comma 2 3" xfId="4" xr:uid="{00000000-0005-0000-0000-000008000000}"/>
    <cellStyle name="Comma 2 3 2" xfId="51" xr:uid="{00000000-0005-0000-0000-000009000000}"/>
    <cellStyle name="Comma 2 3 3" xfId="33" xr:uid="{00000000-0005-0000-0000-00000A000000}"/>
    <cellStyle name="Comma 2 4" xfId="48" xr:uid="{00000000-0005-0000-0000-00000B000000}"/>
    <cellStyle name="Comma 2 5" xfId="30" xr:uid="{00000000-0005-0000-0000-00000C000000}"/>
    <cellStyle name="Comma 3" xfId="5" xr:uid="{00000000-0005-0000-0000-00000D000000}"/>
    <cellStyle name="Comma 3 2" xfId="52" xr:uid="{00000000-0005-0000-0000-00000E000000}"/>
    <cellStyle name="Comma 3 3" xfId="34" xr:uid="{00000000-0005-0000-0000-00000F000000}"/>
    <cellStyle name="Normal" xfId="0" builtinId="0"/>
    <cellStyle name="Normal 10" xfId="6" xr:uid="{00000000-0005-0000-0000-000011000000}"/>
    <cellStyle name="Normal 10 2" xfId="53" xr:uid="{00000000-0005-0000-0000-000012000000}"/>
    <cellStyle name="Normal 10 3" xfId="35" xr:uid="{00000000-0005-0000-0000-000013000000}"/>
    <cellStyle name="Normal 19" xfId="7" xr:uid="{00000000-0005-0000-0000-000014000000}"/>
    <cellStyle name="Normal 2" xfId="8" xr:uid="{00000000-0005-0000-0000-000015000000}"/>
    <cellStyle name="Normal 2 2" xfId="9" xr:uid="{00000000-0005-0000-0000-000016000000}"/>
    <cellStyle name="Normal 2 3" xfId="10" xr:uid="{00000000-0005-0000-0000-000017000000}"/>
    <cellStyle name="Normal 2 3 2" xfId="11" xr:uid="{00000000-0005-0000-0000-000018000000}"/>
    <cellStyle name="Normal 2 3 2 2" xfId="12" xr:uid="{00000000-0005-0000-0000-000019000000}"/>
    <cellStyle name="Normal 2 3 2 2 2" xfId="56" xr:uid="{00000000-0005-0000-0000-00001A000000}"/>
    <cellStyle name="Normal 2 3 2 2 3" xfId="38" xr:uid="{00000000-0005-0000-0000-00001B000000}"/>
    <cellStyle name="Normal 2 3 2 3" xfId="55" xr:uid="{00000000-0005-0000-0000-00001C000000}"/>
    <cellStyle name="Normal 2 3 2 4" xfId="37" xr:uid="{00000000-0005-0000-0000-00001D000000}"/>
    <cellStyle name="Normal 2 3 3" xfId="13" xr:uid="{00000000-0005-0000-0000-00001E000000}"/>
    <cellStyle name="Normal 2 3 3 2" xfId="57" xr:uid="{00000000-0005-0000-0000-00001F000000}"/>
    <cellStyle name="Normal 2 3 3 3" xfId="39" xr:uid="{00000000-0005-0000-0000-000020000000}"/>
    <cellStyle name="Normal 2 3 4" xfId="54" xr:uid="{00000000-0005-0000-0000-000021000000}"/>
    <cellStyle name="Normal 2 3 5" xfId="36" xr:uid="{00000000-0005-0000-0000-000022000000}"/>
    <cellStyle name="Normal 3" xfId="14" xr:uid="{00000000-0005-0000-0000-000023000000}"/>
    <cellStyle name="Normal 4" xfId="15" xr:uid="{00000000-0005-0000-0000-000024000000}"/>
    <cellStyle name="Normal 4 2" xfId="16" xr:uid="{00000000-0005-0000-0000-000025000000}"/>
    <cellStyle name="Normal 4 3" xfId="17" xr:uid="{00000000-0005-0000-0000-000026000000}"/>
    <cellStyle name="Normal 4 3 2" xfId="58" xr:uid="{00000000-0005-0000-0000-000027000000}"/>
    <cellStyle name="Normal 4 3 3" xfId="40" xr:uid="{00000000-0005-0000-0000-000028000000}"/>
    <cellStyle name="Normal 5" xfId="18" xr:uid="{00000000-0005-0000-0000-000029000000}"/>
    <cellStyle name="Normal 5 2" xfId="19" xr:uid="{00000000-0005-0000-0000-00002A000000}"/>
    <cellStyle name="Normal 5 3" xfId="20" xr:uid="{00000000-0005-0000-0000-00002B000000}"/>
    <cellStyle name="Normal 5 3 2" xfId="60" xr:uid="{00000000-0005-0000-0000-00002C000000}"/>
    <cellStyle name="Normal 5 3 3" xfId="42" xr:uid="{00000000-0005-0000-0000-00002D000000}"/>
    <cellStyle name="Normal 5 4" xfId="59" xr:uid="{00000000-0005-0000-0000-00002E000000}"/>
    <cellStyle name="Normal 5 5" xfId="41" xr:uid="{00000000-0005-0000-0000-00002F000000}"/>
    <cellStyle name="Normal 6" xfId="21" xr:uid="{00000000-0005-0000-0000-000030000000}"/>
    <cellStyle name="Normal 7" xfId="22" xr:uid="{00000000-0005-0000-0000-000031000000}"/>
    <cellStyle name="Normal 8" xfId="23" xr:uid="{00000000-0005-0000-0000-000032000000}"/>
    <cellStyle name="Normal 8 2" xfId="61" xr:uid="{00000000-0005-0000-0000-000033000000}"/>
    <cellStyle name="Normal 8 3" xfId="43" xr:uid="{00000000-0005-0000-0000-000034000000}"/>
    <cellStyle name="Normal 9" xfId="24" xr:uid="{00000000-0005-0000-0000-000035000000}"/>
    <cellStyle name="Normal 9 2" xfId="62" xr:uid="{00000000-0005-0000-0000-000036000000}"/>
    <cellStyle name="Normal 9 3" xfId="44" xr:uid="{00000000-0005-0000-0000-000037000000}"/>
    <cellStyle name="Percent 2" xfId="25" xr:uid="{00000000-0005-0000-0000-000038000000}"/>
    <cellStyle name="Percent 3" xfId="26" xr:uid="{00000000-0005-0000-0000-000039000000}"/>
    <cellStyle name="Percent 3 2" xfId="27" xr:uid="{00000000-0005-0000-0000-00003A000000}"/>
    <cellStyle name="Percent 3 2 2" xfId="64" xr:uid="{00000000-0005-0000-0000-00003B000000}"/>
    <cellStyle name="Percent 3 2 3" xfId="46" xr:uid="{00000000-0005-0000-0000-00003C000000}"/>
    <cellStyle name="Percent 3 3" xfId="63" xr:uid="{00000000-0005-0000-0000-00003D000000}"/>
    <cellStyle name="Percent 3 4" xfId="45" xr:uid="{00000000-0005-0000-0000-00003E000000}"/>
    <cellStyle name="Percent 4" xfId="28" xr:uid="{00000000-0005-0000-0000-00003F000000}"/>
    <cellStyle name="Percent 5" xfId="29" xr:uid="{00000000-0005-0000-0000-000040000000}"/>
    <cellStyle name="Percent 5 2" xfId="65" xr:uid="{00000000-0005-0000-0000-000041000000}"/>
    <cellStyle name="Percent 5 3" xfId="47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45\bendras$\Andrius\2006-06-09\Biudzetas-2006-VI\DIAL_4metu_ETP_finansinis_planas_Fin_Model_Intermediate_041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Model"/>
      <sheetName val="Trial Balance"/>
      <sheetName val="Pagrindines prielaidos"/>
      <sheetName val="Ilgalaikis materialus turtas "/>
      <sheetName val="Personalo planas"/>
      <sheetName val="Atlyginimu planas"/>
      <sheetName val="Atlyginimu sanaudos"/>
      <sheetName val="Alytus"/>
      <sheetName val="Panevezys"/>
      <sheetName val="Utena"/>
      <sheetName val="Vilnius"/>
      <sheetName val="Centrine istaiga"/>
      <sheetName val="Pelno nuost ataskaita"/>
      <sheetName val="Balansas"/>
      <sheetName val="Pinigu srautai"/>
    </sheetNames>
    <sheetDataSet>
      <sheetData sheetId="0"/>
      <sheetData sheetId="1"/>
      <sheetData sheetId="2">
        <row r="3">
          <cell r="B3" t="str">
            <v>Elektros tinklo paslaugos UAB</v>
          </cell>
        </row>
        <row r="5">
          <cell r="B5">
            <v>38353</v>
          </cell>
        </row>
        <row r="20">
          <cell r="B20">
            <v>0.87</v>
          </cell>
        </row>
        <row r="22">
          <cell r="B22">
            <v>0.9</v>
          </cell>
        </row>
        <row r="24">
          <cell r="B24">
            <v>0.85</v>
          </cell>
        </row>
        <row r="26">
          <cell r="B26">
            <v>0.9</v>
          </cell>
        </row>
        <row r="41">
          <cell r="B41">
            <v>0</v>
          </cell>
        </row>
        <row r="43">
          <cell r="B43">
            <v>0.15</v>
          </cell>
        </row>
        <row r="55">
          <cell r="B55">
            <v>38353</v>
          </cell>
        </row>
        <row r="58">
          <cell r="B58">
            <v>0</v>
          </cell>
        </row>
        <row r="63">
          <cell r="B63">
            <v>7.0000000000000007E-2</v>
          </cell>
        </row>
        <row r="65">
          <cell r="B65">
            <v>0.7</v>
          </cell>
        </row>
        <row r="67">
          <cell r="B67">
            <v>0.15</v>
          </cell>
        </row>
      </sheetData>
      <sheetData sheetId="3">
        <row r="17">
          <cell r="C17">
            <v>38383</v>
          </cell>
          <cell r="D17">
            <v>38411</v>
          </cell>
          <cell r="E17">
            <v>38442</v>
          </cell>
          <cell r="F17">
            <v>38472</v>
          </cell>
          <cell r="G17">
            <v>38503</v>
          </cell>
          <cell r="H17">
            <v>38533</v>
          </cell>
          <cell r="I17">
            <v>38564</v>
          </cell>
          <cell r="J17">
            <v>38595</v>
          </cell>
          <cell r="K17">
            <v>38625</v>
          </cell>
          <cell r="L17">
            <v>38656</v>
          </cell>
          <cell r="M17">
            <v>38686</v>
          </cell>
          <cell r="N17">
            <v>38717</v>
          </cell>
          <cell r="O17" t="str">
            <v>Q1 2005</v>
          </cell>
          <cell r="P17" t="str">
            <v>Q2 2005</v>
          </cell>
          <cell r="Q17" t="str">
            <v>Q3 2005</v>
          </cell>
          <cell r="R17" t="str">
            <v>Q4 2005</v>
          </cell>
          <cell r="T17">
            <v>38748</v>
          </cell>
          <cell r="U17">
            <v>38776</v>
          </cell>
          <cell r="V17">
            <v>38807</v>
          </cell>
          <cell r="W17">
            <v>38837</v>
          </cell>
          <cell r="X17">
            <v>38868</v>
          </cell>
          <cell r="Y17">
            <v>38898</v>
          </cell>
          <cell r="Z17">
            <v>38929</v>
          </cell>
          <cell r="AA17">
            <v>38960</v>
          </cell>
          <cell r="AB17">
            <v>38990</v>
          </cell>
          <cell r="AC17">
            <v>39021</v>
          </cell>
          <cell r="AD17">
            <v>39051</v>
          </cell>
          <cell r="AE17">
            <v>39082</v>
          </cell>
          <cell r="AF17" t="str">
            <v>Q1 2006</v>
          </cell>
          <cell r="AG17" t="str">
            <v>Q2 2006</v>
          </cell>
          <cell r="AH17" t="str">
            <v>Q3 2006</v>
          </cell>
          <cell r="AI17" t="str">
            <v>Q4 2006</v>
          </cell>
          <cell r="AK17">
            <v>39113</v>
          </cell>
          <cell r="AL17">
            <v>39141</v>
          </cell>
          <cell r="AM17">
            <v>39172</v>
          </cell>
          <cell r="AN17">
            <v>39202</v>
          </cell>
          <cell r="AO17">
            <v>39233</v>
          </cell>
          <cell r="AP17">
            <v>39263</v>
          </cell>
          <cell r="AQ17">
            <v>39294</v>
          </cell>
          <cell r="AR17">
            <v>39325</v>
          </cell>
          <cell r="AS17">
            <v>39355</v>
          </cell>
          <cell r="AT17">
            <v>39386</v>
          </cell>
          <cell r="AU17">
            <v>39416</v>
          </cell>
          <cell r="AV17">
            <v>39447</v>
          </cell>
          <cell r="AW17" t="str">
            <v>Q1 2007</v>
          </cell>
          <cell r="AX17" t="str">
            <v>Q2 2007</v>
          </cell>
          <cell r="AY17" t="str">
            <v>Q3 2007</v>
          </cell>
          <cell r="AZ17" t="str">
            <v>Q4 2007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38383</v>
          </cell>
          <cell r="C5">
            <v>38411</v>
          </cell>
          <cell r="D5">
            <v>38442</v>
          </cell>
          <cell r="E5">
            <v>38472</v>
          </cell>
          <cell r="F5">
            <v>38503</v>
          </cell>
          <cell r="G5">
            <v>38533</v>
          </cell>
          <cell r="H5">
            <v>38564</v>
          </cell>
          <cell r="I5">
            <v>38595</v>
          </cell>
          <cell r="J5">
            <v>38625</v>
          </cell>
          <cell r="K5">
            <v>38656</v>
          </cell>
          <cell r="L5">
            <v>38686</v>
          </cell>
          <cell r="M5">
            <v>38717</v>
          </cell>
          <cell r="N5" t="str">
            <v>Q1 2005</v>
          </cell>
          <cell r="O5" t="str">
            <v>Q2 2005</v>
          </cell>
          <cell r="P5" t="str">
            <v>Q3 2005</v>
          </cell>
          <cell r="Q5" t="str">
            <v>Q4 2005</v>
          </cell>
          <cell r="S5">
            <v>38748</v>
          </cell>
          <cell r="T5">
            <v>38776</v>
          </cell>
          <cell r="U5">
            <v>38807</v>
          </cell>
          <cell r="V5">
            <v>38837</v>
          </cell>
          <cell r="W5">
            <v>38868</v>
          </cell>
          <cell r="X5">
            <v>38898</v>
          </cell>
          <cell r="Y5">
            <v>38929</v>
          </cell>
          <cell r="Z5">
            <v>38960</v>
          </cell>
          <cell r="AA5">
            <v>38990</v>
          </cell>
          <cell r="AB5">
            <v>39021</v>
          </cell>
          <cell r="AC5">
            <v>39051</v>
          </cell>
          <cell r="AD5">
            <v>39082</v>
          </cell>
          <cell r="AE5" t="str">
            <v>Q1 2006</v>
          </cell>
          <cell r="AF5" t="str">
            <v>Q2 2006</v>
          </cell>
          <cell r="AG5" t="str">
            <v>Q3 2006</v>
          </cell>
          <cell r="AH5" t="str">
            <v>Q4 2006</v>
          </cell>
          <cell r="AJ5">
            <v>39113</v>
          </cell>
          <cell r="AK5">
            <v>39141</v>
          </cell>
          <cell r="AL5">
            <v>39172</v>
          </cell>
          <cell r="AM5">
            <v>39202</v>
          </cell>
          <cell r="AN5">
            <v>39233</v>
          </cell>
          <cell r="AO5">
            <v>39263</v>
          </cell>
          <cell r="AP5">
            <v>39294</v>
          </cell>
          <cell r="AQ5">
            <v>39325</v>
          </cell>
          <cell r="AR5">
            <v>39355</v>
          </cell>
          <cell r="AS5">
            <v>39386</v>
          </cell>
          <cell r="AT5">
            <v>39416</v>
          </cell>
          <cell r="AU5">
            <v>39447</v>
          </cell>
          <cell r="AV5" t="str">
            <v>Q1 2007</v>
          </cell>
          <cell r="AW5" t="str">
            <v>Q2 2007</v>
          </cell>
          <cell r="AX5" t="str">
            <v>Q3 2007</v>
          </cell>
          <cell r="AY5" t="str">
            <v>Q4 2007</v>
          </cell>
        </row>
      </sheetData>
      <sheetData sheetId="13"/>
      <sheetData sheetId="14">
        <row r="5">
          <cell r="B5">
            <v>38383</v>
          </cell>
          <cell r="C5">
            <v>38411</v>
          </cell>
          <cell r="D5">
            <v>38442</v>
          </cell>
          <cell r="E5">
            <v>38472</v>
          </cell>
          <cell r="F5">
            <v>38503</v>
          </cell>
          <cell r="G5">
            <v>38533</v>
          </cell>
          <cell r="H5">
            <v>38564</v>
          </cell>
          <cell r="I5">
            <v>38595</v>
          </cell>
          <cell r="J5">
            <v>38625</v>
          </cell>
          <cell r="K5">
            <v>38656</v>
          </cell>
          <cell r="L5">
            <v>38686</v>
          </cell>
          <cell r="M5">
            <v>38717</v>
          </cell>
          <cell r="N5" t="str">
            <v>Q1 2005</v>
          </cell>
          <cell r="O5" t="str">
            <v>Q2 2005</v>
          </cell>
          <cell r="P5" t="str">
            <v>Q3 2005</v>
          </cell>
          <cell r="Q5" t="str">
            <v>Q4 2005</v>
          </cell>
          <cell r="R5" t="str">
            <v>2005 Total</v>
          </cell>
          <cell r="S5">
            <v>38748</v>
          </cell>
          <cell r="T5">
            <v>38776</v>
          </cell>
          <cell r="U5">
            <v>38807</v>
          </cell>
          <cell r="V5">
            <v>38837</v>
          </cell>
          <cell r="W5">
            <v>38868</v>
          </cell>
          <cell r="X5">
            <v>38898</v>
          </cell>
          <cell r="Y5">
            <v>38929</v>
          </cell>
          <cell r="Z5">
            <v>38960</v>
          </cell>
          <cell r="AA5">
            <v>38990</v>
          </cell>
          <cell r="AB5">
            <v>39021</v>
          </cell>
          <cell r="AC5">
            <v>39051</v>
          </cell>
          <cell r="AD5">
            <v>39082</v>
          </cell>
          <cell r="AE5" t="str">
            <v>Q1 2006</v>
          </cell>
          <cell r="AF5" t="str">
            <v>Q2 2006</v>
          </cell>
          <cell r="AG5" t="str">
            <v>Q3 2006</v>
          </cell>
          <cell r="AH5" t="str">
            <v>Q4 2006</v>
          </cell>
          <cell r="AI5" t="str">
            <v>2006 Total</v>
          </cell>
          <cell r="AJ5">
            <v>39113</v>
          </cell>
          <cell r="AK5">
            <v>39141</v>
          </cell>
          <cell r="AL5">
            <v>39172</v>
          </cell>
          <cell r="AM5">
            <v>39202</v>
          </cell>
          <cell r="AN5">
            <v>39233</v>
          </cell>
          <cell r="AO5">
            <v>39263</v>
          </cell>
          <cell r="AP5">
            <v>39294</v>
          </cell>
          <cell r="AQ5">
            <v>39325</v>
          </cell>
          <cell r="AR5">
            <v>39355</v>
          </cell>
          <cell r="AS5">
            <v>39386</v>
          </cell>
          <cell r="AT5">
            <v>39416</v>
          </cell>
          <cell r="AU5">
            <v>39447</v>
          </cell>
          <cell r="AV5" t="str">
            <v>Q1 2007</v>
          </cell>
          <cell r="AW5" t="str">
            <v>Q2 2007</v>
          </cell>
          <cell r="AX5" t="str">
            <v>Q3 2007</v>
          </cell>
          <cell r="AY5" t="str">
            <v>Q4 2007</v>
          </cell>
          <cell r="AZ5" t="str">
            <v>2007 Total</v>
          </cell>
        </row>
      </sheetData>
    </sheetDataSet>
  </externalBook>
</externalLink>
</file>

<file path=xl/theme/theme1.xml><?xml version="1.0" encoding="utf-8"?>
<a:theme xmlns:a="http://schemas.openxmlformats.org/drawingml/2006/main" name="PwC Print">
  <a:themeElements>
    <a:clrScheme name="PwC Print Ocean Palette">
      <a:dk1>
        <a:srgbClr val="000000"/>
      </a:dk1>
      <a:lt1>
        <a:srgbClr val="FFFFFF"/>
      </a:lt1>
      <a:dk2>
        <a:srgbClr val="00457C"/>
      </a:dk2>
      <a:lt2>
        <a:srgbClr val="FFFFFF"/>
      </a:lt2>
      <a:accent1>
        <a:srgbClr val="00A5D9"/>
      </a:accent1>
      <a:accent2>
        <a:srgbClr val="3DA8D5"/>
      </a:accent2>
      <a:accent3>
        <a:srgbClr val="8BCBE6"/>
      </a:accent3>
      <a:accent4>
        <a:srgbClr val="B1DCEE"/>
      </a:accent4>
      <a:accent5>
        <a:srgbClr val="D8EEF7"/>
      </a:accent5>
      <a:accent6>
        <a:srgbClr val="00457C"/>
      </a:accent6>
      <a:hlink>
        <a:srgbClr val="2666A6"/>
      </a:hlink>
      <a:folHlink>
        <a:srgbClr val="334063"/>
      </a:folHlink>
    </a:clrScheme>
    <a:fontScheme name="Pw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a:spPr>
      <a:bodyPr vertOverflow="clip" wrap="square" rtlCol="0" anchor="t"/>
      <a:lstStyle>
        <a:defPPr>
          <a:defRPr sz="9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86" zoomScaleNormal="86" zoomScaleSheetLayoutView="100" workbookViewId="0">
      <selection activeCell="E17" sqref="E17"/>
    </sheetView>
  </sheetViews>
  <sheetFormatPr defaultColWidth="9.1796875" defaultRowHeight="13.5" x14ac:dyDescent="0.35"/>
  <cols>
    <col min="1" max="1" width="6.26953125" style="1" customWidth="1"/>
    <col min="2" max="2" width="32.1796875" style="1" customWidth="1"/>
    <col min="3" max="3" width="6.7265625" style="1" customWidth="1"/>
    <col min="4" max="4" width="13.453125" style="1" customWidth="1"/>
    <col min="5" max="5" width="12" style="1" customWidth="1"/>
    <col min="6" max="6" width="16.54296875" style="1" customWidth="1"/>
    <col min="7" max="7" width="54.7265625" style="36" customWidth="1"/>
    <col min="8" max="16384" width="9.1796875" style="1"/>
  </cols>
  <sheetData>
    <row r="1" spans="1:7" ht="48" customHeight="1" x14ac:dyDescent="0.35">
      <c r="A1" s="44" t="s">
        <v>76</v>
      </c>
      <c r="B1" s="44"/>
      <c r="C1" s="44"/>
      <c r="D1" s="44"/>
      <c r="E1" s="44"/>
      <c r="F1" s="44"/>
      <c r="G1" s="44"/>
    </row>
    <row r="2" spans="1:7" ht="16" thickBot="1" x14ac:dyDescent="0.4">
      <c r="A2" s="45" t="s">
        <v>75</v>
      </c>
      <c r="B2" s="45"/>
      <c r="C2" s="45"/>
      <c r="D2" s="45"/>
      <c r="E2" s="45"/>
      <c r="F2" s="45"/>
      <c r="G2" s="45"/>
    </row>
    <row r="3" spans="1:7" ht="14.5" x14ac:dyDescent="0.35">
      <c r="A3" s="2"/>
      <c r="B3" s="3"/>
      <c r="C3" s="3"/>
      <c r="D3" s="4"/>
      <c r="E3" s="4"/>
      <c r="F3" s="3"/>
      <c r="G3" s="27"/>
    </row>
    <row r="4" spans="1:7" ht="78" x14ac:dyDescent="0.35">
      <c r="A4" s="7" t="s">
        <v>0</v>
      </c>
      <c r="B4" s="7" t="s">
        <v>4</v>
      </c>
      <c r="C4" s="7" t="s">
        <v>3</v>
      </c>
      <c r="D4" s="8" t="s">
        <v>18</v>
      </c>
      <c r="E4" s="15" t="s">
        <v>19</v>
      </c>
      <c r="F4" s="8" t="s">
        <v>20</v>
      </c>
      <c r="G4" s="28" t="s">
        <v>1</v>
      </c>
    </row>
    <row r="5" spans="1:7" x14ac:dyDescent="0.35">
      <c r="A5" s="46" t="s">
        <v>21</v>
      </c>
      <c r="B5" s="46"/>
      <c r="C5" s="46"/>
      <c r="D5" s="46"/>
      <c r="E5" s="46"/>
      <c r="F5" s="46"/>
      <c r="G5" s="46"/>
    </row>
    <row r="6" spans="1:7" ht="27" x14ac:dyDescent="0.35">
      <c r="A6" s="9" t="s">
        <v>9</v>
      </c>
      <c r="B6" s="20" t="s">
        <v>68</v>
      </c>
      <c r="C6" s="21" t="s">
        <v>72</v>
      </c>
      <c r="D6" s="22">
        <v>2</v>
      </c>
      <c r="E6" s="37">
        <v>400</v>
      </c>
      <c r="F6" s="19">
        <f>D6*E6</f>
        <v>800</v>
      </c>
      <c r="G6" s="29" t="s">
        <v>22</v>
      </c>
    </row>
    <row r="7" spans="1:7" ht="40.5" x14ac:dyDescent="0.35">
      <c r="A7" s="9" t="s">
        <v>62</v>
      </c>
      <c r="B7" s="20" t="s">
        <v>69</v>
      </c>
      <c r="C7" s="21" t="s">
        <v>72</v>
      </c>
      <c r="D7" s="22">
        <v>30</v>
      </c>
      <c r="E7" s="37">
        <v>950</v>
      </c>
      <c r="F7" s="19">
        <f>D7*E7</f>
        <v>28500</v>
      </c>
      <c r="G7" s="29" t="s">
        <v>22</v>
      </c>
    </row>
    <row r="8" spans="1:7" ht="54" x14ac:dyDescent="0.35">
      <c r="A8" s="9" t="s">
        <v>63</v>
      </c>
      <c r="B8" s="20" t="s">
        <v>70</v>
      </c>
      <c r="C8" s="21" t="s">
        <v>72</v>
      </c>
      <c r="D8" s="22">
        <v>15</v>
      </c>
      <c r="E8" s="37">
        <v>700</v>
      </c>
      <c r="F8" s="19">
        <f t="shared" ref="F8:F34" si="0">D8*E8</f>
        <v>10500</v>
      </c>
      <c r="G8" s="29" t="s">
        <v>22</v>
      </c>
    </row>
    <row r="9" spans="1:7" ht="67.5" x14ac:dyDescent="0.35">
      <c r="A9" s="9" t="s">
        <v>65</v>
      </c>
      <c r="B9" s="20" t="s">
        <v>71</v>
      </c>
      <c r="C9" s="21" t="s">
        <v>72</v>
      </c>
      <c r="D9" s="22">
        <v>2</v>
      </c>
      <c r="E9" s="37">
        <v>500</v>
      </c>
      <c r="F9" s="19">
        <f t="shared" si="0"/>
        <v>1000</v>
      </c>
      <c r="G9" s="29" t="s">
        <v>22</v>
      </c>
    </row>
    <row r="10" spans="1:7" x14ac:dyDescent="0.35">
      <c r="A10" s="46" t="s">
        <v>23</v>
      </c>
      <c r="B10" s="46"/>
      <c r="C10" s="46"/>
      <c r="D10" s="46"/>
      <c r="E10" s="46"/>
      <c r="F10" s="46"/>
      <c r="G10" s="46"/>
    </row>
    <row r="11" spans="1:7" ht="40.5" x14ac:dyDescent="0.35">
      <c r="A11" s="5" t="s">
        <v>10</v>
      </c>
      <c r="B11" s="23" t="s">
        <v>5</v>
      </c>
      <c r="C11" s="24" t="s">
        <v>16</v>
      </c>
      <c r="D11" s="25">
        <v>36</v>
      </c>
      <c r="E11" s="37">
        <v>200</v>
      </c>
      <c r="F11" s="19">
        <f t="shared" si="0"/>
        <v>7200</v>
      </c>
      <c r="G11" s="6" t="s">
        <v>73</v>
      </c>
    </row>
    <row r="12" spans="1:7" ht="27" x14ac:dyDescent="0.35">
      <c r="A12" s="5" t="s">
        <v>11</v>
      </c>
      <c r="B12" s="23" t="s">
        <v>61</v>
      </c>
      <c r="C12" s="24" t="s">
        <v>2</v>
      </c>
      <c r="D12" s="25">
        <v>976</v>
      </c>
      <c r="E12" s="38">
        <v>149</v>
      </c>
      <c r="F12" s="19">
        <f t="shared" si="0"/>
        <v>145424</v>
      </c>
      <c r="G12" s="6" t="s">
        <v>67</v>
      </c>
    </row>
    <row r="13" spans="1:7" x14ac:dyDescent="0.35">
      <c r="A13" s="43" t="s">
        <v>27</v>
      </c>
      <c r="B13" s="43"/>
      <c r="C13" s="43"/>
      <c r="D13" s="43"/>
      <c r="E13" s="43"/>
      <c r="F13" s="43"/>
      <c r="G13" s="43"/>
    </row>
    <row r="14" spans="1:7" ht="27" x14ac:dyDescent="0.35">
      <c r="A14" s="5" t="s">
        <v>12</v>
      </c>
      <c r="B14" s="16" t="s">
        <v>6</v>
      </c>
      <c r="C14" s="6" t="s">
        <v>15</v>
      </c>
      <c r="D14" s="18">
        <v>120</v>
      </c>
      <c r="E14" s="38">
        <v>39</v>
      </c>
      <c r="F14" s="19">
        <f t="shared" si="0"/>
        <v>4680</v>
      </c>
      <c r="G14" s="6" t="s">
        <v>66</v>
      </c>
    </row>
    <row r="15" spans="1:7" ht="40.5" x14ac:dyDescent="0.35">
      <c r="A15" s="5" t="s">
        <v>13</v>
      </c>
      <c r="B15" s="16" t="s">
        <v>7</v>
      </c>
      <c r="C15" s="6" t="s">
        <v>15</v>
      </c>
      <c r="D15" s="18">
        <v>240</v>
      </c>
      <c r="E15" s="38">
        <v>39</v>
      </c>
      <c r="F15" s="19">
        <f t="shared" si="0"/>
        <v>9360</v>
      </c>
      <c r="G15" s="6" t="s">
        <v>66</v>
      </c>
    </row>
    <row r="16" spans="1:7" x14ac:dyDescent="0.35">
      <c r="A16" s="43" t="s">
        <v>28</v>
      </c>
      <c r="B16" s="43"/>
      <c r="C16" s="43"/>
      <c r="D16" s="43"/>
      <c r="E16" s="43"/>
      <c r="F16" s="43"/>
      <c r="G16" s="43"/>
    </row>
    <row r="17" spans="1:7" ht="67.5" x14ac:dyDescent="0.35">
      <c r="A17" s="5" t="s">
        <v>14</v>
      </c>
      <c r="B17" s="23" t="s">
        <v>17</v>
      </c>
      <c r="C17" s="26" t="s">
        <v>8</v>
      </c>
      <c r="D17" s="25">
        <v>36</v>
      </c>
      <c r="E17" s="38">
        <v>50</v>
      </c>
      <c r="F17" s="19">
        <f t="shared" si="0"/>
        <v>1800</v>
      </c>
      <c r="G17" s="30" t="s">
        <v>74</v>
      </c>
    </row>
    <row r="18" spans="1:7" x14ac:dyDescent="0.35">
      <c r="A18" s="43" t="s">
        <v>29</v>
      </c>
      <c r="B18" s="43"/>
      <c r="C18" s="43"/>
      <c r="D18" s="43"/>
      <c r="E18" s="43"/>
      <c r="F18" s="43"/>
      <c r="G18" s="43"/>
    </row>
    <row r="19" spans="1:7" ht="27" x14ac:dyDescent="0.35">
      <c r="A19" s="5" t="s">
        <v>30</v>
      </c>
      <c r="B19" s="16" t="s">
        <v>34</v>
      </c>
      <c r="C19" s="10" t="s">
        <v>2</v>
      </c>
      <c r="D19" s="18">
        <v>1</v>
      </c>
      <c r="E19" s="39">
        <v>350</v>
      </c>
      <c r="F19" s="19">
        <f t="shared" si="0"/>
        <v>350</v>
      </c>
      <c r="G19" s="31"/>
    </row>
    <row r="20" spans="1:7" x14ac:dyDescent="0.35">
      <c r="A20" s="5" t="s">
        <v>31</v>
      </c>
      <c r="B20" s="16" t="s">
        <v>35</v>
      </c>
      <c r="C20" s="10" t="s">
        <v>2</v>
      </c>
      <c r="D20" s="18">
        <v>1</v>
      </c>
      <c r="E20" s="40">
        <v>272</v>
      </c>
      <c r="F20" s="19">
        <f t="shared" si="0"/>
        <v>272</v>
      </c>
      <c r="G20" s="31"/>
    </row>
    <row r="21" spans="1:7" x14ac:dyDescent="0.35">
      <c r="A21" s="5" t="s">
        <v>32</v>
      </c>
      <c r="B21" s="16" t="s">
        <v>36</v>
      </c>
      <c r="C21" s="10" t="s">
        <v>2</v>
      </c>
      <c r="D21" s="18">
        <v>1</v>
      </c>
      <c r="E21" s="39">
        <v>1650</v>
      </c>
      <c r="F21" s="19">
        <f t="shared" si="0"/>
        <v>1650</v>
      </c>
      <c r="G21" s="31"/>
    </row>
    <row r="22" spans="1:7" x14ac:dyDescent="0.35">
      <c r="A22" s="5" t="s">
        <v>33</v>
      </c>
      <c r="B22" s="16" t="s">
        <v>37</v>
      </c>
      <c r="C22" s="10" t="s">
        <v>2</v>
      </c>
      <c r="D22" s="18">
        <v>1</v>
      </c>
      <c r="E22" s="40">
        <v>2500</v>
      </c>
      <c r="F22" s="19">
        <f t="shared" si="0"/>
        <v>2500</v>
      </c>
      <c r="G22" s="31"/>
    </row>
    <row r="23" spans="1:7" x14ac:dyDescent="0.35">
      <c r="A23" s="5" t="s">
        <v>38</v>
      </c>
      <c r="B23" s="16" t="s">
        <v>39</v>
      </c>
      <c r="C23" s="10" t="s">
        <v>2</v>
      </c>
      <c r="D23" s="18">
        <v>1</v>
      </c>
      <c r="E23" s="40">
        <v>950</v>
      </c>
      <c r="F23" s="19">
        <f t="shared" si="0"/>
        <v>950</v>
      </c>
      <c r="G23" s="31"/>
    </row>
    <row r="24" spans="1:7" x14ac:dyDescent="0.35">
      <c r="A24" s="5" t="s">
        <v>40</v>
      </c>
      <c r="B24" s="16" t="s">
        <v>41</v>
      </c>
      <c r="C24" s="10" t="s">
        <v>2</v>
      </c>
      <c r="D24" s="18">
        <v>5</v>
      </c>
      <c r="E24" s="39">
        <v>272</v>
      </c>
      <c r="F24" s="19">
        <f t="shared" si="0"/>
        <v>1360</v>
      </c>
      <c r="G24" s="31"/>
    </row>
    <row r="25" spans="1:7" ht="27" x14ac:dyDescent="0.35">
      <c r="A25" s="5" t="s">
        <v>42</v>
      </c>
      <c r="B25" s="16" t="s">
        <v>43</v>
      </c>
      <c r="C25" s="10" t="s">
        <v>2</v>
      </c>
      <c r="D25" s="18">
        <v>1</v>
      </c>
      <c r="E25" s="40">
        <v>300</v>
      </c>
      <c r="F25" s="19">
        <f t="shared" si="0"/>
        <v>300</v>
      </c>
      <c r="G25" s="31"/>
    </row>
    <row r="26" spans="1:7" ht="27" x14ac:dyDescent="0.35">
      <c r="A26" s="5" t="s">
        <v>44</v>
      </c>
      <c r="B26" s="16" t="s">
        <v>45</v>
      </c>
      <c r="C26" s="10" t="s">
        <v>2</v>
      </c>
      <c r="D26" s="18">
        <v>1</v>
      </c>
      <c r="E26" s="40">
        <v>900</v>
      </c>
      <c r="F26" s="19">
        <f t="shared" si="0"/>
        <v>900</v>
      </c>
      <c r="G26" s="31"/>
    </row>
    <row r="27" spans="1:7" ht="27" x14ac:dyDescent="0.35">
      <c r="A27" s="5" t="s">
        <v>46</v>
      </c>
      <c r="B27" s="16" t="s">
        <v>47</v>
      </c>
      <c r="C27" s="10" t="s">
        <v>2</v>
      </c>
      <c r="D27" s="18">
        <v>1</v>
      </c>
      <c r="E27" s="39">
        <v>300</v>
      </c>
      <c r="F27" s="19">
        <f t="shared" si="0"/>
        <v>300</v>
      </c>
      <c r="G27" s="31"/>
    </row>
    <row r="28" spans="1:7" ht="27" x14ac:dyDescent="0.35">
      <c r="A28" s="5" t="s">
        <v>48</v>
      </c>
      <c r="B28" s="16" t="s">
        <v>64</v>
      </c>
      <c r="C28" s="10" t="s">
        <v>2</v>
      </c>
      <c r="D28" s="18">
        <v>1</v>
      </c>
      <c r="E28" s="40">
        <v>3000</v>
      </c>
      <c r="F28" s="19">
        <f t="shared" si="0"/>
        <v>3000</v>
      </c>
      <c r="G28" s="31"/>
    </row>
    <row r="29" spans="1:7" ht="27" x14ac:dyDescent="0.35">
      <c r="A29" s="5" t="s">
        <v>49</v>
      </c>
      <c r="B29" s="16" t="s">
        <v>60</v>
      </c>
      <c r="C29" s="10" t="s">
        <v>2</v>
      </c>
      <c r="D29" s="18">
        <v>1</v>
      </c>
      <c r="E29" s="40">
        <v>3000</v>
      </c>
      <c r="F29" s="19">
        <f t="shared" si="0"/>
        <v>3000</v>
      </c>
      <c r="G29" s="32"/>
    </row>
    <row r="30" spans="1:7" ht="27" x14ac:dyDescent="0.35">
      <c r="A30" s="5" t="s">
        <v>51</v>
      </c>
      <c r="B30" s="16" t="s">
        <v>50</v>
      </c>
      <c r="C30" s="10" t="s">
        <v>2</v>
      </c>
      <c r="D30" s="18">
        <v>1</v>
      </c>
      <c r="E30" s="40">
        <v>300</v>
      </c>
      <c r="F30" s="19">
        <f t="shared" si="0"/>
        <v>300</v>
      </c>
      <c r="G30" s="31"/>
    </row>
    <row r="31" spans="1:7" ht="27" x14ac:dyDescent="0.35">
      <c r="A31" s="5" t="s">
        <v>53</v>
      </c>
      <c r="B31" s="16" t="s">
        <v>52</v>
      </c>
      <c r="C31" s="10" t="s">
        <v>2</v>
      </c>
      <c r="D31" s="18">
        <v>1</v>
      </c>
      <c r="E31" s="40">
        <v>800</v>
      </c>
      <c r="F31" s="19">
        <f t="shared" si="0"/>
        <v>800</v>
      </c>
      <c r="G31" s="31"/>
    </row>
    <row r="32" spans="1:7" ht="27" x14ac:dyDescent="0.35">
      <c r="A32" s="5" t="s">
        <v>55</v>
      </c>
      <c r="B32" s="16" t="s">
        <v>54</v>
      </c>
      <c r="C32" s="10" t="s">
        <v>2</v>
      </c>
      <c r="D32" s="18">
        <v>1</v>
      </c>
      <c r="E32" s="40">
        <v>380</v>
      </c>
      <c r="F32" s="19">
        <f t="shared" si="0"/>
        <v>380</v>
      </c>
      <c r="G32" s="31"/>
    </row>
    <row r="33" spans="1:7" ht="40.5" x14ac:dyDescent="0.35">
      <c r="A33" s="5" t="s">
        <v>57</v>
      </c>
      <c r="B33" s="16" t="s">
        <v>56</v>
      </c>
      <c r="C33" s="10" t="s">
        <v>2</v>
      </c>
      <c r="D33" s="18">
        <v>1</v>
      </c>
      <c r="E33" s="40">
        <v>800</v>
      </c>
      <c r="F33" s="19">
        <f t="shared" si="0"/>
        <v>800</v>
      </c>
      <c r="G33" s="31"/>
    </row>
    <row r="34" spans="1:7" ht="27" x14ac:dyDescent="0.35">
      <c r="A34" s="5" t="s">
        <v>59</v>
      </c>
      <c r="B34" s="16" t="s">
        <v>58</v>
      </c>
      <c r="C34" s="10" t="s">
        <v>2</v>
      </c>
      <c r="D34" s="18">
        <v>1</v>
      </c>
      <c r="E34" s="40">
        <v>700</v>
      </c>
      <c r="F34" s="19">
        <f t="shared" si="0"/>
        <v>700</v>
      </c>
      <c r="G34" s="31"/>
    </row>
    <row r="35" spans="1:7" s="12" customFormat="1" ht="24.75" customHeight="1" x14ac:dyDescent="0.25">
      <c r="A35" s="11"/>
      <c r="B35" s="11"/>
      <c r="C35" s="41" t="s">
        <v>24</v>
      </c>
      <c r="D35" s="41"/>
      <c r="E35" s="42"/>
      <c r="F35" s="17">
        <f>SUM(F6:F9,F11,F12,F14:F15,F17,F19:F34)</f>
        <v>226826</v>
      </c>
      <c r="G35" s="33"/>
    </row>
    <row r="36" spans="1:7" s="12" customFormat="1" ht="24.75" customHeight="1" x14ac:dyDescent="0.25">
      <c r="A36" s="11"/>
      <c r="B36" s="11"/>
      <c r="C36" s="11"/>
      <c r="E36" s="13" t="s">
        <v>25</v>
      </c>
      <c r="F36" s="14">
        <f>F35*0.21</f>
        <v>47633.46</v>
      </c>
      <c r="G36" s="33"/>
    </row>
    <row r="37" spans="1:7" s="12" customFormat="1" ht="24.75" customHeight="1" x14ac:dyDescent="0.25">
      <c r="A37" s="11"/>
      <c r="B37" s="11"/>
      <c r="C37" s="11"/>
      <c r="E37" s="13" t="s">
        <v>26</v>
      </c>
      <c r="F37" s="14">
        <f>F35+F36</f>
        <v>274459.46000000002</v>
      </c>
      <c r="G37" s="33"/>
    </row>
    <row r="38" spans="1:7" s="12" customFormat="1" ht="14.5" x14ac:dyDescent="0.25">
      <c r="A38" s="13"/>
      <c r="B38" s="13"/>
      <c r="C38" s="13"/>
      <c r="F38" s="13"/>
      <c r="G38" s="34"/>
    </row>
    <row r="39" spans="1:7" s="12" customFormat="1" x14ac:dyDescent="0.25">
      <c r="G39" s="35"/>
    </row>
    <row r="40" spans="1:7" s="12" customFormat="1" x14ac:dyDescent="0.25">
      <c r="G40" s="35"/>
    </row>
    <row r="41" spans="1:7" s="12" customFormat="1" x14ac:dyDescent="0.25">
      <c r="G41" s="35"/>
    </row>
    <row r="42" spans="1:7" s="12" customFormat="1" x14ac:dyDescent="0.25">
      <c r="G42" s="35"/>
    </row>
    <row r="43" spans="1:7" s="12" customFormat="1" x14ac:dyDescent="0.25">
      <c r="G43" s="35"/>
    </row>
    <row r="44" spans="1:7" s="12" customFormat="1" x14ac:dyDescent="0.25">
      <c r="G44" s="35"/>
    </row>
    <row r="45" spans="1:7" s="12" customFormat="1" x14ac:dyDescent="0.25">
      <c r="G45" s="35"/>
    </row>
  </sheetData>
  <sheetProtection algorithmName="SHA-512" hashValue="XHn24RAU240K3WCtaPYMg6RcFSCNP8hNmppS1AGn8crhflgGAN8dzZNTVEjs9TRKTHCDyR1LW3vRVEnzezGNYQ==" saltValue="5/SJBCNqLSI6RzBhJqj0RQ==" spinCount="100000" sheet="1" objects="1" scenarios="1" selectLockedCells="1"/>
  <mergeCells count="8">
    <mergeCell ref="C35:E35"/>
    <mergeCell ref="A18:G18"/>
    <mergeCell ref="A16:G16"/>
    <mergeCell ref="A1:G1"/>
    <mergeCell ref="A2:G2"/>
    <mergeCell ref="A5:G5"/>
    <mergeCell ref="A10:G10"/>
    <mergeCell ref="A13:G13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ETP kainodaros modelis</dc:title>
  <dc:creator>pwc</dc:creator>
  <cp:lastModifiedBy>Edita Kazakevičienė</cp:lastModifiedBy>
  <cp:lastPrinted>2022-02-09T10:48:13Z</cp:lastPrinted>
  <dcterms:created xsi:type="dcterms:W3CDTF">2009-01-23T10:19:39Z</dcterms:created>
  <dcterms:modified xsi:type="dcterms:W3CDTF">2022-02-11T11:30:59Z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2021-11-16T07:21:51Z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1f899c8c-4339-46f4-b73d-e4debfe00a8f</vt:lpwstr>
  </property>
  <property fmtid="{D5CDD505-2E9C-101B-9397-08002B2CF9AE}" pid="8" name="MSIP_Label_7058e6ed-1f62-4b3b-a413-1541f2aa482f_ContentBits">
    <vt:lpwstr>0</vt:lpwstr>
  </property>
</Properties>
</file>