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kavitacom.sharepoint.com/sites/FileServer/Medicina/Rūta Dulskytė/Daivos/Konkursai 2017/Santaros klinikos/2022-10-18 Remontas 624100/"/>
    </mc:Choice>
  </mc:AlternateContent>
  <xr:revisionPtr revIDLastSave="0" documentId="8_{46B6886C-9F45-435F-B49F-3341B834C73D}" xr6:coauthVersionLast="47" xr6:coauthVersionMax="47" xr10:uidLastSave="{00000000-0000-0000-0000-000000000000}"/>
  <bookViews>
    <workbookView xWindow="-108" yWindow="-108" windowWidth="30936" windowHeight="16896" xr2:uid="{10652772-7272-4F23-BF6A-6CB6DB45EDD8}"/>
  </bookViews>
  <sheets>
    <sheet name="R-III-rugpjū"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6" l="1"/>
  <c r="H23" i="6"/>
  <c r="H21" i="6"/>
  <c r="F3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9" i="6"/>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E39" i="6" l="1"/>
</calcChain>
</file>

<file path=xl/sharedStrings.xml><?xml version="1.0" encoding="utf-8"?>
<sst xmlns="http://schemas.openxmlformats.org/spreadsheetml/2006/main" count="105" uniqueCount="87">
  <si>
    <t xml:space="preserve">Tipas </t>
  </si>
  <si>
    <t>Edan Instruments</t>
  </si>
  <si>
    <t>DPV aparatai</t>
  </si>
  <si>
    <t>Echoskopai</t>
  </si>
  <si>
    <t>Philips</t>
  </si>
  <si>
    <t>General Electric</t>
  </si>
  <si>
    <t>Kompiuteriniai tomografai</t>
  </si>
  <si>
    <t>Siemens</t>
  </si>
  <si>
    <t>Angiografai</t>
  </si>
  <si>
    <t>Axiom</t>
  </si>
  <si>
    <t>Branduolio magnetinio rezonanso įranga</t>
  </si>
  <si>
    <t>Magnetom</t>
  </si>
  <si>
    <t>Acuson</t>
  </si>
  <si>
    <t>Somatom</t>
  </si>
  <si>
    <t>Rentgeno aparatai</t>
  </si>
  <si>
    <t>Axiom, Siremobil, Luminos, Ysiomax, Arcadis</t>
  </si>
  <si>
    <t>Acutronic</t>
  </si>
  <si>
    <t>BTL Industries</t>
  </si>
  <si>
    <t>Fizioterapijos aparatai</t>
  </si>
  <si>
    <t>Diagnostica Stago</t>
  </si>
  <si>
    <t>Didelio jautrumo kraujo krešumo analizatorius</t>
  </si>
  <si>
    <t>START-4</t>
  </si>
  <si>
    <t>Dr. Mach</t>
  </si>
  <si>
    <t>Operaciniai šviestuvai ir šviesos šaltiniai</t>
  </si>
  <si>
    <t>Pulsometrai</t>
  </si>
  <si>
    <t>Visų modelių Edan</t>
  </si>
  <si>
    <t>Vaisiaus monitoriai</t>
  </si>
  <si>
    <t>Enraf Nonius</t>
  </si>
  <si>
    <t>Curaplus, Eltrac, Mornumed, Miomed</t>
  </si>
  <si>
    <t>Esaote</t>
  </si>
  <si>
    <t>Picus, MyLab, ArtLab</t>
  </si>
  <si>
    <t>Kardiotokografai</t>
  </si>
  <si>
    <t>Visų modelių Corometrics</t>
  </si>
  <si>
    <t>Monitoravimo sistemos</t>
  </si>
  <si>
    <t>Cardiac, Cardiosys</t>
  </si>
  <si>
    <t>Naujagimių inkubatoriai</t>
  </si>
  <si>
    <t xml:space="preserve">Giraffe </t>
  </si>
  <si>
    <t>Hawo GmbH</t>
  </si>
  <si>
    <t>Rotacinis siūlėtuvas</t>
  </si>
  <si>
    <t xml:space="preserve">Hm 3010 </t>
  </si>
  <si>
    <t>Heine</t>
  </si>
  <si>
    <t>Laringoskopai</t>
  </si>
  <si>
    <t>LOR prietaisai</t>
  </si>
  <si>
    <t>Oftalmologiniai prietaisai</t>
  </si>
  <si>
    <t>Heine, Beta, Omega, Sigma ir kiti šio gamintojo</t>
  </si>
  <si>
    <t>Kanmed</t>
  </si>
  <si>
    <t>Naujagimio lovytė su šildymo įranga</t>
  </si>
  <si>
    <t>BabyBed BB300, BB400, BW4</t>
  </si>
  <si>
    <t>Martin</t>
  </si>
  <si>
    <t>Elektrochirurgijos aparatai</t>
  </si>
  <si>
    <t>Martin ME</t>
  </si>
  <si>
    <t xml:space="preserve">Medin Medical Innovations </t>
  </si>
  <si>
    <t>CPAP aparatai-sistemos</t>
  </si>
  <si>
    <t>Sindi, Medin ir kt.</t>
  </si>
  <si>
    <t>Nihon Kohden</t>
  </si>
  <si>
    <t>Monitoriai</t>
  </si>
  <si>
    <t>Vismo</t>
  </si>
  <si>
    <t>Avalon</t>
  </si>
  <si>
    <t>Physiomed Medizintechnik</t>
  </si>
  <si>
    <t>Fizioterapiniai aparatai</t>
  </si>
  <si>
    <t>Hivamat, LAS expert, Physiodin, Physiomed, Physiovac, Physioterm, Vocastim, Ionoson ir kt.</t>
  </si>
  <si>
    <t>Riello</t>
  </si>
  <si>
    <t>Nenutrūkstamo elektros maitinimo šaltinis</t>
  </si>
  <si>
    <t>MDM/MDT/MLT</t>
  </si>
  <si>
    <t>Tyco Healthcare</t>
  </si>
  <si>
    <t>Vaistų dozatoriai, ligonių maitinimo aparatai</t>
  </si>
  <si>
    <t>Kangaroo</t>
  </si>
  <si>
    <t>Ultra Viol</t>
  </si>
  <si>
    <t>Negatoskopai</t>
  </si>
  <si>
    <t>NGP, NBV, 2x30</t>
  </si>
  <si>
    <t>Zoll</t>
  </si>
  <si>
    <t>Defibriliatoriai, gaivinimo sistemos</t>
  </si>
  <si>
    <t>PD Nr.</t>
  </si>
  <si>
    <t>Medicinos prietaisų remontas Nr.5284</t>
  </si>
  <si>
    <t xml:space="preserve"> Maksimalus valandinis įkainis 50 Eur + PVM</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</si>
  <si>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</si>
  <si>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</si>
  <si>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</si>
  <si>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</si>
  <si>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</si>
  <si>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1 MP remonto 1 val. įkainis Eur be PVM</t>
  </si>
  <si>
    <t>1 MP remonto 1 val. įkainis Eur su PVM</t>
  </si>
  <si>
    <t>Skiriama suma Eur su PVM</t>
  </si>
  <si>
    <t>Skiriama suma Eur be PVM</t>
  </si>
  <si>
    <r>
      <t>Medicinos prietaiso gamintojas</t>
    </r>
    <r>
      <rPr>
        <b/>
        <sz val="11"/>
        <rFont val="Times New Roman"/>
        <family val="1"/>
      </rPr>
      <t xml:space="preserve"> </t>
    </r>
  </si>
  <si>
    <r>
      <t>Prietaiso pavadinimas</t>
    </r>
    <r>
      <rPr>
        <b/>
        <sz val="11"/>
        <rFont val="Times New Roman"/>
        <family val="1"/>
      </rPr>
      <t xml:space="preserve"> </t>
    </r>
  </si>
  <si>
    <t xml:space="preserve">SPS 2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</si>
</sst>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charset val="186"/>
      <scheme val="minor"/>
    </font>
    <font>
      <sz val="10"/>
      <color theme="1"/>
      <name val="Times New Roman"/>
      <family val="1"/>
      <charset val="186"/>
    </font>
    <font>
      <sz val="11"/>
      <color theme="1"/>
      <name val="Calibri"/>
      <family val="2"/>
      <charset val="186"/>
      <scheme val="minor"/>
    </font>
    <font>
      <b/>
      <sz val="10"/>
      <color theme="1"/>
      <name val="Times New Roman"/>
      <family val="1"/>
    </font>
    <font>
      <sz val="10"/>
      <color theme="1"/>
      <name val="Times New Roman"/>
      <family val="1"/>
    </font>
    <font>
      <sz val="11"/>
      <color theme="1"/>
      <name val="Times New Roman"/>
      <family val="1"/>
    </font>
    <font>
      <b/>
      <sz val="11"/>
      <color indexed="8"/>
      <name val="Times New Roman"/>
      <family val="1"/>
    </font>
    <font>
      <b/>
      <sz val="11"/>
      <name val="Times New Roman"/>
      <family val="1"/>
    </font>
    <font>
      <b/>
      <sz val="11"/>
      <color theme="1"/>
      <name val="Times New Roman"/>
      <family val="1"/>
    </font>
    <font>
      <sz val="10"/>
      <name val="Times New Roman"/>
      <family val="1"/>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36">
    <xf numFmtId="0" fontId="0" fillId="0" borderId="0" xfId="0"/>
    <xf numFmtId="0" fontId="1" fillId="0" borderId="0" xfId="0" applyFont="1"/>
    <xf numFmtId="4" fontId="1" fillId="0" borderId="0" xfId="0" applyNumberFormat="1" applyFont="1"/>
    <xf numFmtId="0" fontId="1" fillId="0" borderId="0" xfId="0" applyFont="1" applyAlignment="1">
      <alignment vertical="center"/>
    </xf>
    <xf numFmtId="0" fontId="1" fillId="0" borderId="0" xfId="0" applyFont="1" applyAlignment="1">
      <alignment horizontal="center"/>
    </xf>
    <xf numFmtId="0" fontId="4" fillId="0" borderId="0" xfId="0" applyFont="1" applyAlignment="1">
      <alignment vertical="center"/>
    </xf>
    <xf numFmtId="0" fontId="4" fillId="0" borderId="5" xfId="0" applyFont="1" applyBorder="1" applyAlignment="1">
      <alignment horizontal="center" vertical="center" wrapText="1"/>
    </xf>
    <xf numFmtId="164" fontId="7" fillId="0" borderId="1" xfId="1" applyFont="1" applyBorder="1" applyAlignment="1">
      <alignment horizontal="center" vertical="center" wrapText="1"/>
    </xf>
    <xf numFmtId="0" fontId="4" fillId="0" borderId="2" xfId="0" applyFont="1" applyBorder="1" applyAlignment="1">
      <alignment horizontal="center" vertical="center"/>
    </xf>
    <xf numFmtId="0" fontId="9" fillId="0" borderId="4" xfId="0" applyFont="1" applyBorder="1" applyAlignment="1">
      <alignment vertical="center"/>
    </xf>
    <xf numFmtId="0" fontId="9" fillId="0" borderId="2" xfId="0" applyFont="1" applyBorder="1" applyAlignment="1">
      <alignment horizontal="left" vertical="center"/>
    </xf>
    <xf numFmtId="49" fontId="9" fillId="0" borderId="2" xfId="0" applyNumberFormat="1" applyFont="1" applyBorder="1" applyAlignment="1">
      <alignment vertical="center"/>
    </xf>
    <xf numFmtId="0" fontId="4" fillId="0" borderId="1" xfId="0" applyFont="1" applyBorder="1" applyAlignment="1">
      <alignment horizontal="center"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horizontal="left" vertical="center"/>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4" fillId="0" borderId="0" xfId="0" applyFont="1"/>
    <xf numFmtId="0" fontId="4" fillId="0" borderId="0" xfId="0" applyFont="1" applyAlignment="1">
      <alignment horizontal="center"/>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4" fontId="8" fillId="2" borderId="2" xfId="0" applyNumberFormat="1" applyFont="1" applyFill="1" applyBorder="1" applyAlignment="1">
      <alignment horizontal="center" vertical="center" wrapText="1"/>
    </xf>
    <xf numFmtId="2" fontId="4" fillId="2" borderId="2" xfId="0" applyNumberFormat="1" applyFont="1" applyFill="1" applyBorder="1" applyAlignment="1">
      <alignment vertical="center"/>
    </xf>
    <xf numFmtId="2" fontId="4" fillId="2" borderId="1" xfId="0" applyNumberFormat="1" applyFont="1" applyFill="1" applyBorder="1" applyAlignment="1">
      <alignment vertical="center"/>
    </xf>
    <xf numFmtId="2" fontId="3" fillId="2" borderId="0" xfId="0" applyNumberFormat="1" applyFont="1" applyFill="1"/>
    <xf numFmtId="0" fontId="4" fillId="0" borderId="1" xfId="0" applyFont="1" applyBorder="1" applyAlignment="1">
      <alignment vertical="center"/>
    </xf>
    <xf numFmtId="0" fontId="4" fillId="0" borderId="1" xfId="0" applyFont="1" applyBorder="1"/>
    <xf numFmtId="0" fontId="3" fillId="0" borderId="0"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F43B-1966-4280-A6FC-525787B884D4}">
  <sheetPr>
    <tabColor rgb="FFFFFFCC"/>
  </sheetPr>
  <dimension ref="A1:H39"/>
  <sheetViews>
    <sheetView tabSelected="1" workbookViewId="0">
      <selection activeCell="H25" sqref="H25"/>
    </sheetView>
  </sheetViews>
  <sheetFormatPr defaultColWidth="9.109375" defaultRowHeight="13.2" x14ac:dyDescent="0.25"/>
  <cols>
    <col min="1" max="1" width="12.5546875" style="4" customWidth="1"/>
    <col min="2" max="2" width="25.109375" style="1" customWidth="1"/>
    <col min="3" max="3" width="19.88671875" style="1" customWidth="1"/>
    <col min="4" max="4" width="32.6640625" style="1" customWidth="1"/>
    <col min="5" max="5" width="16.44140625" style="2" customWidth="1"/>
    <col min="6" max="6" width="14.44140625" style="1" customWidth="1"/>
    <col min="7" max="7" width="18" style="1" customWidth="1"/>
    <col min="8" max="8" width="18.6640625" style="1" customWidth="1"/>
    <col min="9" max="16384" width="9.109375" style="1"/>
  </cols>
  <sheetData>
    <row r="1" spans="1:8" s="3" customFormat="1" ht="27.75" customHeight="1" x14ac:dyDescent="0.25">
      <c r="A1" s="4"/>
      <c r="B1" s="1"/>
      <c r="C1" s="1"/>
      <c r="D1" s="1"/>
      <c r="E1" s="2"/>
      <c r="F1" s="3" t="s">
        <v>86</v>
      </c>
    </row>
    <row r="2" spans="1:8" s="3" customFormat="1" x14ac:dyDescent="0.25">
      <c r="A2" s="4"/>
      <c r="B2" s="1"/>
      <c r="C2" s="1"/>
      <c r="D2" s="1"/>
      <c r="E2" s="2"/>
    </row>
    <row r="3" spans="1:8" s="3" customFormat="1" ht="15.9" customHeight="1" x14ac:dyDescent="0.3">
      <c r="A3" s="28" t="s">
        <v>73</v>
      </c>
      <c r="B3" s="28"/>
      <c r="C3" s="28"/>
      <c r="D3" s="28"/>
      <c r="E3" s="28"/>
      <c r="F3" s="5"/>
      <c r="G3" s="5"/>
      <c r="H3" s="5"/>
    </row>
    <row r="4" spans="1:8" s="3" customFormat="1" ht="18" customHeight="1" x14ac:dyDescent="0.3">
      <c r="A4" s="31" t="s">
        <v>74</v>
      </c>
      <c r="B4" s="31"/>
      <c r="C4" s="31"/>
      <c r="D4" s="31"/>
      <c r="E4" s="31"/>
      <c r="F4" s="31"/>
      <c r="G4" s="5"/>
      <c r="H4" s="5"/>
    </row>
    <row r="5" spans="1:8" s="3" customFormat="1" ht="19.95" customHeight="1" x14ac:dyDescent="0.3">
      <c r="A5" s="31" t="s">
        <v>75</v>
      </c>
      <c r="B5" s="31"/>
      <c r="C5" s="31"/>
      <c r="D5" s="31"/>
      <c r="E5" s="31"/>
      <c r="F5" s="31"/>
      <c r="G5" s="5"/>
      <c r="H5" s="5"/>
    </row>
    <row r="6" spans="1:8" s="3" customFormat="1" ht="39" customHeight="1" x14ac:dyDescent="0.3">
      <c r="A6" s="35" t="s">
        <v>76</v>
      </c>
      <c r="B6" s="29"/>
      <c r="C6" s="29"/>
      <c r="D6" s="29" t="s">
        <v>77</v>
      </c>
      <c r="E6" s="29"/>
      <c r="F6" s="30"/>
      <c r="G6" s="5"/>
      <c r="H6" s="5"/>
    </row>
    <row r="7" spans="1:8" s="3" customFormat="1" ht="82.2" customHeight="1" thickBot="1" x14ac:dyDescent="0.35">
      <c r="A7" s="32" t="s">
        <v>78</v>
      </c>
      <c r="B7" s="33"/>
      <c r="C7" s="33"/>
      <c r="D7" s="33" t="s">
        <v>79</v>
      </c>
      <c r="E7" s="33"/>
      <c r="F7" s="34"/>
      <c r="G7" s="5"/>
      <c r="H7" s="5"/>
    </row>
    <row r="8" spans="1:8" s="3" customFormat="1" ht="69.599999999999994" customHeight="1" thickBot="1" x14ac:dyDescent="0.35">
      <c r="A8" s="6" t="s">
        <v>72</v>
      </c>
      <c r="B8" s="20" t="s">
        <v>84</v>
      </c>
      <c r="C8" s="20" t="s">
        <v>85</v>
      </c>
      <c r="D8" s="21" t="s">
        <v>0</v>
      </c>
      <c r="E8" s="22" t="s">
        <v>82</v>
      </c>
      <c r="F8" s="22" t="s">
        <v>83</v>
      </c>
      <c r="G8" s="7" t="s">
        <v>80</v>
      </c>
      <c r="H8" s="7" t="s">
        <v>81</v>
      </c>
    </row>
    <row r="9" spans="1:8" s="3" customFormat="1" ht="15.9" customHeight="1" x14ac:dyDescent="0.3">
      <c r="A9" s="8">
        <v>1</v>
      </c>
      <c r="B9" s="9" t="s">
        <v>16</v>
      </c>
      <c r="C9" s="10" t="s">
        <v>2</v>
      </c>
      <c r="D9" s="11" t="s">
        <v>16</v>
      </c>
      <c r="E9" s="23">
        <v>5000</v>
      </c>
      <c r="F9" s="24">
        <f>E9/121*100</f>
        <v>4132.2314049586776</v>
      </c>
      <c r="G9" s="26"/>
      <c r="H9" s="26"/>
    </row>
    <row r="10" spans="1:8" s="3" customFormat="1" ht="15.9" customHeight="1" x14ac:dyDescent="0.3">
      <c r="A10" s="12">
        <f>A9+1</f>
        <v>2</v>
      </c>
      <c r="B10" s="13" t="s">
        <v>17</v>
      </c>
      <c r="C10" s="14" t="s">
        <v>18</v>
      </c>
      <c r="D10" s="14"/>
      <c r="E10" s="24">
        <v>4500</v>
      </c>
      <c r="F10" s="24">
        <f t="shared" ref="F10:F38" si="0">E10/121*100</f>
        <v>3719.0082644628101</v>
      </c>
      <c r="G10" s="26"/>
      <c r="H10" s="26"/>
    </row>
    <row r="11" spans="1:8" s="3" customFormat="1" ht="15.9" customHeight="1" x14ac:dyDescent="0.3">
      <c r="A11" s="12">
        <f t="shared" ref="A11:A38" si="1">A10+1</f>
        <v>3</v>
      </c>
      <c r="B11" s="15" t="s">
        <v>19</v>
      </c>
      <c r="C11" s="16" t="s">
        <v>20</v>
      </c>
      <c r="D11" s="16" t="s">
        <v>21</v>
      </c>
      <c r="E11" s="24">
        <v>1000</v>
      </c>
      <c r="F11" s="24">
        <f t="shared" si="0"/>
        <v>826.44628099173542</v>
      </c>
      <c r="G11" s="26"/>
      <c r="H11" s="26"/>
    </row>
    <row r="12" spans="1:8" s="3" customFormat="1" ht="15.9" customHeight="1" x14ac:dyDescent="0.3">
      <c r="A12" s="12">
        <f t="shared" si="1"/>
        <v>4</v>
      </c>
      <c r="B12" s="15" t="s">
        <v>22</v>
      </c>
      <c r="C12" s="16" t="s">
        <v>23</v>
      </c>
      <c r="D12" s="17" t="s">
        <v>22</v>
      </c>
      <c r="E12" s="24">
        <v>1500</v>
      </c>
      <c r="F12" s="24">
        <f t="shared" si="0"/>
        <v>1239.6694214876034</v>
      </c>
      <c r="G12" s="26"/>
      <c r="H12" s="26"/>
    </row>
    <row r="13" spans="1:8" s="3" customFormat="1" ht="15.9" customHeight="1" x14ac:dyDescent="0.3">
      <c r="A13" s="12">
        <f t="shared" si="1"/>
        <v>5</v>
      </c>
      <c r="B13" s="13" t="s">
        <v>1</v>
      </c>
      <c r="C13" s="14" t="s">
        <v>24</v>
      </c>
      <c r="D13" s="14" t="s">
        <v>25</v>
      </c>
      <c r="E13" s="24">
        <v>3000</v>
      </c>
      <c r="F13" s="24">
        <f t="shared" si="0"/>
        <v>2479.3388429752067</v>
      </c>
      <c r="G13" s="26"/>
      <c r="H13" s="26"/>
    </row>
    <row r="14" spans="1:8" s="3" customFormat="1" ht="15.9" customHeight="1" x14ac:dyDescent="0.3">
      <c r="A14" s="12">
        <f t="shared" si="1"/>
        <v>6</v>
      </c>
      <c r="B14" s="13" t="s">
        <v>1</v>
      </c>
      <c r="C14" s="14" t="s">
        <v>26</v>
      </c>
      <c r="D14" s="14" t="s">
        <v>25</v>
      </c>
      <c r="E14" s="24">
        <v>3000</v>
      </c>
      <c r="F14" s="24">
        <f t="shared" si="0"/>
        <v>2479.3388429752067</v>
      </c>
      <c r="G14" s="26"/>
      <c r="H14" s="26"/>
    </row>
    <row r="15" spans="1:8" s="3" customFormat="1" ht="15.9" customHeight="1" x14ac:dyDescent="0.3">
      <c r="A15" s="12">
        <f t="shared" si="1"/>
        <v>7</v>
      </c>
      <c r="B15" s="13" t="s">
        <v>27</v>
      </c>
      <c r="C15" s="14" t="s">
        <v>18</v>
      </c>
      <c r="D15" s="14" t="s">
        <v>28</v>
      </c>
      <c r="E15" s="24">
        <v>4000</v>
      </c>
      <c r="F15" s="24">
        <f t="shared" si="0"/>
        <v>3305.7851239669417</v>
      </c>
      <c r="G15" s="26"/>
      <c r="H15" s="26"/>
    </row>
    <row r="16" spans="1:8" s="3" customFormat="1" ht="15.9" customHeight="1" x14ac:dyDescent="0.3">
      <c r="A16" s="12">
        <f t="shared" si="1"/>
        <v>8</v>
      </c>
      <c r="B16" s="15" t="s">
        <v>29</v>
      </c>
      <c r="C16" s="16" t="s">
        <v>3</v>
      </c>
      <c r="D16" s="17" t="s">
        <v>30</v>
      </c>
      <c r="E16" s="24">
        <v>5000</v>
      </c>
      <c r="F16" s="24">
        <f t="shared" si="0"/>
        <v>4132.2314049586776</v>
      </c>
      <c r="G16" s="26"/>
      <c r="H16" s="26"/>
    </row>
    <row r="17" spans="1:8" s="3" customFormat="1" ht="15.9" customHeight="1" x14ac:dyDescent="0.3">
      <c r="A17" s="12">
        <f t="shared" si="1"/>
        <v>9</v>
      </c>
      <c r="B17" s="13" t="s">
        <v>5</v>
      </c>
      <c r="C17" s="16" t="s">
        <v>31</v>
      </c>
      <c r="D17" s="17" t="s">
        <v>32</v>
      </c>
      <c r="E17" s="24">
        <v>3000</v>
      </c>
      <c r="F17" s="24">
        <f t="shared" si="0"/>
        <v>2479.3388429752067</v>
      </c>
      <c r="G17" s="26"/>
      <c r="H17" s="26"/>
    </row>
    <row r="18" spans="1:8" s="3" customFormat="1" ht="15.9" customHeight="1" x14ac:dyDescent="0.3">
      <c r="A18" s="12">
        <f t="shared" si="1"/>
        <v>10</v>
      </c>
      <c r="B18" s="13" t="s">
        <v>5</v>
      </c>
      <c r="C18" s="16" t="s">
        <v>33</v>
      </c>
      <c r="D18" s="17" t="s">
        <v>34</v>
      </c>
      <c r="E18" s="24">
        <v>8000</v>
      </c>
      <c r="F18" s="24">
        <f t="shared" si="0"/>
        <v>6611.5702479338834</v>
      </c>
      <c r="G18" s="26"/>
      <c r="H18" s="26"/>
    </row>
    <row r="19" spans="1:8" s="3" customFormat="1" ht="15.9" customHeight="1" x14ac:dyDescent="0.3">
      <c r="A19" s="12">
        <f t="shared" si="1"/>
        <v>11</v>
      </c>
      <c r="B19" s="13" t="s">
        <v>5</v>
      </c>
      <c r="C19" s="16" t="s">
        <v>35</v>
      </c>
      <c r="D19" s="17" t="s">
        <v>36</v>
      </c>
      <c r="E19" s="24">
        <v>8000</v>
      </c>
      <c r="F19" s="24">
        <f t="shared" si="0"/>
        <v>6611.5702479338834</v>
      </c>
      <c r="G19" s="26"/>
      <c r="H19" s="26"/>
    </row>
    <row r="20" spans="1:8" s="3" customFormat="1" ht="15.9" customHeight="1" x14ac:dyDescent="0.3">
      <c r="A20" s="12">
        <f t="shared" si="1"/>
        <v>12</v>
      </c>
      <c r="B20" s="15" t="s">
        <v>37</v>
      </c>
      <c r="C20" s="16" t="s">
        <v>38</v>
      </c>
      <c r="D20" s="17" t="s">
        <v>39</v>
      </c>
      <c r="E20" s="24">
        <v>6000</v>
      </c>
      <c r="F20" s="24">
        <f t="shared" si="0"/>
        <v>4958.6776859504134</v>
      </c>
      <c r="G20" s="26"/>
      <c r="H20" s="26"/>
    </row>
    <row r="21" spans="1:8" s="3" customFormat="1" ht="15.9" customHeight="1" x14ac:dyDescent="0.3">
      <c r="A21" s="12">
        <f t="shared" si="1"/>
        <v>13</v>
      </c>
      <c r="B21" s="15" t="s">
        <v>40</v>
      </c>
      <c r="C21" s="16" t="s">
        <v>41</v>
      </c>
      <c r="D21" s="17" t="s">
        <v>40</v>
      </c>
      <c r="E21" s="24">
        <v>1000</v>
      </c>
      <c r="F21" s="24">
        <f t="shared" si="0"/>
        <v>826.44628099173542</v>
      </c>
      <c r="G21" s="26">
        <v>50</v>
      </c>
      <c r="H21" s="26">
        <f>G21*1.21</f>
        <v>60.5</v>
      </c>
    </row>
    <row r="22" spans="1:8" s="3" customFormat="1" ht="15.9" customHeight="1" x14ac:dyDescent="0.3">
      <c r="A22" s="12">
        <f t="shared" si="1"/>
        <v>14</v>
      </c>
      <c r="B22" s="15" t="s">
        <v>40</v>
      </c>
      <c r="C22" s="16" t="s">
        <v>42</v>
      </c>
      <c r="D22" s="17" t="s">
        <v>40</v>
      </c>
      <c r="E22" s="24">
        <v>1000</v>
      </c>
      <c r="F22" s="24">
        <f t="shared" si="0"/>
        <v>826.44628099173542</v>
      </c>
      <c r="G22" s="26">
        <v>50</v>
      </c>
      <c r="H22" s="26">
        <f t="shared" ref="H22:H23" si="2">G22*1.21</f>
        <v>60.5</v>
      </c>
    </row>
    <row r="23" spans="1:8" s="3" customFormat="1" ht="15.9" customHeight="1" x14ac:dyDescent="0.3">
      <c r="A23" s="12">
        <f t="shared" si="1"/>
        <v>15</v>
      </c>
      <c r="B23" s="15" t="s">
        <v>40</v>
      </c>
      <c r="C23" s="16" t="s">
        <v>43</v>
      </c>
      <c r="D23" s="17" t="s">
        <v>44</v>
      </c>
      <c r="E23" s="24">
        <v>1000</v>
      </c>
      <c r="F23" s="24">
        <f t="shared" si="0"/>
        <v>826.44628099173542</v>
      </c>
      <c r="G23" s="26">
        <v>50</v>
      </c>
      <c r="H23" s="26">
        <f t="shared" si="2"/>
        <v>60.5</v>
      </c>
    </row>
    <row r="24" spans="1:8" s="3" customFormat="1" ht="15.9" customHeight="1" x14ac:dyDescent="0.3">
      <c r="A24" s="12">
        <f t="shared" si="1"/>
        <v>16</v>
      </c>
      <c r="B24" s="15" t="s">
        <v>45</v>
      </c>
      <c r="C24" s="16" t="s">
        <v>46</v>
      </c>
      <c r="D24" s="17" t="s">
        <v>47</v>
      </c>
      <c r="E24" s="24">
        <v>6000</v>
      </c>
      <c r="F24" s="24">
        <f t="shared" si="0"/>
        <v>4958.6776859504134</v>
      </c>
      <c r="G24" s="26"/>
      <c r="H24" s="26"/>
    </row>
    <row r="25" spans="1:8" s="3" customFormat="1" ht="15.9" customHeight="1" x14ac:dyDescent="0.3">
      <c r="A25" s="12">
        <f t="shared" si="1"/>
        <v>17</v>
      </c>
      <c r="B25" s="15" t="s">
        <v>48</v>
      </c>
      <c r="C25" s="16" t="s">
        <v>49</v>
      </c>
      <c r="D25" s="17" t="s">
        <v>50</v>
      </c>
      <c r="E25" s="24">
        <v>2000</v>
      </c>
      <c r="F25" s="24">
        <f t="shared" si="0"/>
        <v>1652.8925619834708</v>
      </c>
      <c r="G25" s="26"/>
      <c r="H25" s="26"/>
    </row>
    <row r="26" spans="1:8" s="3" customFormat="1" ht="15.9" customHeight="1" x14ac:dyDescent="0.3">
      <c r="A26" s="12">
        <f t="shared" si="1"/>
        <v>18</v>
      </c>
      <c r="B26" s="15" t="s">
        <v>51</v>
      </c>
      <c r="C26" s="16" t="s">
        <v>52</v>
      </c>
      <c r="D26" s="17" t="s">
        <v>53</v>
      </c>
      <c r="E26" s="24">
        <v>4000</v>
      </c>
      <c r="F26" s="24">
        <f t="shared" si="0"/>
        <v>3305.7851239669417</v>
      </c>
      <c r="G26" s="26"/>
      <c r="H26" s="26"/>
    </row>
    <row r="27" spans="1:8" s="3" customFormat="1" ht="15.9" customHeight="1" x14ac:dyDescent="0.3">
      <c r="A27" s="12">
        <f t="shared" si="1"/>
        <v>19</v>
      </c>
      <c r="B27" s="13" t="s">
        <v>54</v>
      </c>
      <c r="C27" s="16" t="s">
        <v>55</v>
      </c>
      <c r="D27" s="14" t="s">
        <v>56</v>
      </c>
      <c r="E27" s="24">
        <v>1500</v>
      </c>
      <c r="F27" s="24">
        <f t="shared" si="0"/>
        <v>1239.6694214876034</v>
      </c>
      <c r="G27" s="26"/>
      <c r="H27" s="26"/>
    </row>
    <row r="28" spans="1:8" s="3" customFormat="1" ht="15.9" customHeight="1" x14ac:dyDescent="0.3">
      <c r="A28" s="12">
        <f t="shared" si="1"/>
        <v>20</v>
      </c>
      <c r="B28" s="13" t="s">
        <v>4</v>
      </c>
      <c r="C28" s="14" t="s">
        <v>31</v>
      </c>
      <c r="D28" s="14" t="s">
        <v>57</v>
      </c>
      <c r="E28" s="24">
        <v>3000</v>
      </c>
      <c r="F28" s="24">
        <f t="shared" si="0"/>
        <v>2479.3388429752067</v>
      </c>
      <c r="G28" s="26"/>
      <c r="H28" s="26"/>
    </row>
    <row r="29" spans="1:8" s="3" customFormat="1" ht="15.9" customHeight="1" x14ac:dyDescent="0.3">
      <c r="A29" s="12">
        <f t="shared" si="1"/>
        <v>21</v>
      </c>
      <c r="B29" s="15" t="s">
        <v>58</v>
      </c>
      <c r="C29" s="16" t="s">
        <v>59</v>
      </c>
      <c r="D29" s="17" t="s">
        <v>60</v>
      </c>
      <c r="E29" s="24">
        <v>10000</v>
      </c>
      <c r="F29" s="24">
        <f t="shared" si="0"/>
        <v>8264.4628099173551</v>
      </c>
      <c r="G29" s="26"/>
      <c r="H29" s="26"/>
    </row>
    <row r="30" spans="1:8" s="3" customFormat="1" ht="15.9" customHeight="1" x14ac:dyDescent="0.3">
      <c r="A30" s="12">
        <f t="shared" si="1"/>
        <v>22</v>
      </c>
      <c r="B30" s="15" t="s">
        <v>61</v>
      </c>
      <c r="C30" s="16" t="s">
        <v>62</v>
      </c>
      <c r="D30" s="17" t="s">
        <v>63</v>
      </c>
      <c r="E30" s="24">
        <v>6000</v>
      </c>
      <c r="F30" s="24">
        <f t="shared" si="0"/>
        <v>4958.6776859504134</v>
      </c>
      <c r="G30" s="26"/>
      <c r="H30" s="26"/>
    </row>
    <row r="31" spans="1:8" s="3" customFormat="1" ht="15.9" customHeight="1" x14ac:dyDescent="0.3">
      <c r="A31" s="12">
        <f t="shared" si="1"/>
        <v>23</v>
      </c>
      <c r="B31" s="15" t="s">
        <v>7</v>
      </c>
      <c r="C31" s="16" t="s">
        <v>8</v>
      </c>
      <c r="D31" s="17" t="s">
        <v>9</v>
      </c>
      <c r="E31" s="24">
        <v>150000</v>
      </c>
      <c r="F31" s="24">
        <f t="shared" si="0"/>
        <v>123966.94214876034</v>
      </c>
      <c r="G31" s="26"/>
      <c r="H31" s="26"/>
    </row>
    <row r="32" spans="1:8" s="3" customFormat="1" ht="15.9" customHeight="1" x14ac:dyDescent="0.3">
      <c r="A32" s="12">
        <f t="shared" si="1"/>
        <v>24</v>
      </c>
      <c r="B32" s="15" t="s">
        <v>7</v>
      </c>
      <c r="C32" s="16" t="s">
        <v>10</v>
      </c>
      <c r="D32" s="17" t="s">
        <v>11</v>
      </c>
      <c r="E32" s="24">
        <v>150000</v>
      </c>
      <c r="F32" s="24">
        <f t="shared" si="0"/>
        <v>123966.94214876034</v>
      </c>
      <c r="G32" s="26"/>
      <c r="H32" s="26"/>
    </row>
    <row r="33" spans="1:8" x14ac:dyDescent="0.25">
      <c r="A33" s="12">
        <f t="shared" si="1"/>
        <v>25</v>
      </c>
      <c r="B33" s="15" t="s">
        <v>7</v>
      </c>
      <c r="C33" s="16" t="s">
        <v>3</v>
      </c>
      <c r="D33" s="17" t="s">
        <v>12</v>
      </c>
      <c r="E33" s="24">
        <v>20000</v>
      </c>
      <c r="F33" s="24">
        <f t="shared" si="0"/>
        <v>16528.92561983471</v>
      </c>
      <c r="G33" s="27"/>
      <c r="H33" s="27"/>
    </row>
    <row r="34" spans="1:8" x14ac:dyDescent="0.25">
      <c r="A34" s="12">
        <f t="shared" si="1"/>
        <v>26</v>
      </c>
      <c r="B34" s="15" t="s">
        <v>7</v>
      </c>
      <c r="C34" s="16" t="s">
        <v>6</v>
      </c>
      <c r="D34" s="17" t="s">
        <v>13</v>
      </c>
      <c r="E34" s="24">
        <v>150000</v>
      </c>
      <c r="F34" s="24">
        <f t="shared" si="0"/>
        <v>123966.94214876034</v>
      </c>
      <c r="G34" s="27"/>
      <c r="H34" s="27"/>
    </row>
    <row r="35" spans="1:8" x14ac:dyDescent="0.25">
      <c r="A35" s="12">
        <f t="shared" si="1"/>
        <v>27</v>
      </c>
      <c r="B35" s="15" t="s">
        <v>7</v>
      </c>
      <c r="C35" s="16" t="s">
        <v>14</v>
      </c>
      <c r="D35" s="17" t="s">
        <v>15</v>
      </c>
      <c r="E35" s="24">
        <v>150000</v>
      </c>
      <c r="F35" s="24">
        <f t="shared" si="0"/>
        <v>123966.94214876034</v>
      </c>
      <c r="G35" s="27"/>
      <c r="H35" s="27"/>
    </row>
    <row r="36" spans="1:8" x14ac:dyDescent="0.25">
      <c r="A36" s="12">
        <f t="shared" si="1"/>
        <v>28</v>
      </c>
      <c r="B36" s="15" t="s">
        <v>64</v>
      </c>
      <c r="C36" s="16" t="s">
        <v>65</v>
      </c>
      <c r="D36" s="17" t="s">
        <v>66</v>
      </c>
      <c r="E36" s="24">
        <v>2000</v>
      </c>
      <c r="F36" s="24">
        <f t="shared" si="0"/>
        <v>1652.8925619834708</v>
      </c>
      <c r="G36" s="27"/>
      <c r="H36" s="27"/>
    </row>
    <row r="37" spans="1:8" x14ac:dyDescent="0.25">
      <c r="A37" s="12">
        <f t="shared" si="1"/>
        <v>29</v>
      </c>
      <c r="B37" s="13" t="s">
        <v>67</v>
      </c>
      <c r="C37" s="14" t="s">
        <v>68</v>
      </c>
      <c r="D37" s="14" t="s">
        <v>69</v>
      </c>
      <c r="E37" s="24">
        <v>1000</v>
      </c>
      <c r="F37" s="24">
        <f t="shared" si="0"/>
        <v>826.44628099173542</v>
      </c>
      <c r="G37" s="27"/>
      <c r="H37" s="27"/>
    </row>
    <row r="38" spans="1:8" x14ac:dyDescent="0.25">
      <c r="A38" s="12">
        <f t="shared" si="1"/>
        <v>30</v>
      </c>
      <c r="B38" s="15" t="s">
        <v>70</v>
      </c>
      <c r="C38" s="16" t="s">
        <v>71</v>
      </c>
      <c r="D38" s="17" t="s">
        <v>70</v>
      </c>
      <c r="E38" s="24">
        <v>9000</v>
      </c>
      <c r="F38" s="24">
        <f t="shared" si="0"/>
        <v>7438.0165289256202</v>
      </c>
      <c r="G38" s="27"/>
      <c r="H38" s="27"/>
    </row>
    <row r="39" spans="1:8" x14ac:dyDescent="0.25">
      <c r="A39" s="19"/>
      <c r="B39" s="18"/>
      <c r="C39" s="18"/>
      <c r="D39" s="18"/>
      <c r="E39" s="25">
        <f>SUM(E9:E38)</f>
        <v>719500</v>
      </c>
      <c r="F39" s="25">
        <f>SUM(F9:F38)</f>
        <v>594628.09917355364</v>
      </c>
      <c r="G39" s="18"/>
      <c r="H39" s="18"/>
    </row>
  </sheetData>
  <sortState xmlns:xlrd2="http://schemas.microsoft.com/office/spreadsheetml/2017/richdata2" ref="A9:E38">
    <sortCondition ref="B9:B38"/>
    <sortCondition ref="C9:C38"/>
    <sortCondition ref="D9:D38"/>
  </sortState>
  <mergeCells count="7">
    <mergeCell ref="A3:E3"/>
    <mergeCell ref="D6:F6"/>
    <mergeCell ref="A4:F4"/>
    <mergeCell ref="A5:F5"/>
    <mergeCell ref="A7:C7"/>
    <mergeCell ref="D7:F7"/>
    <mergeCell ref="A6:C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EEE6E237987304BAE8ED9B0C0BAC1E0" ma:contentTypeVersion="12" ma:contentTypeDescription="Kurkite naują dokumentą." ma:contentTypeScope="" ma:versionID="60e06612357b932f39a969428d308fcc">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47a835aca47a8dc1454474f9537c7f74"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7B6AD3-E553-4923-BEE2-ABADED521C01}"/>
</file>

<file path=customXml/itemProps2.xml><?xml version="1.0" encoding="utf-8"?>
<ds:datastoreItem xmlns:ds="http://schemas.openxmlformats.org/officeDocument/2006/customXml" ds:itemID="{1AD1BE53-5380-4F1B-B302-8A02C31B5F57}">
  <ds:schemaRefs>
    <ds:schemaRef ds:uri="http://schemas.microsoft.com/sharepoint/v3/contenttype/forms"/>
  </ds:schemaRefs>
</ds:datastoreItem>
</file>

<file path=customXml/itemProps3.xml><?xml version="1.0" encoding="utf-8"?>
<ds:datastoreItem xmlns:ds="http://schemas.openxmlformats.org/officeDocument/2006/customXml" ds:itemID="{09A7D751-EE95-40FA-94E9-A8F76E9B2B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R-III-rugpjū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Daiva Vainauskė</cp:lastModifiedBy>
  <dcterms:created xsi:type="dcterms:W3CDTF">2021-10-20T09:24:28Z</dcterms:created>
  <dcterms:modified xsi:type="dcterms:W3CDTF">2022-09-29T06:17:17Z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ies>
</file>