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96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7" i="1" l="1"/>
  <c r="D95" i="1" l="1"/>
  <c r="D96" i="1"/>
  <c r="D97" i="1"/>
  <c r="D98" i="1"/>
  <c r="D99" i="1"/>
  <c r="D100" i="1"/>
  <c r="D101" i="1"/>
  <c r="D102" i="1"/>
  <c r="D89" i="1"/>
  <c r="D90" i="1"/>
  <c r="D91" i="1"/>
  <c r="D92" i="1"/>
  <c r="D93" i="1"/>
  <c r="D94" i="1"/>
  <c r="D88" i="1"/>
  <c r="D77" i="1"/>
  <c r="D78" i="1"/>
  <c r="D79" i="1"/>
  <c r="D80" i="1"/>
  <c r="D81" i="1"/>
  <c r="D82" i="1"/>
  <c r="D83" i="1"/>
  <c r="D84" i="1"/>
  <c r="D85" i="1"/>
  <c r="D86" i="1"/>
  <c r="D87" i="1"/>
  <c r="D66" i="1"/>
  <c r="D67" i="1"/>
  <c r="D68" i="1"/>
  <c r="D69" i="1"/>
  <c r="D70" i="1"/>
  <c r="D71" i="1"/>
  <c r="D72" i="1"/>
  <c r="D73" i="1"/>
  <c r="D74" i="1"/>
  <c r="D75" i="1"/>
  <c r="D58" i="1"/>
  <c r="D59" i="1"/>
  <c r="D60" i="1"/>
  <c r="D61" i="1"/>
  <c r="D62" i="1"/>
  <c r="D63" i="1"/>
  <c r="D64" i="1"/>
  <c r="D48" i="1"/>
  <c r="D49" i="1"/>
  <c r="D50" i="1"/>
  <c r="D51" i="1"/>
  <c r="D52" i="1"/>
  <c r="D53" i="1"/>
  <c r="D54" i="1"/>
  <c r="D55" i="1"/>
  <c r="D56" i="1"/>
  <c r="D41" i="1"/>
  <c r="D42" i="1"/>
  <c r="D43" i="1"/>
  <c r="D44" i="1"/>
  <c r="D45" i="1"/>
  <c r="D46" i="1"/>
  <c r="D40" i="1"/>
  <c r="D31" i="1"/>
  <c r="D32" i="1"/>
  <c r="D33" i="1"/>
  <c r="D34" i="1"/>
  <c r="D35" i="1"/>
  <c r="D36" i="1"/>
  <c r="D37" i="1"/>
  <c r="D38" i="1"/>
  <c r="D39" i="1"/>
  <c r="D30" i="1"/>
  <c r="D21" i="1"/>
  <c r="D22" i="1"/>
  <c r="D23" i="1"/>
  <c r="D24" i="1"/>
  <c r="D25" i="1"/>
  <c r="D26" i="1"/>
  <c r="D27" i="1"/>
  <c r="D28" i="1"/>
  <c r="D29" i="1"/>
  <c r="D20" i="1"/>
  <c r="D19" i="1"/>
  <c r="D10" i="1"/>
  <c r="D11" i="1"/>
  <c r="D12" i="1"/>
  <c r="D13" i="1"/>
  <c r="D14" i="1"/>
  <c r="D15" i="1"/>
  <c r="D16" i="1"/>
  <c r="D17" i="1"/>
  <c r="D18" i="1"/>
  <c r="H10" i="1"/>
  <c r="H21" i="1"/>
  <c r="H31" i="1"/>
  <c r="H41" i="1"/>
  <c r="H48" i="1"/>
  <c r="H58" i="1"/>
  <c r="H66" i="1"/>
  <c r="H77" i="1"/>
  <c r="H89" i="1"/>
  <c r="H95" i="1"/>
  <c r="H104" i="1" l="1"/>
</calcChain>
</file>

<file path=xl/sharedStrings.xml><?xml version="1.0" encoding="utf-8"?>
<sst xmlns="http://schemas.openxmlformats.org/spreadsheetml/2006/main" count="129" uniqueCount="76">
  <si>
    <t>TIEKĖJO SIŪLOMŲ PREKIŲ APRAŠYMAS IR SĄMATA</t>
  </si>
  <si>
    <t>Eil. Nr.</t>
  </si>
  <si>
    <t>Mato vnt.</t>
  </si>
  <si>
    <t>Vnt. kaina, EUR be PVM</t>
  </si>
  <si>
    <t>Suma, EUR be PVM</t>
  </si>
  <si>
    <t>8=5x7</t>
  </si>
  <si>
    <t>Priedas Nr. 2.2. Pasiūlymo priedėlis</t>
  </si>
  <si>
    <t>Prekės pavadinimas</t>
  </si>
  <si>
    <t>Preliminarus kiekis 36 mėn.</t>
  </si>
  <si>
    <t>vnt.</t>
  </si>
  <si>
    <t>Pasiūlymo kaina, Eur be PVM</t>
  </si>
  <si>
    <t>Audinio spalva –  Raudona/T.pilka</t>
  </si>
  <si>
    <t>Audinio sudėtis: 100 % medvilnė.</t>
  </si>
  <si>
    <t>Techninėje specifikacijoje nustatyti reikalavimai</t>
  </si>
  <si>
    <t>Švarkas turi būti pasiūtas iš mišriapluoščio audinio, tiesaus silueto.</t>
  </si>
  <si>
    <t xml:space="preserve">Apsauginis švarkas gaminamas iš vienos rūšies audinio. </t>
  </si>
  <si>
    <t>Audinio spalva – Raudona/T.pilka.</t>
  </si>
  <si>
    <t>Audinio sudėtis: 60% ±5 medvilnė, 40% ±5 poliesteris.</t>
  </si>
  <si>
    <t>Audinio paviršinis tankis: 315±5 g/m².</t>
  </si>
  <si>
    <t>Puskombinezonis turi būti pasiūtas iš mišriapluoščio audinio.</t>
  </si>
  <si>
    <t>Turi turėti po 5 cm. pločio šviesą atspindinčias juostas ant rankovių ir nugaroje.</t>
  </si>
  <si>
    <t>Užsegamas dvigalviu užtrauktuku paslėptu po atvartu, kuris užsegamas metalinėmis spaudėmis.</t>
  </si>
  <si>
    <t>Turi turėti po 5 cm. pločio šviesą atspindinčias juostas ant klešnių apačios.</t>
  </si>
  <si>
    <t>Puskombinezonis turi turėti ne mažiau kaip 5 kišenes: 2 galinės uždėtinės kišenės, 2 priekinės uždėtinės kišenės po juosmeniu ir 1 uždėtinė kišenė puskombinezonio viršuje ant krūtinėlės, kuri būtų užtraukiama užtrauktuku.</t>
  </si>
  <si>
    <t>Švarkas turi turėti ne mažiau kaip 4 kišenes: kairėje pusėje turi būti kišenė vizitinei kortelei, 2 papildomos kišenės su atvartais ir po 1 uždėtine kišene po liemeniu dešinėje ir kairėje pusėje.</t>
  </si>
  <si>
    <t xml:space="preserve">Turi turėti po 5 cm. pločio  šviesą atspindinčias juostas ant rankovių ir nugaroje. </t>
  </si>
  <si>
    <t>Audimas - ruoželinis.</t>
  </si>
  <si>
    <t xml:space="preserve">Su nedegumo apdaila. </t>
  </si>
  <si>
    <t>Laisvojo formaldehido kiekis (ISO 14184-1 (arba lygiavertis)) – ne daugiau 40mg/kg.</t>
  </si>
  <si>
    <t xml:space="preserve">Užsegama dvigalviu užtrauktuku paslėptu po atvartu, kuris užsegamas spaudėmis. </t>
  </si>
  <si>
    <t xml:space="preserve">Striukė su gobtuvu ir stačia apykakle. </t>
  </si>
  <si>
    <t xml:space="preserve">Turi turėti kišenę vizitinei kortelei. </t>
  </si>
  <si>
    <t xml:space="preserve">Laisvojo formaldehido kiekis (ISO 14184-1 (arba lygiavertis)) – nedaugiau 40 mg/kg. </t>
  </si>
  <si>
    <t xml:space="preserve">Audinys nepralaidus vandeniui, vėjui, kvėpuojantis. </t>
  </si>
  <si>
    <t>Išorinė audinio pusė padengta „Teflonu“.</t>
  </si>
  <si>
    <t>Užsegama dvigalviu užtrauktuku paslėptu po atvartu, kuris užsegamas metalinėmis spaudėmis.</t>
  </si>
  <si>
    <t>Rankovių galai sutraukti įsiūtine guma.</t>
  </si>
  <si>
    <t>Audinio sudėtis: 70 %± 5  poliesteris, 30% ± 5 medvilnė.</t>
  </si>
  <si>
    <t xml:space="preserve">Nominalus paviršiaus tankis: 230 ± 5 g/m². </t>
  </si>
  <si>
    <t>Pynimo tipas: ruoželinis 3/1</t>
  </si>
  <si>
    <t>Audinio sudėtis  70 %± 5  poliesteris, 30% ± 5 medvilnė.</t>
  </si>
  <si>
    <t>Audinys apdorotas teflonine apdaila.</t>
  </si>
  <si>
    <t>Nominalus paviršiaus tankis: 230 ± 10 g/m².</t>
  </si>
  <si>
    <t>PASTABOS:</t>
  </si>
  <si>
    <t>I pirkimo objekto dalis. Asmeninės apsaugos priemonės (darbo rūbai) filialui „Biržų šiluma“</t>
  </si>
  <si>
    <t>1, 3, 5, 7, 8, 10 pozicijų prekės turi turėti siuvinėtą užrašą: LITESKO ( 9 cm x 1,1 cm) – baltos spalvos turi būti ant švarko priekinės dalies kairėje pusėje ties krūtine. Po užrašu LITESKO turi būti užrašas VEOLIA (4,5 cm x 0,7 cm) – baltos spalvos.</t>
  </si>
  <si>
    <t>Audinio sudėtis: 80 % medvilnė /19% poliesteris/1% antistatika.</t>
  </si>
  <si>
    <t>Audinio sudėtis:  80 % medvilnė /19% poliesteris/1% antistatika.</t>
  </si>
  <si>
    <t>Audinio sudėtis: 80 % medvilnė /19%poliesteris/1% antistatika.</t>
  </si>
  <si>
    <t>Nominalus paviršiaus tankis: 340 ± 15 g/m².</t>
  </si>
  <si>
    <t>Švarkas tiesaus silueto.</t>
  </si>
  <si>
    <t xml:space="preserve">Nominalus paviršiaus tankis: nuo 300 iki 325 g/m². </t>
  </si>
  <si>
    <t>Modeliai turi būti moteriški ir vyriški.</t>
  </si>
  <si>
    <t>1.</t>
  </si>
  <si>
    <t>Švarkas turi turėti ne mažiau kaip 4 kišenes: kairėje pusėje turi būti kišenė vizitinei kortelei, 2 papildomos kišenės su atvartais ir po 1 uždėtine kišene po liemeniu dešinėje ir kairėje pusėje. Kišenių ties liemeniu anga yra įstriža.</t>
  </si>
  <si>
    <t>Audinio susitraukimas po skalbimo (prie 60 C temperatūros) ≤  3%.</t>
  </si>
  <si>
    <t>Audinio susitraukimas po skalbimo (prie 60 C temperatūros) ≤ 3%</t>
  </si>
  <si>
    <t xml:space="preserve">Švarkas gaminamas iš vienos rūšies audinio. </t>
  </si>
  <si>
    <t>Puskombinezonis gaminamas iš vienos rūšies audinio.</t>
  </si>
  <si>
    <t>Puskombinezonis turi turėti 5 cm. pločio atspindžio juostos ant klešnių apačios.</t>
  </si>
  <si>
    <t xml:space="preserve">Puskombinezonis turi turėti 5 cm. pločio atspindžio juostas ant klešnių apačios. </t>
  </si>
  <si>
    <t>Darbo švarkas 1 (Prekės eskizas pateiktas Techninių sąlygų priede Nr. 6 pozicija Nr. 1)</t>
  </si>
  <si>
    <t>Darbo puskombinezonis 1 (Prekės eskizas pateiktas Techninių sąlygų priede Nr. 6 pozicija Nr. 2)</t>
  </si>
  <si>
    <t>Darbo švarkas 2 (Prekės eskizas pateiktas Techninių sąlygų priede Nr. 6 pozicija Nr. 1)</t>
  </si>
  <si>
    <t>Darbo puskombinezonis 2 (Prekės eskizas pateiktas techninių sąlygų priede Nr. 6 pozicija Nr. 2)</t>
  </si>
  <si>
    <t>Apsauginis švarkas (Prekės eskizas pateiktas Techninių sąlygų priede Nr. 6 pozicija Nr. 1)</t>
  </si>
  <si>
    <t>Apsauginis puskombinezonis (Prekės eskizas pateiktas Techninių sąlygų priede Nr. 6 pozicija Nr. 2)</t>
  </si>
  <si>
    <t>Apsauginė striukė pašiltinta (Prekės eskizas pateiktas Techninių sąlygų priede Nr. 6 pozicija Nr. 3)</t>
  </si>
  <si>
    <t>Striukė pašiltinta (vatinukas) (Prekės eskizas pateiktas Techninių sąlygų priede Nr. 6 pozicija Nr. 3)</t>
  </si>
  <si>
    <t>Puskombinezonis su pašiltinimu (Prekės eskizas pateiktas Techninių sąlygų priede Nr. 6 pozicija Nr. 2)</t>
  </si>
  <si>
    <t>Apsauginis kombinezonas (Prekės eskizas pateiktas Techninių sąlygų priede Nr. 6 pozicija Nr. 4)</t>
  </si>
  <si>
    <t xml:space="preserve">Tiekėjo siūlomos Prekės aprašymas (Tiekėjas turi įrašyti kur reikia parametrą arba trumpą aprašymą, patvirtinantį atitikimą techniniam reikalavimui (įrašai "Taip", "Atitinka", "Tenkina", "+", "&lt;...yra ne mažesnis kaip...&gt;", "&lt;...bus ne didesnis kaip...&gt;" ar pan., negalimi) ir nurodyti pridedamų dokumentų, patvirtinančių siūlomų Prekių atitiktį techninėse sąlygose nurodytiems reikalavimams, pavadinimus) </t>
  </si>
  <si>
    <r>
      <t xml:space="preserve">Gaminio audinys turi turėti sertifikatą arba notifikuotos ar akredituotos EB laboratorijos bandymų protokolą, patvirtinantį jo atitiktį žemiau išvardintiems reikalavimams:
LST EN ISO 1149-5:2018 (arba lygiavertis)
LST EN ISO 11612 A1, A2, B1, C1, E3, F1 (arba lygiavertis)
LST EN ISO 11611 ne mažesnė nei Klasė 1 A1+ A2 (arba lygiavertis)
LST EN  IEC 61482 – 1-1:2019 (arba lygiavertis)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</t>
    </r>
    <r>
      <rPr>
        <i/>
        <sz val="10"/>
        <color theme="1"/>
        <rFont val="Times New Roman"/>
        <family val="1"/>
        <charset val="186"/>
      </rPr>
      <t xml:space="preserve">                         </t>
    </r>
  </si>
  <si>
    <t>Pridedami dokumentai:                                                                                                                                                    "Oeko Tex Sertifikatas 5,6,7,10 pozicijos Poseidon 300LT";                                                                                                                                                          "Audinio charakteristika 5,6,7,10 pozicijos Poseidon 300LT;                                                                                             "Audinio sertifikatas pozicijos 5,6,7,10 11611 11612 1149-5 61482-1-2 Poseidon 300LT".</t>
  </si>
  <si>
    <r>
      <t xml:space="preserve">Gaminio audinys turi turėti sertifikatą arba notifikuotos ar akredituotos EB laboratorijos bandymų protokolą, patvirtinantį jo atitiktį žemiau išvardintiems reikalavimams:
</t>
    </r>
    <r>
      <rPr>
        <i/>
        <u/>
        <sz val="10"/>
        <color theme="1"/>
        <rFont val="Times New Roman"/>
        <family val="1"/>
        <charset val="186"/>
      </rPr>
      <t>LST EN ISO 1149-5:2008 (arba lygiavertis)
LST EN ISO 11612 A1, A2, B1, C1, E3, F1 (arba lygiavertis)
LST EN ISO 11611  ne mažesnė nei Klasė 1 A1+ A2 (arba lygiavertis)
LST EN IEC 61482-1-1:2019  (arba lygiavertis</t>
    </r>
    <r>
      <rPr>
        <i/>
        <sz val="10"/>
        <color theme="1"/>
        <rFont val="Times New Roman"/>
        <family val="1"/>
        <charset val="186"/>
      </rPr>
      <t xml:space="preserve">)                     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       </t>
    </r>
  </si>
  <si>
    <t xml:space="preserve">                                                                                                                                   Komercijos direktorius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</si>
</sst>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u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>
      <alignment vertical="top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vertical="center" wrapText="1"/>
      <protection locked="0"/>
    </xf>
    <xf numFmtId="49" fontId="5" fillId="4" borderId="18" xfId="0" applyNumberFormat="1" applyFont="1" applyFill="1" applyBorder="1" applyAlignment="1" applyProtection="1">
      <alignment horizontal="center" vertical="top" wrapText="1"/>
      <protection locked="0"/>
    </xf>
    <xf numFmtId="49" fontId="5" fillId="4" borderId="26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15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2063750</xdr:colOff>
      <xdr:row>0</xdr:row>
      <xdr:rowOff>95250</xdr:rowOff>
    </xdr:from>
    <xdr:to>
      <xdr:col>3</xdr:col>
      <xdr:colOff>4238246</xdr:colOff>
      <xdr:row>3</xdr:row>
      <xdr:rowOff>151692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0438" y="95250"/>
          <a:ext cx="5889246" cy="6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rbinis/Si&#363;lom&#371;%20preki&#371;%20apra&#353;ymas%20ir%20s&#261;mata%20JUODRA&#352;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D7" t="str">
            <v>Švarkas yra pasiūtas iš mišriapluoščio audinio, tiesaus silueto.</v>
          </cell>
        </row>
        <row r="8">
          <cell r="D8" t="str">
            <v>Turi  5 cm. pločio šviesą atspindinčias juostas ant rankovių ir nugaroje ant papetės.</v>
          </cell>
        </row>
        <row r="9">
          <cell r="D9" t="str">
            <v>Užsegamas dvipusiu užtrauktuku paslėptu po atvartu, kuris užsegamas metalinėmis spaudėmis.</v>
          </cell>
        </row>
        <row r="10">
          <cell r="D10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11">
          <cell r="D11" t="str">
            <v>Modeliai gali būti moteriški ir vyriški.</v>
          </cell>
        </row>
        <row r="12">
          <cell r="D12" t="str">
            <v xml:space="preserve">Apsauginis švarkas gaminamas iš vienos rūšies audinio. </v>
          </cell>
        </row>
        <row r="13">
          <cell r="D13" t="str">
            <v>Audinio spalva – Raudona/T.pilka.</v>
          </cell>
        </row>
        <row r="14">
          <cell r="D14" t="str">
            <v>Audinio sudėtis: 60% medvilnė, 40%  poliesteris.</v>
          </cell>
        </row>
        <row r="15">
          <cell r="D15" t="str">
            <v>Audinio paviršinis tankis: 315 g/m²±5 %.</v>
          </cell>
        </row>
        <row r="17">
          <cell r="D17" t="str">
            <v>Pridedami dokumentai : "Audinio charakteristika 1,2 pozicijos Jupiter 315 LT " ; "OekoTex sertifikatas 1, 2, 3, 4 pozicijos KONEKT BIS LT"</v>
          </cell>
        </row>
        <row r="18">
          <cell r="D18" t="str">
            <v>Puskombinezonis yra pasiūtas iš mišriapluoščio audinio.</v>
          </cell>
        </row>
        <row r="19">
          <cell r="D19" t="str">
            <v>Turi 5 cm. pločio šviesą atspindinčias juostas ant klešnių apačios.</v>
          </cell>
        </row>
        <row r="20">
          <cell r="D20" t="str">
            <v>Puskombinezonis turi ne mažiau kaip 5 kišenes: 2 galinės uždėtinės kišenės, 2 priekinės uždėtinės kišenės po juosmeniu ir 1 uždėtinė kišenė puskombinezonio viršuje ant krūtinėlės, kuri yra užsegama užtrauktuku.</v>
          </cell>
        </row>
        <row r="21">
          <cell r="D21" t="str">
            <v>Puskombinezonis gaminamas iš vienos rūšies audinio.</v>
          </cell>
        </row>
        <row r="22">
          <cell r="D22" t="str">
            <v>Modeliai gali būti moteriški ir vyriški.</v>
          </cell>
        </row>
        <row r="23">
          <cell r="D23" t="str">
            <v>Audinio spalva – Raudona/T.pilka.</v>
          </cell>
        </row>
        <row r="24">
          <cell r="D24" t="str">
            <v>Audinio sudėtis: 60% medvilnė, 40%  poliesteris.</v>
          </cell>
        </row>
        <row r="25">
          <cell r="D25" t="str">
            <v>Audinio paviršinis tankis: 315 g/m²±5 %.</v>
          </cell>
        </row>
        <row r="26">
          <cell r="D26" t="str">
            <v>Audinio susitraukimas po skalbimo po 50 skalbimo ciklų (prie 60 C temperatūros) ≤ 2,5 ± 0,5%.</v>
          </cell>
        </row>
        <row r="27">
          <cell r="D27" t="str">
            <v>Pridedami dokumentai : "Audinio charakteristika 1,2 pozicijos Jupiter 315 LT " ; "OekoTex sertifikatas 1, 2, 3, 4 pozicijos KONEKT BIS LT"</v>
          </cell>
        </row>
        <row r="28">
          <cell r="D28" t="str">
            <v>Švarkas tiesaus silueto.</v>
          </cell>
        </row>
        <row r="29">
          <cell r="D29" t="str">
            <v>Turi  5 cm. pločio šviesą atspindinčias juostas ant rankovių ir nugaroje ant papetės.</v>
          </cell>
        </row>
        <row r="30">
          <cell r="D30" t="str">
            <v>Užsegamas dvipusiu užtrauktuku paslėptu po atvartu, kuris užsegamas metalinėmis spaudėmis.</v>
          </cell>
        </row>
        <row r="31">
          <cell r="D31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32">
          <cell r="D32" t="str">
            <v xml:space="preserve">Švarkas gaminamas iš vienos rūšies audinio. </v>
          </cell>
        </row>
        <row r="33">
          <cell r="D33" t="str">
            <v>Modeliai gali būti moteriški ir vyriški.</v>
          </cell>
        </row>
        <row r="34">
          <cell r="D34" t="str">
            <v>Audinio spalva –  Raudona/T.pilka</v>
          </cell>
        </row>
        <row r="35">
          <cell r="D35" t="str">
            <v>Audinio sudėtis: 100 % medvilnė.</v>
          </cell>
        </row>
        <row r="36">
          <cell r="D36" t="str">
            <v>Nominalus paviršiaus tankis: 350 ± 5 g/m².</v>
          </cell>
        </row>
        <row r="37">
          <cell r="D37" t="str">
            <v>Pridedami dokumentai : "Audinio charakteristika 3,4, pozicijos BD350  LT " ;"OekoTex sertifikatas 1, 2, 3, 4 pozicijos KONEKT BIS LT"</v>
          </cell>
        </row>
        <row r="38">
          <cell r="D38" t="str">
            <v>Turi 5 cm. pločio šviesą atspindinčias juostas ant klešnių apačios.</v>
          </cell>
        </row>
        <row r="39">
          <cell r="D39" t="str">
            <v>Puskombinezonis gaminamas iš vienos rūšies audinio.</v>
          </cell>
        </row>
        <row r="40">
          <cell r="D40" t="str">
            <v>Modeliai gali būti moteriški ir vyriški.</v>
          </cell>
        </row>
        <row r="41">
          <cell r="D41" t="str">
            <v>Audinio spalva –  Raudona/T.pilka</v>
          </cell>
        </row>
        <row r="42">
          <cell r="D42" t="str">
            <v>Audinio sudėtis: 100 % medvilnė.</v>
          </cell>
        </row>
        <row r="43">
          <cell r="D43" t="str">
            <v>Nominalus paviršiaus tankis: 350 ± 5 g/m².</v>
          </cell>
        </row>
        <row r="45">
          <cell r="D45" t="str">
            <v>Švarkas tiesaus silueto.</v>
          </cell>
        </row>
        <row r="46">
          <cell r="D46" t="str">
            <v xml:space="preserve">Turi 5 cm. pločio  šviesą atspindinčias nedegias juostas ant rankovių ir nugaroje ant papetės. </v>
          </cell>
        </row>
        <row r="47">
          <cell r="D47" t="str">
            <v>Užsegamas dvipusiu užtrauktuku paslėptu po atvartu, kuris užsegamas metalinėmis spaudėmis.</v>
          </cell>
        </row>
        <row r="48">
          <cell r="D48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49">
          <cell r="D49" t="str">
            <v>Audinio spalva –  Raudona/T.pilka</v>
          </cell>
        </row>
        <row r="50">
          <cell r="D50" t="str">
            <v>Audinio sudėtis: 80 % medvilnė /19% poliesteris/1% antistatika.</v>
          </cell>
        </row>
        <row r="51">
          <cell r="D51" t="str">
            <v>Audinio paviršinis tankis: 300 g/m² ±5 %.</v>
          </cell>
        </row>
        <row r="52">
          <cell r="D52" t="str">
            <v>Audimas (pynimas) - ruoželinis.</v>
          </cell>
        </row>
        <row r="53">
          <cell r="D53" t="str">
            <v xml:space="preserve">Su nedegumo apdaila . </v>
          </cell>
        </row>
        <row r="55">
          <cell r="D55" t="str">
            <v xml:space="preserve">Puskombinezonis turi turėti 5 cm. pločio nedegias atspindžio juostas ant klešnių apačios. </v>
          </cell>
        </row>
        <row r="56">
          <cell r="D56" t="str">
            <v>Audinio spalva –  Raudona/T.pilka</v>
          </cell>
        </row>
        <row r="57">
          <cell r="D57" t="str">
            <v>Audinio sudėtis: 80 % medvilnė /19% poliesteris/1% antistatika.</v>
          </cell>
        </row>
        <row r="58">
          <cell r="D58" t="str">
            <v>Audinio paviršinis tankis: 300 g/m² ±5 %.</v>
          </cell>
        </row>
        <row r="59">
          <cell r="D59" t="str">
            <v>Audimas (pynimas) - ruoželinis.</v>
          </cell>
        </row>
        <row r="60">
          <cell r="D60" t="str">
            <v xml:space="preserve">Su nedegumo apdaila . </v>
          </cell>
        </row>
        <row r="61">
          <cell r="D61" t="str">
            <v>Pridedamas ekologinis Oeko Tex 100 sertifikatas:"Oeko Tex Sertifikatas 5,6,7,10 pozicijos Poseidon 300 LT"</v>
          </cell>
        </row>
        <row r="63">
          <cell r="D63" t="str">
            <v xml:space="preserve">Turi 5 cm. pločio  šviesą atspindinčias nedegias juostas ant rankovių ir nugaroje ant papetės. </v>
          </cell>
        </row>
        <row r="64">
          <cell r="D64" t="str">
            <v xml:space="preserve">Užsegama dvipusiu užtrauktuku paslėptu po atvartu, kuris užsegamas spaudėmis. </v>
          </cell>
        </row>
        <row r="65">
          <cell r="D65" t="str">
            <v xml:space="preserve">Striukė su gobtuvu ir stačia apykakle. </v>
          </cell>
        </row>
        <row r="66">
          <cell r="D66" t="str">
            <v xml:space="preserve">Ant kairės viršutinės kišenės yra dėklas-kišenė vizitinei kortelei. </v>
          </cell>
        </row>
        <row r="67">
          <cell r="D67" t="str">
            <v>Audinio spalva –  Raudona/T.pilka</v>
          </cell>
        </row>
        <row r="68">
          <cell r="D68" t="str">
            <v>Audinio sudėtis: 80 % medvilnė /19% poliesteris/1% antistatika.</v>
          </cell>
        </row>
        <row r="69">
          <cell r="D69" t="str">
            <v>Audinio paviršinis tankis: 300 g/m² ±5 %.</v>
          </cell>
        </row>
        <row r="70">
          <cell r="D70" t="str">
            <v>Audimas (pynimas) - ruoželinis.</v>
          </cell>
        </row>
        <row r="71">
          <cell r="D71" t="str">
            <v xml:space="preserve">Su nedegumo apdaila. </v>
          </cell>
        </row>
        <row r="72">
          <cell r="D72" t="str">
            <v>Pridedamas ekologinis Oeko Tex 100 sertifikatas:"Oeko Tex Sertifikatas 5,6,7,10 pozicijos Poseidon 300"</v>
          </cell>
        </row>
        <row r="74">
          <cell r="D74" t="str">
            <v xml:space="preserve">Audinys atsparus vandeniui, vėjui, kvėpuojantis. </v>
          </cell>
        </row>
        <row r="75">
          <cell r="D75" t="str">
            <v>Audinys turi apsaugą nuo cheminių tiškalų ir skysčių (Standartas EN 13034 tipas6), kuri yra lygiavertė „Teflonui".Pridedamas dokumentas"Audinio charakteristika 8, 9 pozicijos Python LT"</v>
          </cell>
        </row>
        <row r="76">
          <cell r="D76" t="str">
            <v xml:space="preserve">Turi 5 cm. pločio  šviesą atspindinčias  juostas ant rankovių ir nugaroje ant papetės. </v>
          </cell>
        </row>
        <row r="77">
          <cell r="D77" t="str">
            <v xml:space="preserve">Užsegama dvipusiu užtrauktuku paslėptu po atvartu, kuris užsegamas spaudėmis. </v>
          </cell>
        </row>
        <row r="78">
          <cell r="D78" t="str">
            <v xml:space="preserve">Striukė su gobtuvu ir stačia apykakle. </v>
          </cell>
        </row>
        <row r="79">
          <cell r="D79" t="str">
            <v>Striukės rankogaliai, sutraukti įsiūtine guma.</v>
          </cell>
        </row>
        <row r="80">
          <cell r="D80" t="str">
            <v xml:space="preserve">Ant kairės viršutinės kišenės yra dėklas-kišenė vizitinei kortelei. </v>
          </cell>
        </row>
        <row r="81">
          <cell r="D81" t="str">
            <v>Audinio spalva – Raudona/T.pilka.</v>
          </cell>
        </row>
        <row r="82">
          <cell r="D82" t="str">
            <v>Audinio sudėtis: 70 %± 5  poliesteris, 30% ± 5 medvilnė.</v>
          </cell>
        </row>
        <row r="83">
          <cell r="D83" t="str">
            <v xml:space="preserve">Nominalus paviršiaus tankis: 235 g/m². </v>
          </cell>
        </row>
        <row r="84">
          <cell r="D84" t="str">
            <v>Pynimo tipas: ruoželinis 3/1</v>
          </cell>
        </row>
        <row r="85">
          <cell r="D85" t="str">
            <v>Pridedami dokumentai: "Audinio charakteristika 8, 9 pozicijos Python LT"</v>
          </cell>
        </row>
        <row r="86">
          <cell r="D86" t="str">
            <v>Audinio sudėtis: 70 %± 5  poliesteris, 30% ± 5 medvilnė.</v>
          </cell>
        </row>
        <row r="87">
          <cell r="D87" t="str">
            <v>Audinys turi apsaugą nuo cheminių tiškalų ir skysčių (Standartas EN 13034 tipas6), kuri yra lygiavertė „Teflonui".</v>
          </cell>
        </row>
        <row r="88">
          <cell r="D88" t="str">
            <v xml:space="preserve">Nominalus paviršiaus tankis: 235 g/m². </v>
          </cell>
        </row>
        <row r="89">
          <cell r="D89" t="str">
            <v>Pynimo tipas: ruoželinis 3/1</v>
          </cell>
        </row>
        <row r="90">
          <cell r="D90" t="str">
            <v>Audinio spalva – Raudona/T.pilka.</v>
          </cell>
        </row>
        <row r="91">
          <cell r="D91" t="str">
            <v>Audinys turi apsaugą nuo cheminių tiškalų ir skysčių (Standartas EN 13034 tipas6), kuri yra lygiavertė „Teflonui".Pridedamas dokumentas"Audinio charakteristika 8, 9 pozicijos Python LT"</v>
          </cell>
        </row>
        <row r="92">
          <cell r="D92" t="str">
            <v xml:space="preserve">Turi 5 cm. pločio  šviesą atspindinčias nedegias juostas ant rankovių ir nugaroje ant papetės. </v>
          </cell>
        </row>
        <row r="93">
          <cell r="D93" t="str">
            <v xml:space="preserve">Ant kairės viršutinės kišenės yra dėklas-kišenė vizitinei kortelei. </v>
          </cell>
        </row>
        <row r="94">
          <cell r="D94" t="str">
            <v>Audinio spalva –  Raudona/T.pilka</v>
          </cell>
        </row>
        <row r="95">
          <cell r="D95" t="str">
            <v>Audinio sudėtis: 80 % medvilnė /19% poliesteris/1% antistatika.</v>
          </cell>
        </row>
        <row r="96">
          <cell r="D96" t="str">
            <v>Audinio paviršinis tankis: 300 g/m² ±5 %.</v>
          </cell>
        </row>
        <row r="97">
          <cell r="D97" t="str">
            <v>Audimas (pynimas) - ruoželinis.</v>
          </cell>
        </row>
        <row r="98">
          <cell r="D98" t="str">
            <v xml:space="preserve">Su nedegumo apdaila . </v>
          </cell>
        </row>
        <row r="99">
          <cell r="D99" t="str">
            <v>Pridedamas ekologinis Oeko Tex 100 sertifikatas:"Oeko Tex Sertifikatas 5,6,7,10 pozicijos Poseidon 300 LT"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view="pageBreakPreview" topLeftCell="A97" zoomScale="110" zoomScaleNormal="100" zoomScaleSheetLayoutView="110" workbookViewId="0">
      <selection activeCell="D113" sqref="D113"/>
    </sheetView>
  </sheetViews>
  <sheetFormatPr defaultRowHeight="15" x14ac:dyDescent="0.25"/>
  <cols>
    <col min="1" max="1" width="5.85546875" style="6" customWidth="1"/>
    <col min="2" max="2" width="15.7109375" style="6" customWidth="1"/>
    <col min="3" max="3" width="55.7109375" style="6" customWidth="1"/>
    <col min="4" max="4" width="80.7109375" style="47" customWidth="1"/>
    <col min="5" max="7" width="11.7109375" style="6" customWidth="1"/>
    <col min="8" max="8" width="11.7109375" style="7" customWidth="1"/>
  </cols>
  <sheetData>
    <row r="1" spans="1:8" x14ac:dyDescent="0.25">
      <c r="A1" s="1"/>
      <c r="B1" s="2"/>
      <c r="C1" s="88" t="s">
        <v>6</v>
      </c>
      <c r="D1" s="88"/>
      <c r="E1" s="88"/>
      <c r="F1" s="88"/>
      <c r="G1" s="88"/>
      <c r="H1" s="88"/>
    </row>
    <row r="2" spans="1:8" x14ac:dyDescent="0.25">
      <c r="A2" s="1"/>
      <c r="B2" s="2"/>
      <c r="C2" s="33"/>
      <c r="D2" s="41"/>
      <c r="E2" s="33"/>
      <c r="F2" s="33"/>
      <c r="G2" s="33"/>
      <c r="H2" s="33"/>
    </row>
    <row r="3" spans="1:8" x14ac:dyDescent="0.25">
      <c r="A3" s="1"/>
      <c r="B3" s="2"/>
      <c r="C3" s="33"/>
      <c r="D3" s="41"/>
      <c r="E3" s="33"/>
      <c r="F3" s="33"/>
      <c r="G3" s="33"/>
      <c r="H3" s="33"/>
    </row>
    <row r="4" spans="1:8" x14ac:dyDescent="0.25">
      <c r="A4" s="1"/>
      <c r="B4" s="2"/>
      <c r="C4" s="33"/>
      <c r="D4" s="41"/>
      <c r="E4" s="33"/>
      <c r="F4" s="33"/>
      <c r="G4" s="33"/>
      <c r="H4" s="33"/>
    </row>
    <row r="5" spans="1:8" x14ac:dyDescent="0.25">
      <c r="A5" s="90" t="s">
        <v>0</v>
      </c>
      <c r="B5" s="90"/>
      <c r="C5" s="90"/>
      <c r="D5" s="90"/>
      <c r="E5" s="90"/>
      <c r="F5" s="90"/>
      <c r="G5" s="90"/>
      <c r="H5" s="90"/>
    </row>
    <row r="6" spans="1:8" ht="18" customHeight="1" x14ac:dyDescent="0.25">
      <c r="A6" s="89" t="s">
        <v>44</v>
      </c>
      <c r="B6" s="90"/>
      <c r="C6" s="90"/>
      <c r="D6" s="90"/>
      <c r="E6" s="90"/>
      <c r="F6" s="90"/>
      <c r="G6" s="90"/>
      <c r="H6" s="90"/>
    </row>
    <row r="7" spans="1:8" ht="15.75" thickBot="1" x14ac:dyDescent="0.3">
      <c r="A7" s="1"/>
      <c r="B7" s="2"/>
      <c r="C7" s="3"/>
      <c r="D7" s="42"/>
      <c r="E7" s="4"/>
      <c r="F7" s="4"/>
      <c r="G7" s="1"/>
      <c r="H7" s="5"/>
    </row>
    <row r="8" spans="1:8" ht="64.5" thickBot="1" x14ac:dyDescent="0.3">
      <c r="A8" s="10" t="s">
        <v>1</v>
      </c>
      <c r="B8" s="11" t="s">
        <v>7</v>
      </c>
      <c r="C8" s="12" t="s">
        <v>13</v>
      </c>
      <c r="D8" s="11" t="s">
        <v>71</v>
      </c>
      <c r="E8" s="11" t="s">
        <v>8</v>
      </c>
      <c r="F8" s="11" t="s">
        <v>2</v>
      </c>
      <c r="G8" s="11" t="s">
        <v>3</v>
      </c>
      <c r="H8" s="13" t="s">
        <v>4</v>
      </c>
    </row>
    <row r="9" spans="1:8" ht="15.75" thickBot="1" x14ac:dyDescent="0.3">
      <c r="A9" s="14">
        <v>1</v>
      </c>
      <c r="B9" s="15">
        <v>2</v>
      </c>
      <c r="C9" s="15">
        <v>3</v>
      </c>
      <c r="D9" s="43">
        <v>4</v>
      </c>
      <c r="E9" s="15">
        <v>5</v>
      </c>
      <c r="F9" s="15">
        <v>6</v>
      </c>
      <c r="G9" s="16">
        <v>7</v>
      </c>
      <c r="H9" s="17" t="s">
        <v>5</v>
      </c>
    </row>
    <row r="10" spans="1:8" s="30" customFormat="1" ht="15" customHeight="1" x14ac:dyDescent="0.25">
      <c r="A10" s="91">
        <v>1</v>
      </c>
      <c r="B10" s="79" t="s">
        <v>61</v>
      </c>
      <c r="C10" s="18" t="s">
        <v>14</v>
      </c>
      <c r="D10" s="48" t="str">
        <f>[1]Sheet1!D7</f>
        <v>Švarkas yra pasiūtas iš mišriapluoščio audinio, tiesaus silueto.</v>
      </c>
      <c r="E10" s="79">
        <v>60</v>
      </c>
      <c r="F10" s="79" t="s">
        <v>9</v>
      </c>
      <c r="G10" s="81">
        <v>24.45</v>
      </c>
      <c r="H10" s="84">
        <f>ROUND((E10*G10),2)</f>
        <v>1467</v>
      </c>
    </row>
    <row r="11" spans="1:8" s="30" customFormat="1" ht="27.75" customHeight="1" x14ac:dyDescent="0.25">
      <c r="A11" s="92"/>
      <c r="B11" s="80"/>
      <c r="C11" s="8" t="s">
        <v>20</v>
      </c>
      <c r="D11" s="49" t="str">
        <f>[1]Sheet1!D8</f>
        <v>Turi  5 cm. pločio šviesą atspindinčias juostas ant rankovių ir nugaroje ant papetės.</v>
      </c>
      <c r="E11" s="80"/>
      <c r="F11" s="80"/>
      <c r="G11" s="82"/>
      <c r="H11" s="85"/>
    </row>
    <row r="12" spans="1:8" s="30" customFormat="1" ht="25.5" customHeight="1" x14ac:dyDescent="0.25">
      <c r="A12" s="92"/>
      <c r="B12" s="80"/>
      <c r="C12" s="8" t="s">
        <v>21</v>
      </c>
      <c r="D12" s="49" t="str">
        <f>[1]Sheet1!D9</f>
        <v>Užsegamas dvipusiu užtrauktuku paslėptu po atvartu, kuris užsegamas metalinėmis spaudėmis.</v>
      </c>
      <c r="E12" s="80"/>
      <c r="F12" s="80"/>
      <c r="G12" s="82"/>
      <c r="H12" s="85"/>
    </row>
    <row r="13" spans="1:8" s="30" customFormat="1" ht="49.5" customHeight="1" x14ac:dyDescent="0.25">
      <c r="A13" s="92"/>
      <c r="B13" s="80"/>
      <c r="C13" s="8" t="s">
        <v>54</v>
      </c>
      <c r="D13" s="49" t="str">
        <f>[1]Sheet1!D10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13" s="80"/>
      <c r="F13" s="80"/>
      <c r="G13" s="82"/>
      <c r="H13" s="85"/>
    </row>
    <row r="14" spans="1:8" s="30" customFormat="1" ht="16.5" customHeight="1" x14ac:dyDescent="0.25">
      <c r="A14" s="92"/>
      <c r="B14" s="80"/>
      <c r="C14" s="8" t="s">
        <v>52</v>
      </c>
      <c r="D14" s="49" t="str">
        <f>[1]Sheet1!D11</f>
        <v>Modeliai gali būti moteriški ir vyriški.</v>
      </c>
      <c r="E14" s="80"/>
      <c r="F14" s="80"/>
      <c r="G14" s="82"/>
      <c r="H14" s="85"/>
    </row>
    <row r="15" spans="1:8" s="30" customFormat="1" ht="15" customHeight="1" x14ac:dyDescent="0.25">
      <c r="A15" s="92"/>
      <c r="B15" s="80"/>
      <c r="C15" s="8" t="s">
        <v>15</v>
      </c>
      <c r="D15" s="49" t="str">
        <f>[1]Sheet1!D12</f>
        <v xml:space="preserve">Apsauginis švarkas gaminamas iš vienos rūšies audinio. </v>
      </c>
      <c r="E15" s="80"/>
      <c r="F15" s="80"/>
      <c r="G15" s="82"/>
      <c r="H15" s="85"/>
    </row>
    <row r="16" spans="1:8" s="30" customFormat="1" ht="15" customHeight="1" x14ac:dyDescent="0.25">
      <c r="A16" s="92"/>
      <c r="B16" s="80"/>
      <c r="C16" s="8" t="s">
        <v>16</v>
      </c>
      <c r="D16" s="49" t="str">
        <f>[1]Sheet1!D13</f>
        <v>Audinio spalva – Raudona/T.pilka.</v>
      </c>
      <c r="E16" s="80"/>
      <c r="F16" s="80"/>
      <c r="G16" s="82"/>
      <c r="H16" s="85"/>
    </row>
    <row r="17" spans="1:8" s="30" customFormat="1" ht="15" customHeight="1" x14ac:dyDescent="0.25">
      <c r="A17" s="92"/>
      <c r="B17" s="80"/>
      <c r="C17" s="8" t="s">
        <v>17</v>
      </c>
      <c r="D17" s="49" t="str">
        <f>[1]Sheet1!D14</f>
        <v>Audinio sudėtis: 60% medvilnė, 40%  poliesteris.</v>
      </c>
      <c r="E17" s="80"/>
      <c r="F17" s="80"/>
      <c r="G17" s="82"/>
      <c r="H17" s="85"/>
    </row>
    <row r="18" spans="1:8" s="30" customFormat="1" ht="15" customHeight="1" x14ac:dyDescent="0.25">
      <c r="A18" s="92"/>
      <c r="B18" s="80"/>
      <c r="C18" s="8" t="s">
        <v>18</v>
      </c>
      <c r="D18" s="49" t="str">
        <f>[1]Sheet1!D15</f>
        <v>Audinio paviršinis tankis: 315 g/m²±5 %.</v>
      </c>
      <c r="E18" s="80"/>
      <c r="F18" s="80"/>
      <c r="G18" s="82"/>
      <c r="H18" s="85"/>
    </row>
    <row r="19" spans="1:8" s="30" customFormat="1" ht="15" customHeight="1" thickBot="1" x14ac:dyDescent="0.3">
      <c r="A19" s="92"/>
      <c r="B19" s="80"/>
      <c r="C19" s="19" t="s">
        <v>55</v>
      </c>
      <c r="D19" s="50" t="str">
        <f>[1]Sheet1!D15</f>
        <v>Audinio paviršinis tankis: 315 g/m²±5 %.</v>
      </c>
      <c r="E19" s="80"/>
      <c r="F19" s="80"/>
      <c r="G19" s="82"/>
      <c r="H19" s="85"/>
    </row>
    <row r="20" spans="1:8" s="30" customFormat="1" ht="30.75" customHeight="1" thickBot="1" x14ac:dyDescent="0.3">
      <c r="A20" s="93"/>
      <c r="B20" s="87"/>
      <c r="C20" s="19"/>
      <c r="D20" s="56" t="str">
        <f>[1]Sheet1!$D$17</f>
        <v>Pridedami dokumentai : "Audinio charakteristika 1,2 pozicijos Jupiter 315 LT " ; "OekoTex sertifikatas 1, 2, 3, 4 pozicijos KONEKT BIS LT"</v>
      </c>
      <c r="E20" s="87"/>
      <c r="F20" s="87"/>
      <c r="G20" s="83"/>
      <c r="H20" s="86"/>
    </row>
    <row r="21" spans="1:8" x14ac:dyDescent="0.25">
      <c r="A21" s="61">
        <v>2</v>
      </c>
      <c r="B21" s="79" t="s">
        <v>62</v>
      </c>
      <c r="C21" s="20" t="s">
        <v>19</v>
      </c>
      <c r="D21" s="51" t="str">
        <f>[1]Sheet1!D18</f>
        <v>Puskombinezonis yra pasiūtas iš mišriapluoščio audinio.</v>
      </c>
      <c r="E21" s="64">
        <v>60</v>
      </c>
      <c r="F21" s="64" t="s">
        <v>9</v>
      </c>
      <c r="G21" s="67">
        <v>18.72</v>
      </c>
      <c r="H21" s="70">
        <f>ROUND((E21*G21),2)</f>
        <v>1123.2</v>
      </c>
    </row>
    <row r="22" spans="1:8" ht="25.5" customHeight="1" x14ac:dyDescent="0.25">
      <c r="A22" s="62"/>
      <c r="B22" s="80"/>
      <c r="C22" s="9" t="s">
        <v>22</v>
      </c>
      <c r="D22" s="49" t="str">
        <f>[1]Sheet1!D19</f>
        <v>Turi 5 cm. pločio šviesą atspindinčias juostas ant klešnių apačios.</v>
      </c>
      <c r="E22" s="65"/>
      <c r="F22" s="65"/>
      <c r="G22" s="68"/>
      <c r="H22" s="71"/>
    </row>
    <row r="23" spans="1:8" ht="51" x14ac:dyDescent="0.25">
      <c r="A23" s="62"/>
      <c r="B23" s="80"/>
      <c r="C23" s="9" t="s">
        <v>23</v>
      </c>
      <c r="D23" s="49" t="str">
        <f>[1]Sheet1!D20</f>
        <v>Puskombinezonis turi ne mažiau kaip 5 kišenes: 2 galinės uždėtinės kišenės, 2 priekinės uždėtinės kišenės po juosmeniu ir 1 uždėtinė kišenė puskombinezonio viršuje ant krūtinėlės, kuri yra užsegama užtrauktuku.</v>
      </c>
      <c r="E23" s="65"/>
      <c r="F23" s="65"/>
      <c r="G23" s="68"/>
      <c r="H23" s="71"/>
    </row>
    <row r="24" spans="1:8" ht="15" customHeight="1" x14ac:dyDescent="0.25">
      <c r="A24" s="62"/>
      <c r="B24" s="80"/>
      <c r="C24" s="24" t="s">
        <v>58</v>
      </c>
      <c r="D24" s="49" t="str">
        <f>[1]Sheet1!D21</f>
        <v>Puskombinezonis gaminamas iš vienos rūšies audinio.</v>
      </c>
      <c r="E24" s="65"/>
      <c r="F24" s="65"/>
      <c r="G24" s="68"/>
      <c r="H24" s="71"/>
    </row>
    <row r="25" spans="1:8" ht="15" customHeight="1" x14ac:dyDescent="0.25">
      <c r="A25" s="62"/>
      <c r="B25" s="80"/>
      <c r="C25" s="24" t="s">
        <v>52</v>
      </c>
      <c r="D25" s="49" t="str">
        <f>[1]Sheet1!D22</f>
        <v>Modeliai gali būti moteriški ir vyriški.</v>
      </c>
      <c r="E25" s="65"/>
      <c r="F25" s="65"/>
      <c r="G25" s="68"/>
      <c r="H25" s="71"/>
    </row>
    <row r="26" spans="1:8" ht="15" customHeight="1" x14ac:dyDescent="0.25">
      <c r="A26" s="62"/>
      <c r="B26" s="80"/>
      <c r="C26" s="9" t="s">
        <v>16</v>
      </c>
      <c r="D26" s="49" t="str">
        <f>[1]Sheet1!D23</f>
        <v>Audinio spalva – Raudona/T.pilka.</v>
      </c>
      <c r="E26" s="65"/>
      <c r="F26" s="65"/>
      <c r="G26" s="68"/>
      <c r="H26" s="71"/>
    </row>
    <row r="27" spans="1:8" ht="15" customHeight="1" x14ac:dyDescent="0.25">
      <c r="A27" s="62"/>
      <c r="B27" s="80"/>
      <c r="C27" s="9" t="s">
        <v>17</v>
      </c>
      <c r="D27" s="49" t="str">
        <f>[1]Sheet1!D24</f>
        <v>Audinio sudėtis: 60% medvilnė, 40%  poliesteris.</v>
      </c>
      <c r="E27" s="65"/>
      <c r="F27" s="65"/>
      <c r="G27" s="68"/>
      <c r="H27" s="71"/>
    </row>
    <row r="28" spans="1:8" ht="15" customHeight="1" x14ac:dyDescent="0.25">
      <c r="A28" s="62"/>
      <c r="B28" s="80"/>
      <c r="C28" s="9" t="s">
        <v>18</v>
      </c>
      <c r="D28" s="49" t="str">
        <f>[1]Sheet1!D25</f>
        <v>Audinio paviršinis tankis: 315 g/m²±5 %.</v>
      </c>
      <c r="E28" s="65"/>
      <c r="F28" s="65"/>
      <c r="G28" s="68"/>
      <c r="H28" s="71"/>
    </row>
    <row r="29" spans="1:8" ht="15" customHeight="1" x14ac:dyDescent="0.25">
      <c r="A29" s="62"/>
      <c r="B29" s="80"/>
      <c r="C29" s="9" t="s">
        <v>56</v>
      </c>
      <c r="D29" s="52" t="str">
        <f>[1]Sheet1!D26</f>
        <v>Audinio susitraukimas po skalbimo po 50 skalbimo ciklų (prie 60 C temperatūros) ≤ 2,5 ± 0,5%.</v>
      </c>
      <c r="E29" s="65"/>
      <c r="F29" s="65"/>
      <c r="G29" s="68"/>
      <c r="H29" s="71"/>
    </row>
    <row r="30" spans="1:8" ht="27" customHeight="1" thickBot="1" x14ac:dyDescent="0.3">
      <c r="A30" s="62"/>
      <c r="B30" s="80"/>
      <c r="C30" s="9"/>
      <c r="D30" s="52" t="str">
        <f>[1]Sheet1!$D$27</f>
        <v>Pridedami dokumentai : "Audinio charakteristika 1,2 pozicijos Jupiter 315 LT " ; "OekoTex sertifikatas 1, 2, 3, 4 pozicijos KONEKT BIS LT"</v>
      </c>
      <c r="E30" s="65"/>
      <c r="F30" s="65"/>
      <c r="G30" s="68"/>
      <c r="H30" s="71"/>
    </row>
    <row r="31" spans="1:8" ht="15" customHeight="1" x14ac:dyDescent="0.25">
      <c r="A31" s="61">
        <v>3</v>
      </c>
      <c r="B31" s="79" t="s">
        <v>63</v>
      </c>
      <c r="C31" s="25" t="s">
        <v>50</v>
      </c>
      <c r="D31" s="51" t="str">
        <f>[1]Sheet1!D28</f>
        <v>Švarkas tiesaus silueto.</v>
      </c>
      <c r="E31" s="64">
        <v>9</v>
      </c>
      <c r="F31" s="64" t="s">
        <v>9</v>
      </c>
      <c r="G31" s="67">
        <v>24.72</v>
      </c>
      <c r="H31" s="70">
        <f>ROUND((E31*G31),2)</f>
        <v>222.48</v>
      </c>
    </row>
    <row r="32" spans="1:8" ht="25.5" customHeight="1" x14ac:dyDescent="0.25">
      <c r="A32" s="62"/>
      <c r="B32" s="80"/>
      <c r="C32" s="21" t="s">
        <v>20</v>
      </c>
      <c r="D32" s="49" t="str">
        <f>[1]Sheet1!D29</f>
        <v>Turi  5 cm. pločio šviesą atspindinčias juostas ant rankovių ir nugaroje ant papetės.</v>
      </c>
      <c r="E32" s="65"/>
      <c r="F32" s="65"/>
      <c r="G32" s="68"/>
      <c r="H32" s="71"/>
    </row>
    <row r="33" spans="1:8" ht="25.5" customHeight="1" x14ac:dyDescent="0.25">
      <c r="A33" s="62"/>
      <c r="B33" s="80"/>
      <c r="C33" s="21" t="s">
        <v>21</v>
      </c>
      <c r="D33" s="49" t="str">
        <f>[1]Sheet1!D30</f>
        <v>Užsegamas dvipusiu užtrauktuku paslėptu po atvartu, kuris užsegamas metalinėmis spaudėmis.</v>
      </c>
      <c r="E33" s="65"/>
      <c r="F33" s="65"/>
      <c r="G33" s="68"/>
      <c r="H33" s="71"/>
    </row>
    <row r="34" spans="1:8" ht="41.25" customHeight="1" x14ac:dyDescent="0.25">
      <c r="A34" s="62"/>
      <c r="B34" s="80"/>
      <c r="C34" s="21" t="s">
        <v>24</v>
      </c>
      <c r="D34" s="49" t="str">
        <f>[1]Sheet1!D31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34" s="65"/>
      <c r="F34" s="65"/>
      <c r="G34" s="68"/>
      <c r="H34" s="71"/>
    </row>
    <row r="35" spans="1:8" ht="15" customHeight="1" x14ac:dyDescent="0.25">
      <c r="A35" s="62"/>
      <c r="B35" s="80"/>
      <c r="C35" s="26" t="s">
        <v>57</v>
      </c>
      <c r="D35" s="49" t="str">
        <f>[1]Sheet1!D32</f>
        <v xml:space="preserve">Švarkas gaminamas iš vienos rūšies audinio. </v>
      </c>
      <c r="E35" s="65"/>
      <c r="F35" s="65"/>
      <c r="G35" s="68"/>
      <c r="H35" s="71"/>
    </row>
    <row r="36" spans="1:8" ht="15" customHeight="1" x14ac:dyDescent="0.25">
      <c r="A36" s="62"/>
      <c r="B36" s="80"/>
      <c r="C36" s="26" t="s">
        <v>52</v>
      </c>
      <c r="D36" s="49" t="str">
        <f>[1]Sheet1!D33</f>
        <v>Modeliai gali būti moteriški ir vyriški.</v>
      </c>
      <c r="E36" s="65"/>
      <c r="F36" s="65"/>
      <c r="G36" s="68"/>
      <c r="H36" s="71"/>
    </row>
    <row r="37" spans="1:8" ht="15" customHeight="1" x14ac:dyDescent="0.25">
      <c r="A37" s="62"/>
      <c r="B37" s="80"/>
      <c r="C37" s="21" t="s">
        <v>11</v>
      </c>
      <c r="D37" s="49" t="str">
        <f>[1]Sheet1!D34</f>
        <v>Audinio spalva –  Raudona/T.pilka</v>
      </c>
      <c r="E37" s="65"/>
      <c r="F37" s="65"/>
      <c r="G37" s="68"/>
      <c r="H37" s="71"/>
    </row>
    <row r="38" spans="1:8" ht="15" customHeight="1" x14ac:dyDescent="0.25">
      <c r="A38" s="62"/>
      <c r="B38" s="80"/>
      <c r="C38" s="21" t="s">
        <v>12</v>
      </c>
      <c r="D38" s="49" t="str">
        <f>[1]Sheet1!D35</f>
        <v>Audinio sudėtis: 100 % medvilnė.</v>
      </c>
      <c r="E38" s="65"/>
      <c r="F38" s="65"/>
      <c r="G38" s="68"/>
      <c r="H38" s="71"/>
    </row>
    <row r="39" spans="1:8" ht="15" customHeight="1" x14ac:dyDescent="0.25">
      <c r="A39" s="62"/>
      <c r="B39" s="80"/>
      <c r="C39" s="9" t="s">
        <v>49</v>
      </c>
      <c r="D39" s="52" t="str">
        <f>[1]Sheet1!D36</f>
        <v>Nominalus paviršiaus tankis: 350 ± 5 g/m².</v>
      </c>
      <c r="E39" s="65"/>
      <c r="F39" s="65"/>
      <c r="G39" s="68"/>
      <c r="H39" s="71"/>
    </row>
    <row r="40" spans="1:8" ht="28.5" customHeight="1" thickBot="1" x14ac:dyDescent="0.3">
      <c r="A40" s="62"/>
      <c r="B40" s="80"/>
      <c r="C40" s="9"/>
      <c r="D40" s="52" t="str">
        <f>[1]Sheet1!$D$37</f>
        <v>Pridedami dokumentai : "Audinio charakteristika 3,4, pozicijos BD350  LT " ;"OekoTex sertifikatas 1, 2, 3, 4 pozicijos KONEKT BIS LT"</v>
      </c>
      <c r="E40" s="65"/>
      <c r="F40" s="65"/>
      <c r="G40" s="68"/>
      <c r="H40" s="71"/>
    </row>
    <row r="41" spans="1:8" ht="25.5" customHeight="1" x14ac:dyDescent="0.25">
      <c r="A41" s="61">
        <v>4</v>
      </c>
      <c r="B41" s="79" t="s">
        <v>64</v>
      </c>
      <c r="C41" s="25" t="s">
        <v>59</v>
      </c>
      <c r="D41" s="51" t="str">
        <f>[1]Sheet1!D38</f>
        <v>Turi 5 cm. pločio šviesą atspindinčias juostas ant klešnių apačios.</v>
      </c>
      <c r="E41" s="64">
        <v>9</v>
      </c>
      <c r="F41" s="64" t="s">
        <v>9</v>
      </c>
      <c r="G41" s="67">
        <v>18.989999999999998</v>
      </c>
      <c r="H41" s="70">
        <f>ROUND((E41*G41),2)</f>
        <v>170.91</v>
      </c>
    </row>
    <row r="42" spans="1:8" ht="15" customHeight="1" x14ac:dyDescent="0.25">
      <c r="A42" s="62"/>
      <c r="B42" s="80"/>
      <c r="C42" s="26" t="s">
        <v>58</v>
      </c>
      <c r="D42" s="49" t="str">
        <f>[1]Sheet1!D39</f>
        <v>Puskombinezonis gaminamas iš vienos rūšies audinio.</v>
      </c>
      <c r="E42" s="65"/>
      <c r="F42" s="65"/>
      <c r="G42" s="68"/>
      <c r="H42" s="71"/>
    </row>
    <row r="43" spans="1:8" ht="15" customHeight="1" x14ac:dyDescent="0.25">
      <c r="A43" s="62"/>
      <c r="B43" s="80"/>
      <c r="C43" s="26" t="s">
        <v>52</v>
      </c>
      <c r="D43" s="49" t="str">
        <f>[1]Sheet1!D40</f>
        <v>Modeliai gali būti moteriški ir vyriški.</v>
      </c>
      <c r="E43" s="65"/>
      <c r="F43" s="65"/>
      <c r="G43" s="68"/>
      <c r="H43" s="71"/>
    </row>
    <row r="44" spans="1:8" ht="15" customHeight="1" x14ac:dyDescent="0.25">
      <c r="A44" s="62"/>
      <c r="B44" s="80"/>
      <c r="C44" s="21" t="s">
        <v>11</v>
      </c>
      <c r="D44" s="49" t="str">
        <f>[1]Sheet1!D41</f>
        <v>Audinio spalva –  Raudona/T.pilka</v>
      </c>
      <c r="E44" s="65"/>
      <c r="F44" s="65"/>
      <c r="G44" s="68"/>
      <c r="H44" s="71"/>
    </row>
    <row r="45" spans="1:8" ht="15" customHeight="1" x14ac:dyDescent="0.25">
      <c r="A45" s="62"/>
      <c r="B45" s="80"/>
      <c r="C45" s="21" t="s">
        <v>12</v>
      </c>
      <c r="D45" s="49" t="str">
        <f>[1]Sheet1!D42</f>
        <v>Audinio sudėtis: 100 % medvilnė.</v>
      </c>
      <c r="E45" s="65"/>
      <c r="F45" s="65"/>
      <c r="G45" s="68"/>
      <c r="H45" s="71"/>
    </row>
    <row r="46" spans="1:8" ht="15" customHeight="1" x14ac:dyDescent="0.25">
      <c r="A46" s="62"/>
      <c r="B46" s="80"/>
      <c r="C46" s="9" t="s">
        <v>49</v>
      </c>
      <c r="D46" s="52" t="str">
        <f>[1]Sheet1!D43</f>
        <v>Nominalus paviršiaus tankis: 350 ± 5 g/m².</v>
      </c>
      <c r="E46" s="65"/>
      <c r="F46" s="65"/>
      <c r="G46" s="68"/>
      <c r="H46" s="71"/>
    </row>
    <row r="47" spans="1:8" ht="27" customHeight="1" thickBot="1" x14ac:dyDescent="0.3">
      <c r="A47" s="62"/>
      <c r="B47" s="80"/>
      <c r="C47" s="9"/>
      <c r="D47" s="52" t="str">
        <f>[1]Sheet1!$D$37</f>
        <v>Pridedami dokumentai : "Audinio charakteristika 3,4, pozicijos BD350  LT " ;"OekoTex sertifikatas 1, 2, 3, 4 pozicijos KONEKT BIS LT"</v>
      </c>
      <c r="E47" s="65"/>
      <c r="F47" s="65"/>
      <c r="G47" s="68"/>
      <c r="H47" s="71"/>
    </row>
    <row r="48" spans="1:8" ht="15" customHeight="1" x14ac:dyDescent="0.25">
      <c r="A48" s="61">
        <v>5</v>
      </c>
      <c r="B48" s="79" t="s">
        <v>65</v>
      </c>
      <c r="C48" s="22" t="s">
        <v>50</v>
      </c>
      <c r="D48" s="51" t="str">
        <f>[1]Sheet1!D45</f>
        <v>Švarkas tiesaus silueto.</v>
      </c>
      <c r="E48" s="64">
        <v>8</v>
      </c>
      <c r="F48" s="64" t="s">
        <v>9</v>
      </c>
      <c r="G48" s="67">
        <v>34.92</v>
      </c>
      <c r="H48" s="70">
        <f>ROUND((E48*G48),2)</f>
        <v>279.36</v>
      </c>
    </row>
    <row r="49" spans="1:8" ht="26.25" customHeight="1" x14ac:dyDescent="0.25">
      <c r="A49" s="62"/>
      <c r="B49" s="80"/>
      <c r="C49" s="21" t="s">
        <v>25</v>
      </c>
      <c r="D49" s="49" t="str">
        <f>[1]Sheet1!D46</f>
        <v xml:space="preserve">Turi 5 cm. pločio  šviesą atspindinčias nedegias juostas ant rankovių ir nugaroje ant papetės. </v>
      </c>
      <c r="E49" s="65"/>
      <c r="F49" s="65"/>
      <c r="G49" s="68"/>
      <c r="H49" s="71"/>
    </row>
    <row r="50" spans="1:8" ht="25.5" customHeight="1" x14ac:dyDescent="0.25">
      <c r="A50" s="62"/>
      <c r="B50" s="80"/>
      <c r="C50" s="21" t="s">
        <v>21</v>
      </c>
      <c r="D50" s="49" t="str">
        <f>[1]Sheet1!D47</f>
        <v>Užsegamas dvipusiu užtrauktuku paslėptu po atvartu, kuris užsegamas metalinėmis spaudėmis.</v>
      </c>
      <c r="E50" s="65"/>
      <c r="F50" s="65"/>
      <c r="G50" s="68"/>
      <c r="H50" s="71"/>
    </row>
    <row r="51" spans="1:8" ht="39.950000000000003" customHeight="1" x14ac:dyDescent="0.25">
      <c r="A51" s="62"/>
      <c r="B51" s="80"/>
      <c r="C51" s="21" t="s">
        <v>24</v>
      </c>
      <c r="D51" s="49" t="str">
        <f>[1]Sheet1!D48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51" s="65"/>
      <c r="F51" s="65"/>
      <c r="G51" s="68"/>
      <c r="H51" s="71"/>
    </row>
    <row r="52" spans="1:8" ht="15" customHeight="1" x14ac:dyDescent="0.25">
      <c r="A52" s="62"/>
      <c r="B52" s="80"/>
      <c r="C52" s="21" t="s">
        <v>11</v>
      </c>
      <c r="D52" s="49" t="str">
        <f>[1]Sheet1!D49</f>
        <v>Audinio spalva –  Raudona/T.pilka</v>
      </c>
      <c r="E52" s="65"/>
      <c r="F52" s="65"/>
      <c r="G52" s="68"/>
      <c r="H52" s="71"/>
    </row>
    <row r="53" spans="1:8" ht="15" customHeight="1" x14ac:dyDescent="0.25">
      <c r="A53" s="62"/>
      <c r="B53" s="80"/>
      <c r="C53" s="26" t="s">
        <v>46</v>
      </c>
      <c r="D53" s="49" t="str">
        <f>[1]Sheet1!D50</f>
        <v>Audinio sudėtis: 80 % medvilnė /19% poliesteris/1% antistatika.</v>
      </c>
      <c r="E53" s="65"/>
      <c r="F53" s="65"/>
      <c r="G53" s="68"/>
      <c r="H53" s="71"/>
    </row>
    <row r="54" spans="1:8" ht="15" customHeight="1" x14ac:dyDescent="0.25">
      <c r="A54" s="62"/>
      <c r="B54" s="80"/>
      <c r="C54" s="21" t="s">
        <v>51</v>
      </c>
      <c r="D54" s="31" t="str">
        <f>[1]Sheet1!D51</f>
        <v>Audinio paviršinis tankis: 300 g/m² ±5 %.</v>
      </c>
      <c r="E54" s="65"/>
      <c r="F54" s="65"/>
      <c r="G54" s="68"/>
      <c r="H54" s="71"/>
    </row>
    <row r="55" spans="1:8" ht="15" customHeight="1" x14ac:dyDescent="0.25">
      <c r="A55" s="62"/>
      <c r="B55" s="80"/>
      <c r="C55" s="21" t="s">
        <v>26</v>
      </c>
      <c r="D55" s="49" t="str">
        <f>[1]Sheet1!D52</f>
        <v>Audimas (pynimas) - ruoželinis.</v>
      </c>
      <c r="E55" s="65"/>
      <c r="F55" s="65"/>
      <c r="G55" s="68"/>
      <c r="H55" s="71"/>
    </row>
    <row r="56" spans="1:8" ht="15" customHeight="1" x14ac:dyDescent="0.25">
      <c r="A56" s="62"/>
      <c r="B56" s="80"/>
      <c r="C56" s="21" t="s">
        <v>27</v>
      </c>
      <c r="D56" s="49" t="str">
        <f>[1]Sheet1!D53</f>
        <v xml:space="preserve">Su nedegumo apdaila . </v>
      </c>
      <c r="E56" s="65"/>
      <c r="F56" s="65"/>
      <c r="G56" s="68"/>
      <c r="H56" s="71"/>
    </row>
    <row r="57" spans="1:8" ht="120.75" customHeight="1" thickBot="1" x14ac:dyDescent="0.3">
      <c r="A57" s="63"/>
      <c r="B57" s="87"/>
      <c r="C57" s="35" t="s">
        <v>72</v>
      </c>
      <c r="D57" s="57" t="s">
        <v>73</v>
      </c>
      <c r="E57" s="66"/>
      <c r="F57" s="66"/>
      <c r="G57" s="69"/>
      <c r="H57" s="72"/>
    </row>
    <row r="58" spans="1:8" ht="25.5" customHeight="1" x14ac:dyDescent="0.25">
      <c r="A58" s="61">
        <v>6</v>
      </c>
      <c r="B58" s="79" t="s">
        <v>66</v>
      </c>
      <c r="C58" s="22" t="s">
        <v>60</v>
      </c>
      <c r="D58" s="51" t="str">
        <f>[1]Sheet1!D55</f>
        <v xml:space="preserve">Puskombinezonis turi turėti 5 cm. pločio nedegias atspindžio juostas ant klešnių apačios. </v>
      </c>
      <c r="E58" s="64">
        <v>8</v>
      </c>
      <c r="F58" s="64" t="s">
        <v>9</v>
      </c>
      <c r="G58" s="67">
        <v>27.71</v>
      </c>
      <c r="H58" s="70">
        <f t="shared" ref="H58" si="0">ROUND((E58*G58),2)</f>
        <v>221.68</v>
      </c>
    </row>
    <row r="59" spans="1:8" x14ac:dyDescent="0.25">
      <c r="A59" s="62"/>
      <c r="B59" s="80"/>
      <c r="C59" s="21" t="s">
        <v>11</v>
      </c>
      <c r="D59" s="53" t="str">
        <f>[1]Sheet1!D56</f>
        <v>Audinio spalva –  Raudona/T.pilka</v>
      </c>
      <c r="E59" s="65"/>
      <c r="F59" s="65"/>
      <c r="G59" s="68"/>
      <c r="H59" s="71"/>
    </row>
    <row r="60" spans="1:8" ht="15" customHeight="1" x14ac:dyDescent="0.25">
      <c r="A60" s="62"/>
      <c r="B60" s="80"/>
      <c r="C60" s="26" t="s">
        <v>47</v>
      </c>
      <c r="D60" s="53" t="str">
        <f>[1]Sheet1!D57</f>
        <v>Audinio sudėtis: 80 % medvilnė /19% poliesteris/1% antistatika.</v>
      </c>
      <c r="E60" s="65"/>
      <c r="F60" s="65"/>
      <c r="G60" s="68"/>
      <c r="H60" s="71"/>
    </row>
    <row r="61" spans="1:8" x14ac:dyDescent="0.25">
      <c r="A61" s="62"/>
      <c r="B61" s="80"/>
      <c r="C61" s="21" t="s">
        <v>51</v>
      </c>
      <c r="D61" s="44" t="str">
        <f>[1]Sheet1!D58</f>
        <v>Audinio paviršinis tankis: 300 g/m² ±5 %.</v>
      </c>
      <c r="E61" s="65"/>
      <c r="F61" s="65"/>
      <c r="G61" s="68"/>
      <c r="H61" s="71"/>
    </row>
    <row r="62" spans="1:8" x14ac:dyDescent="0.25">
      <c r="A62" s="62"/>
      <c r="B62" s="80"/>
      <c r="C62" s="21" t="s">
        <v>26</v>
      </c>
      <c r="D62" s="53" t="str">
        <f>[1]Sheet1!D59</f>
        <v>Audimas (pynimas) - ruoželinis.</v>
      </c>
      <c r="E62" s="65"/>
      <c r="F62" s="65"/>
      <c r="G62" s="68"/>
      <c r="H62" s="71"/>
    </row>
    <row r="63" spans="1:8" x14ac:dyDescent="0.25">
      <c r="A63" s="62"/>
      <c r="B63" s="80"/>
      <c r="C63" s="21" t="s">
        <v>27</v>
      </c>
      <c r="D63" s="53" t="str">
        <f>[1]Sheet1!D60</f>
        <v xml:space="preserve">Su nedegumo apdaila . </v>
      </c>
      <c r="E63" s="65"/>
      <c r="F63" s="65"/>
      <c r="G63" s="68"/>
      <c r="H63" s="71"/>
    </row>
    <row r="64" spans="1:8" ht="25.5" customHeight="1" x14ac:dyDescent="0.25">
      <c r="A64" s="62"/>
      <c r="B64" s="80"/>
      <c r="C64" s="21" t="s">
        <v>28</v>
      </c>
      <c r="D64" s="44" t="str">
        <f>[1]Sheet1!D61</f>
        <v>Pridedamas ekologinis Oeko Tex 100 sertifikatas:"Oeko Tex Sertifikatas 5,6,7,10 pozicijos Poseidon 300 LT"</v>
      </c>
      <c r="E64" s="65"/>
      <c r="F64" s="65"/>
      <c r="G64" s="68"/>
      <c r="H64" s="71"/>
    </row>
    <row r="65" spans="1:8" ht="117.75" customHeight="1" thickBot="1" x14ac:dyDescent="0.3">
      <c r="A65" s="62"/>
      <c r="B65" s="80"/>
      <c r="C65" s="9" t="s">
        <v>74</v>
      </c>
      <c r="D65" s="57" t="s">
        <v>73</v>
      </c>
      <c r="E65" s="65"/>
      <c r="F65" s="65"/>
      <c r="G65" s="68"/>
      <c r="H65" s="71"/>
    </row>
    <row r="66" spans="1:8" ht="25.5" x14ac:dyDescent="0.25">
      <c r="A66" s="61">
        <v>7</v>
      </c>
      <c r="B66" s="79" t="s">
        <v>67</v>
      </c>
      <c r="C66" s="22" t="s">
        <v>25</v>
      </c>
      <c r="D66" s="51" t="str">
        <f>[1]Sheet1!D63</f>
        <v xml:space="preserve">Turi 5 cm. pločio  šviesą atspindinčias nedegias juostas ant rankovių ir nugaroje ant papetės. </v>
      </c>
      <c r="E66" s="64">
        <v>16</v>
      </c>
      <c r="F66" s="64" t="s">
        <v>9</v>
      </c>
      <c r="G66" s="67">
        <v>60.25</v>
      </c>
      <c r="H66" s="70">
        <f>ROUND((E66*G66),2)</f>
        <v>964</v>
      </c>
    </row>
    <row r="67" spans="1:8" ht="25.5" x14ac:dyDescent="0.25">
      <c r="A67" s="62"/>
      <c r="B67" s="80"/>
      <c r="C67" s="21" t="s">
        <v>29</v>
      </c>
      <c r="D67" s="49" t="str">
        <f>[1]Sheet1!D64</f>
        <v xml:space="preserve">Užsegama dvipusiu užtrauktuku paslėptu po atvartu, kuris užsegamas spaudėmis. </v>
      </c>
      <c r="E67" s="65"/>
      <c r="F67" s="65"/>
      <c r="G67" s="68"/>
      <c r="H67" s="71"/>
    </row>
    <row r="68" spans="1:8" x14ac:dyDescent="0.25">
      <c r="A68" s="62"/>
      <c r="B68" s="80"/>
      <c r="C68" s="21" t="s">
        <v>30</v>
      </c>
      <c r="D68" s="49" t="str">
        <f>[1]Sheet1!D65</f>
        <v xml:space="preserve">Striukė su gobtuvu ir stačia apykakle. </v>
      </c>
      <c r="E68" s="65"/>
      <c r="F68" s="65"/>
      <c r="G68" s="68"/>
      <c r="H68" s="71"/>
    </row>
    <row r="69" spans="1:8" x14ac:dyDescent="0.25">
      <c r="A69" s="62"/>
      <c r="B69" s="80"/>
      <c r="C69" s="21" t="s">
        <v>31</v>
      </c>
      <c r="D69" s="49" t="str">
        <f>[1]Sheet1!D66</f>
        <v xml:space="preserve">Ant kairės viršutinės kišenės yra dėklas-kišenė vizitinei kortelei. </v>
      </c>
      <c r="E69" s="65"/>
      <c r="F69" s="65"/>
      <c r="G69" s="68"/>
      <c r="H69" s="71"/>
    </row>
    <row r="70" spans="1:8" x14ac:dyDescent="0.25">
      <c r="A70" s="62"/>
      <c r="B70" s="80"/>
      <c r="C70" s="21" t="s">
        <v>16</v>
      </c>
      <c r="D70" s="49" t="str">
        <f>[1]Sheet1!D67</f>
        <v>Audinio spalva –  Raudona/T.pilka</v>
      </c>
      <c r="E70" s="65"/>
      <c r="F70" s="65"/>
      <c r="G70" s="68"/>
      <c r="H70" s="71"/>
    </row>
    <row r="71" spans="1:8" x14ac:dyDescent="0.25">
      <c r="A71" s="62"/>
      <c r="B71" s="80"/>
      <c r="C71" s="26" t="s">
        <v>46</v>
      </c>
      <c r="D71" s="49" t="str">
        <f>[1]Sheet1!D68</f>
        <v>Audinio sudėtis: 80 % medvilnė /19% poliesteris/1% antistatika.</v>
      </c>
      <c r="E71" s="65"/>
      <c r="F71" s="65"/>
      <c r="G71" s="68"/>
      <c r="H71" s="71"/>
    </row>
    <row r="72" spans="1:8" x14ac:dyDescent="0.25">
      <c r="A72" s="62"/>
      <c r="B72" s="80"/>
      <c r="C72" s="21" t="s">
        <v>51</v>
      </c>
      <c r="D72" s="31" t="str">
        <f>[1]Sheet1!D69</f>
        <v>Audinio paviršinis tankis: 300 g/m² ±5 %.</v>
      </c>
      <c r="E72" s="65"/>
      <c r="F72" s="65"/>
      <c r="G72" s="68"/>
      <c r="H72" s="71"/>
    </row>
    <row r="73" spans="1:8" x14ac:dyDescent="0.25">
      <c r="A73" s="62"/>
      <c r="B73" s="80"/>
      <c r="C73" s="21" t="s">
        <v>26</v>
      </c>
      <c r="D73" s="49" t="str">
        <f>[1]Sheet1!D70</f>
        <v>Audimas (pynimas) - ruoželinis.</v>
      </c>
      <c r="E73" s="65"/>
      <c r="F73" s="65"/>
      <c r="G73" s="68"/>
      <c r="H73" s="71"/>
    </row>
    <row r="74" spans="1:8" x14ac:dyDescent="0.25">
      <c r="A74" s="62"/>
      <c r="B74" s="80"/>
      <c r="C74" s="21" t="s">
        <v>27</v>
      </c>
      <c r="D74" s="49" t="str">
        <f>[1]Sheet1!D71</f>
        <v xml:space="preserve">Su nedegumo apdaila. </v>
      </c>
      <c r="E74" s="65"/>
      <c r="F74" s="65"/>
      <c r="G74" s="68"/>
      <c r="H74" s="71"/>
    </row>
    <row r="75" spans="1:8" ht="31.5" customHeight="1" x14ac:dyDescent="0.25">
      <c r="A75" s="62"/>
      <c r="B75" s="80"/>
      <c r="C75" s="21" t="s">
        <v>32</v>
      </c>
      <c r="D75" s="31" t="str">
        <f>[1]Sheet1!D72</f>
        <v>Pridedamas ekologinis Oeko Tex 100 sertifikatas:"Oeko Tex Sertifikatas 5,6,7,10 pozicijos Poseidon 300"</v>
      </c>
      <c r="E75" s="65"/>
      <c r="F75" s="65"/>
      <c r="G75" s="68"/>
      <c r="H75" s="71"/>
    </row>
    <row r="76" spans="1:8" ht="117.75" customHeight="1" thickBot="1" x14ac:dyDescent="0.3">
      <c r="A76" s="62"/>
      <c r="B76" s="80"/>
      <c r="C76" s="9" t="s">
        <v>74</v>
      </c>
      <c r="D76" s="57" t="s">
        <v>73</v>
      </c>
      <c r="E76" s="65"/>
      <c r="F76" s="65"/>
      <c r="G76" s="68"/>
      <c r="H76" s="71"/>
    </row>
    <row r="77" spans="1:8" ht="15" customHeight="1" x14ac:dyDescent="0.25">
      <c r="A77" s="61">
        <v>8</v>
      </c>
      <c r="B77" s="79" t="s">
        <v>68</v>
      </c>
      <c r="C77" s="22" t="s">
        <v>33</v>
      </c>
      <c r="D77" s="51" t="str">
        <f>[1]Sheet1!D74</f>
        <v xml:space="preserve">Audinys atsparus vandeniui, vėjui, kvėpuojantis. </v>
      </c>
      <c r="E77" s="64">
        <v>8</v>
      </c>
      <c r="F77" s="64" t="s">
        <v>9</v>
      </c>
      <c r="G77" s="67">
        <v>41.09</v>
      </c>
      <c r="H77" s="70">
        <f>ROUND((E77*G77),2)</f>
        <v>328.72</v>
      </c>
    </row>
    <row r="78" spans="1:8" ht="30" customHeight="1" x14ac:dyDescent="0.25">
      <c r="A78" s="62"/>
      <c r="B78" s="80"/>
      <c r="C78" s="21" t="s">
        <v>34</v>
      </c>
      <c r="D78" s="31" t="str">
        <f>[1]Sheet1!D75</f>
        <v>Audinys turi apsaugą nuo cheminių tiškalų ir skysčių (Standartas EN 13034 tipas6), kuri yra lygiavertė „Teflonui".Pridedamas dokumentas"Audinio charakteristika 8, 9 pozicijos Python LT"</v>
      </c>
      <c r="E78" s="65"/>
      <c r="F78" s="65"/>
      <c r="G78" s="68"/>
      <c r="H78" s="71"/>
    </row>
    <row r="79" spans="1:8" ht="25.5" customHeight="1" x14ac:dyDescent="0.25">
      <c r="A79" s="62"/>
      <c r="B79" s="80"/>
      <c r="C79" s="21" t="s">
        <v>25</v>
      </c>
      <c r="D79" s="49" t="str">
        <f>[1]Sheet1!D76</f>
        <v xml:space="preserve">Turi 5 cm. pločio  šviesą atspindinčias  juostas ant rankovių ir nugaroje ant papetės. </v>
      </c>
      <c r="E79" s="65"/>
      <c r="F79" s="65"/>
      <c r="G79" s="68"/>
      <c r="H79" s="71"/>
    </row>
    <row r="80" spans="1:8" ht="25.5" customHeight="1" x14ac:dyDescent="0.25">
      <c r="A80" s="62"/>
      <c r="B80" s="80"/>
      <c r="C80" s="21" t="s">
        <v>35</v>
      </c>
      <c r="D80" s="49" t="str">
        <f>[1]Sheet1!D77</f>
        <v xml:space="preserve">Užsegama dvipusiu užtrauktuku paslėptu po atvartu, kuris užsegamas spaudėmis. </v>
      </c>
      <c r="E80" s="65"/>
      <c r="F80" s="65"/>
      <c r="G80" s="68"/>
      <c r="H80" s="71"/>
    </row>
    <row r="81" spans="1:8" ht="15" customHeight="1" x14ac:dyDescent="0.25">
      <c r="A81" s="62"/>
      <c r="B81" s="80"/>
      <c r="C81" s="21" t="s">
        <v>30</v>
      </c>
      <c r="D81" s="49" t="str">
        <f>[1]Sheet1!D78</f>
        <v xml:space="preserve">Striukė su gobtuvu ir stačia apykakle. </v>
      </c>
      <c r="E81" s="65"/>
      <c r="F81" s="65"/>
      <c r="G81" s="68"/>
      <c r="H81" s="71"/>
    </row>
    <row r="82" spans="1:8" ht="15" customHeight="1" x14ac:dyDescent="0.25">
      <c r="A82" s="62"/>
      <c r="B82" s="80"/>
      <c r="C82" s="21" t="s">
        <v>36</v>
      </c>
      <c r="D82" s="49" t="str">
        <f>[1]Sheet1!D79</f>
        <v>Striukės rankogaliai, sutraukti įsiūtine guma.</v>
      </c>
      <c r="E82" s="65"/>
      <c r="F82" s="65"/>
      <c r="G82" s="68"/>
      <c r="H82" s="71"/>
    </row>
    <row r="83" spans="1:8" ht="15" customHeight="1" x14ac:dyDescent="0.25">
      <c r="A83" s="62"/>
      <c r="B83" s="80"/>
      <c r="C83" s="21" t="s">
        <v>31</v>
      </c>
      <c r="D83" s="49" t="str">
        <f>[1]Sheet1!D80</f>
        <v xml:space="preserve">Ant kairės viršutinės kišenės yra dėklas-kišenė vizitinei kortelei. </v>
      </c>
      <c r="E83" s="65"/>
      <c r="F83" s="65"/>
      <c r="G83" s="68"/>
      <c r="H83" s="71"/>
    </row>
    <row r="84" spans="1:8" ht="15" customHeight="1" x14ac:dyDescent="0.25">
      <c r="A84" s="62"/>
      <c r="B84" s="80"/>
      <c r="C84" s="21" t="s">
        <v>16</v>
      </c>
      <c r="D84" s="49" t="str">
        <f>[1]Sheet1!D81</f>
        <v>Audinio spalva – Raudona/T.pilka.</v>
      </c>
      <c r="E84" s="65"/>
      <c r="F84" s="65"/>
      <c r="G84" s="68"/>
      <c r="H84" s="71"/>
    </row>
    <row r="85" spans="1:8" ht="15" customHeight="1" x14ac:dyDescent="0.25">
      <c r="A85" s="62"/>
      <c r="B85" s="80"/>
      <c r="C85" s="21" t="s">
        <v>37</v>
      </c>
      <c r="D85" s="49" t="str">
        <f>[1]Sheet1!D82</f>
        <v>Audinio sudėtis: 70 %± 5  poliesteris, 30% ± 5 medvilnė.</v>
      </c>
      <c r="E85" s="65"/>
      <c r="F85" s="65"/>
      <c r="G85" s="68"/>
      <c r="H85" s="71"/>
    </row>
    <row r="86" spans="1:8" ht="15" customHeight="1" x14ac:dyDescent="0.25">
      <c r="A86" s="62"/>
      <c r="B86" s="80"/>
      <c r="C86" s="21" t="s">
        <v>38</v>
      </c>
      <c r="D86" s="49" t="str">
        <f>[1]Sheet1!D83</f>
        <v xml:space="preserve">Nominalus paviršiaus tankis: 235 g/m². </v>
      </c>
      <c r="E86" s="65"/>
      <c r="F86" s="65"/>
      <c r="G86" s="68"/>
      <c r="H86" s="71"/>
    </row>
    <row r="87" spans="1:8" ht="15" customHeight="1" x14ac:dyDescent="0.25">
      <c r="A87" s="62"/>
      <c r="B87" s="80"/>
      <c r="C87" s="9" t="s">
        <v>39</v>
      </c>
      <c r="D87" s="52" t="str">
        <f>[1]Sheet1!D84</f>
        <v>Pynimo tipas: ruoželinis 3/1</v>
      </c>
      <c r="E87" s="65"/>
      <c r="F87" s="65"/>
      <c r="G87" s="68"/>
      <c r="H87" s="71"/>
    </row>
    <row r="88" spans="1:8" ht="15" customHeight="1" thickBot="1" x14ac:dyDescent="0.3">
      <c r="A88" s="62"/>
      <c r="B88" s="80"/>
      <c r="C88" s="9"/>
      <c r="D88" s="45" t="str">
        <f>[1]Sheet1!$D$85</f>
        <v>Pridedami dokumentai: "Audinio charakteristika 8, 9 pozicijos Python LT"</v>
      </c>
      <c r="E88" s="65"/>
      <c r="F88" s="65"/>
      <c r="G88" s="68"/>
      <c r="H88" s="71"/>
    </row>
    <row r="89" spans="1:8" ht="15" customHeight="1" x14ac:dyDescent="0.25">
      <c r="A89" s="61">
        <v>9</v>
      </c>
      <c r="B89" s="79" t="s">
        <v>69</v>
      </c>
      <c r="C89" s="22" t="s">
        <v>40</v>
      </c>
      <c r="D89" s="51" t="str">
        <f>[1]Sheet1!D86</f>
        <v>Audinio sudėtis: 70 %± 5  poliesteris, 30% ± 5 medvilnė.</v>
      </c>
      <c r="E89" s="64">
        <v>13</v>
      </c>
      <c r="F89" s="64" t="s">
        <v>9</v>
      </c>
      <c r="G89" s="67">
        <v>29.24</v>
      </c>
      <c r="H89" s="70">
        <f>ROUND((E89*G89),2)</f>
        <v>380.12</v>
      </c>
    </row>
    <row r="90" spans="1:8" ht="26.25" customHeight="1" x14ac:dyDescent="0.25">
      <c r="A90" s="62"/>
      <c r="B90" s="80"/>
      <c r="C90" s="21" t="s">
        <v>41</v>
      </c>
      <c r="D90" s="31" t="str">
        <f>[1]Sheet1!D87</f>
        <v>Audinys turi apsaugą nuo cheminių tiškalų ir skysčių (Standartas EN 13034 tipas6), kuri yra lygiavertė „Teflonui".</v>
      </c>
      <c r="E90" s="65"/>
      <c r="F90" s="65"/>
      <c r="G90" s="68"/>
      <c r="H90" s="71"/>
    </row>
    <row r="91" spans="1:8" ht="15" customHeight="1" x14ac:dyDescent="0.25">
      <c r="A91" s="62"/>
      <c r="B91" s="80"/>
      <c r="C91" s="21" t="s">
        <v>42</v>
      </c>
      <c r="D91" s="49" t="str">
        <f>[1]Sheet1!D88</f>
        <v xml:space="preserve">Nominalus paviršiaus tankis: 235 g/m². </v>
      </c>
      <c r="E91" s="65"/>
      <c r="F91" s="65"/>
      <c r="G91" s="68"/>
      <c r="H91" s="71"/>
    </row>
    <row r="92" spans="1:8" ht="15" customHeight="1" x14ac:dyDescent="0.25">
      <c r="A92" s="62"/>
      <c r="B92" s="80"/>
      <c r="C92" s="21" t="s">
        <v>39</v>
      </c>
      <c r="D92" s="49" t="str">
        <f>[1]Sheet1!D89</f>
        <v>Pynimo tipas: ruoželinis 3/1</v>
      </c>
      <c r="E92" s="65"/>
      <c r="F92" s="65"/>
      <c r="G92" s="68"/>
      <c r="H92" s="71"/>
    </row>
    <row r="93" spans="1:8" ht="15" customHeight="1" x14ac:dyDescent="0.25">
      <c r="A93" s="62"/>
      <c r="B93" s="80"/>
      <c r="C93" s="9" t="s">
        <v>16</v>
      </c>
      <c r="D93" s="52" t="str">
        <f>[1]Sheet1!D90</f>
        <v>Audinio spalva – Raudona/T.pilka.</v>
      </c>
      <c r="E93" s="65"/>
      <c r="F93" s="65"/>
      <c r="G93" s="68"/>
      <c r="H93" s="71"/>
    </row>
    <row r="94" spans="1:8" ht="24.75" customHeight="1" thickBot="1" x14ac:dyDescent="0.3">
      <c r="A94" s="62"/>
      <c r="B94" s="80"/>
      <c r="C94" s="9"/>
      <c r="D94" s="34" t="str">
        <f>[1]Sheet1!D91</f>
        <v>Audinys turi apsaugą nuo cheminių tiškalų ir skysčių (Standartas EN 13034 tipas6), kuri yra lygiavertė „Teflonui".Pridedamas dokumentas"Audinio charakteristika 8, 9 pozicijos Python LT"</v>
      </c>
      <c r="E94" s="65"/>
      <c r="F94" s="65"/>
      <c r="G94" s="68"/>
      <c r="H94" s="71"/>
    </row>
    <row r="95" spans="1:8" ht="29.25" customHeight="1" x14ac:dyDescent="0.25">
      <c r="A95" s="61">
        <v>10</v>
      </c>
      <c r="B95" s="73" t="s">
        <v>70</v>
      </c>
      <c r="C95" s="36" t="s">
        <v>25</v>
      </c>
      <c r="D95" s="54" t="str">
        <f>[1]Sheet1!D92</f>
        <v xml:space="preserve">Turi 5 cm. pločio  šviesą atspindinčias nedegias juostas ant rankovių ir nugaroje ant papetės. </v>
      </c>
      <c r="E95" s="64">
        <v>8</v>
      </c>
      <c r="F95" s="64" t="s">
        <v>9</v>
      </c>
      <c r="G95" s="67">
        <v>49.56</v>
      </c>
      <c r="H95" s="70">
        <f>ROUND((E95*G95),2)</f>
        <v>396.48</v>
      </c>
    </row>
    <row r="96" spans="1:8" ht="15" customHeight="1" x14ac:dyDescent="0.25">
      <c r="A96" s="62"/>
      <c r="B96" s="74"/>
      <c r="C96" s="37" t="s">
        <v>31</v>
      </c>
      <c r="D96" s="55" t="str">
        <f>[1]Sheet1!D93</f>
        <v xml:space="preserve">Ant kairės viršutinės kišenės yra dėklas-kišenė vizitinei kortelei. </v>
      </c>
      <c r="E96" s="65"/>
      <c r="F96" s="65"/>
      <c r="G96" s="68"/>
      <c r="H96" s="71"/>
    </row>
    <row r="97" spans="1:8" ht="15" customHeight="1" x14ac:dyDescent="0.25">
      <c r="A97" s="62"/>
      <c r="B97" s="74"/>
      <c r="C97" s="37" t="s">
        <v>11</v>
      </c>
      <c r="D97" s="55" t="str">
        <f>[1]Sheet1!D94</f>
        <v>Audinio spalva –  Raudona/T.pilka</v>
      </c>
      <c r="E97" s="65"/>
      <c r="F97" s="65"/>
      <c r="G97" s="68"/>
      <c r="H97" s="71"/>
    </row>
    <row r="98" spans="1:8" ht="15" customHeight="1" x14ac:dyDescent="0.25">
      <c r="A98" s="62"/>
      <c r="B98" s="74"/>
      <c r="C98" s="38" t="s">
        <v>48</v>
      </c>
      <c r="D98" s="55" t="str">
        <f>[1]Sheet1!D95</f>
        <v>Audinio sudėtis: 80 % medvilnė /19% poliesteris/1% antistatika.</v>
      </c>
      <c r="E98" s="65"/>
      <c r="F98" s="65"/>
      <c r="G98" s="68"/>
      <c r="H98" s="71"/>
    </row>
    <row r="99" spans="1:8" ht="15" customHeight="1" x14ac:dyDescent="0.25">
      <c r="A99" s="62"/>
      <c r="B99" s="74"/>
      <c r="C99" s="37" t="s">
        <v>51</v>
      </c>
      <c r="D99" s="40" t="str">
        <f>[1]Sheet1!D96</f>
        <v>Audinio paviršinis tankis: 300 g/m² ±5 %.</v>
      </c>
      <c r="E99" s="65"/>
      <c r="F99" s="65"/>
      <c r="G99" s="68"/>
      <c r="H99" s="71"/>
    </row>
    <row r="100" spans="1:8" ht="15" customHeight="1" x14ac:dyDescent="0.25">
      <c r="A100" s="62"/>
      <c r="B100" s="74"/>
      <c r="C100" s="37" t="s">
        <v>26</v>
      </c>
      <c r="D100" s="55" t="str">
        <f>[1]Sheet1!D97</f>
        <v>Audimas (pynimas) - ruoželinis.</v>
      </c>
      <c r="E100" s="65"/>
      <c r="F100" s="65"/>
      <c r="G100" s="68"/>
      <c r="H100" s="71"/>
    </row>
    <row r="101" spans="1:8" ht="15" customHeight="1" x14ac:dyDescent="0.25">
      <c r="A101" s="62"/>
      <c r="B101" s="74"/>
      <c r="C101" s="37" t="s">
        <v>27</v>
      </c>
      <c r="D101" s="55" t="str">
        <f>[1]Sheet1!D98</f>
        <v xml:space="preserve">Su nedegumo apdaila . </v>
      </c>
      <c r="E101" s="65"/>
      <c r="F101" s="65"/>
      <c r="G101" s="68"/>
      <c r="H101" s="71"/>
    </row>
    <row r="102" spans="1:8" ht="28.5" customHeight="1" x14ac:dyDescent="0.25">
      <c r="A102" s="62"/>
      <c r="B102" s="74"/>
      <c r="C102" s="37" t="s">
        <v>28</v>
      </c>
      <c r="D102" s="40" t="str">
        <f>[1]Sheet1!D99</f>
        <v>Pridedamas ekologinis Oeko Tex 100 sertifikatas:"Oeko Tex Sertifikatas 5,6,7,10 pozicijos Poseidon 300 LT"</v>
      </c>
      <c r="E102" s="65"/>
      <c r="F102" s="65"/>
      <c r="G102" s="68"/>
      <c r="H102" s="71"/>
    </row>
    <row r="103" spans="1:8" ht="123" customHeight="1" thickBot="1" x14ac:dyDescent="0.3">
      <c r="A103" s="63"/>
      <c r="B103" s="75"/>
      <c r="C103" s="39" t="s">
        <v>74</v>
      </c>
      <c r="D103" s="58" t="s">
        <v>73</v>
      </c>
      <c r="E103" s="66"/>
      <c r="F103" s="66"/>
      <c r="G103" s="69"/>
      <c r="H103" s="72"/>
    </row>
    <row r="104" spans="1:8" ht="15.75" x14ac:dyDescent="0.25">
      <c r="A104" s="76" t="s">
        <v>10</v>
      </c>
      <c r="B104" s="77"/>
      <c r="C104" s="77"/>
      <c r="D104" s="77"/>
      <c r="E104" s="77"/>
      <c r="F104" s="77"/>
      <c r="G104" s="78"/>
      <c r="H104" s="23">
        <f>SUM(H10:H103)</f>
        <v>5553.9499999999989</v>
      </c>
    </row>
    <row r="105" spans="1:8" s="28" customFormat="1" x14ac:dyDescent="0.25">
      <c r="A105" s="27" t="s">
        <v>43</v>
      </c>
      <c r="B105" s="27"/>
      <c r="D105" s="46"/>
      <c r="H105" s="29"/>
    </row>
    <row r="106" spans="1:8" s="28" customFormat="1" ht="30" customHeight="1" x14ac:dyDescent="0.25">
      <c r="A106" s="32" t="s">
        <v>53</v>
      </c>
      <c r="B106" s="59" t="s">
        <v>45</v>
      </c>
      <c r="C106" s="59"/>
      <c r="D106" s="59"/>
      <c r="E106" s="59"/>
      <c r="F106" s="59"/>
      <c r="G106" s="59"/>
      <c r="H106" s="59"/>
    </row>
    <row r="107" spans="1:8" s="28" customFormat="1" ht="15.75" customHeight="1" x14ac:dyDescent="0.25">
      <c r="A107" s="32"/>
      <c r="B107" s="94" t="s">
        <v>75</v>
      </c>
      <c r="C107" s="60"/>
      <c r="D107" s="60"/>
      <c r="E107" s="60"/>
      <c r="F107" s="60"/>
      <c r="G107" s="60"/>
      <c r="H107" s="60"/>
    </row>
    <row r="108" spans="1:8" x14ac:dyDescent="0.25">
      <c r="A108" s="28"/>
    </row>
  </sheetData>
  <sheetProtection formatCells="0" formatColumns="0" formatRows="0" insertColumns="0" insertRows="0" insertHyperlinks="0" deleteColumns="0" deleteRows="0"/>
  <mergeCells count="66">
    <mergeCell ref="A21:A30"/>
    <mergeCell ref="E21:E30"/>
    <mergeCell ref="F21:F30"/>
    <mergeCell ref="G21:G30"/>
    <mergeCell ref="H21:H30"/>
    <mergeCell ref="C1:H1"/>
    <mergeCell ref="A6:H6"/>
    <mergeCell ref="A5:H5"/>
    <mergeCell ref="B10:B20"/>
    <mergeCell ref="A10:A20"/>
    <mergeCell ref="E10:E20"/>
    <mergeCell ref="F10:F20"/>
    <mergeCell ref="A31:A40"/>
    <mergeCell ref="B41:B47"/>
    <mergeCell ref="A41:A47"/>
    <mergeCell ref="E41:E47"/>
    <mergeCell ref="F41:F47"/>
    <mergeCell ref="E31:E40"/>
    <mergeCell ref="F31:F40"/>
    <mergeCell ref="B31:B40"/>
    <mergeCell ref="F48:F57"/>
    <mergeCell ref="G48:G57"/>
    <mergeCell ref="G10:G20"/>
    <mergeCell ref="H10:H20"/>
    <mergeCell ref="B21:B30"/>
    <mergeCell ref="G41:G47"/>
    <mergeCell ref="H41:H47"/>
    <mergeCell ref="G31:G40"/>
    <mergeCell ref="H31:H40"/>
    <mergeCell ref="H48:H57"/>
    <mergeCell ref="B48:B57"/>
    <mergeCell ref="B58:B65"/>
    <mergeCell ref="A58:A65"/>
    <mergeCell ref="E58:E65"/>
    <mergeCell ref="F58:F65"/>
    <mergeCell ref="G58:G65"/>
    <mergeCell ref="A66:A76"/>
    <mergeCell ref="E66:E76"/>
    <mergeCell ref="F66:F76"/>
    <mergeCell ref="G66:G76"/>
    <mergeCell ref="H66:H76"/>
    <mergeCell ref="A48:A57"/>
    <mergeCell ref="E48:E57"/>
    <mergeCell ref="H77:H88"/>
    <mergeCell ref="B89:B94"/>
    <mergeCell ref="A89:A94"/>
    <mergeCell ref="E89:E94"/>
    <mergeCell ref="F89:F94"/>
    <mergeCell ref="G89:G94"/>
    <mergeCell ref="H89:H94"/>
    <mergeCell ref="B77:B88"/>
    <mergeCell ref="A77:A88"/>
    <mergeCell ref="E77:E88"/>
    <mergeCell ref="F77:F88"/>
    <mergeCell ref="G77:G88"/>
    <mergeCell ref="H58:H65"/>
    <mergeCell ref="B66:B76"/>
    <mergeCell ref="B106:H106"/>
    <mergeCell ref="B107:H107"/>
    <mergeCell ref="A95:A103"/>
    <mergeCell ref="E95:E103"/>
    <mergeCell ref="F95:F103"/>
    <mergeCell ref="G95:G103"/>
    <mergeCell ref="H95:H103"/>
    <mergeCell ref="B95:B103"/>
    <mergeCell ref="A104:G10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2021-01-05T13:50:28Z</dcterms:modified>
</cp:coreProperties>
</file>