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79A90769-17CA-4D8A-91AB-0E3973BD0D98}" xr6:coauthVersionLast="47" xr6:coauthVersionMax="47" xr10:uidLastSave="{00000000-0000-0000-0000-000000000000}"/>
  <bookViews>
    <workbookView xWindow="-120" yWindow="-120" windowWidth="29040" windowHeight="17520" xr2:uid="{F0F95D43-90BC-4B8C-8FAC-422C457CA5E1}"/>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8" i="1" l="1"/>
  <c r="J17" i="1"/>
  <c r="K17" i="1" s="1"/>
  <c r="J16" i="1"/>
  <c r="K16" i="1" s="1"/>
  <c r="J15" i="1"/>
  <c r="K15" i="1" s="1"/>
  <c r="J14" i="1"/>
  <c r="K14" i="1" s="1"/>
  <c r="J13" i="1"/>
  <c r="K13" i="1" s="1"/>
  <c r="K18" i="1" l="1"/>
  <c r="J18" i="1"/>
</calcChain>
</file>

<file path=xl/sharedStrings.xml><?xml version="1.0" encoding="utf-8"?>
<sst xmlns="http://schemas.openxmlformats.org/spreadsheetml/2006/main" count="48" uniqueCount="40">
  <si>
    <t>Pirkimo dalies Nr.</t>
  </si>
  <si>
    <t>BVPŽ kodas</t>
  </si>
  <si>
    <t>Reikalaujami parametrai</t>
  </si>
  <si>
    <t>Mato vnt.</t>
  </si>
  <si>
    <t>Firminis priemonių pavadinimas, gamintojas, priemonės kodas gamintojo kataloge*</t>
  </si>
  <si>
    <t>PVM dydis %</t>
  </si>
  <si>
    <t>33141000-0</t>
  </si>
  <si>
    <t xml:space="preserve">Klausos kauliukų protezų, skirtų timpanoplastikai, modulinės sistemos jungiamoji grandis </t>
  </si>
  <si>
    <t>Skirtas naudoti protezo stabilumo užtikrinimui su TORP tipo (visos klausos kauliukų grandinės) protezais, turinčiais apvalią įdubą kojelės cilindrinėje movoje. Pagaminta iš 1 – 4 klasės titano. Jungamąją grandį turi sudaryti atraminis padelis su įrantu išilgai pagrindo bei apvali galvutė. Grandies galvutės diametras turi būti 0,58 mm, funkcinis ilgis - 0,5 mm.</t>
  </si>
  <si>
    <t>Vnt.</t>
  </si>
  <si>
    <t>Klausos kauliukų protezai, skirti osikuloplastikai TORP tipo (visos klausos kauliukų grandinės)</t>
  </si>
  <si>
    <t>Klausos kauliukų protezai, skirti osikuloplastikai TORP tipo</t>
  </si>
  <si>
    <t>TORP tipo (visos klausos kauliukų grandinės). Pagaminti iš titano. Galvutės forma – ovali, atvira (geram matomumui). Galvutės skersmuo turi būti 2,5 mm x 3,5 mm. Bendras protezo ilgis turi būti nuo 3,0 mm iki 7,0 mm ± 1 mm (žingsnis – kas 0,25 mm) arba keičiamo ilgio protezas. Kojytės gale turi būti 0,6 mm diametro cilindrinė mova. Protezo kojytės skersmuo turi būti 0,2 mm.</t>
  </si>
  <si>
    <t>Klausos kauliukų protezai skirti osikuloplastikai (TORP tipo) su plaktuko rankena</t>
  </si>
  <si>
    <t>TORP tipo (visos klausos kauliukų grandinės). Pagaminti iš titano ir porėto hidroksilapatito. Galvutė su įduba, pritaikyta kontaktui su plaktuko rankena. Bendras ilgis turi būti nuo 4,0 mm iki 8,0 mm ± 1 mm. Turi būti skirtingo ilgio protezų pasirinkimo galimybė (žingsnis – kas 0,25 mm) arba keičiamo ilgio protezas.</t>
  </si>
  <si>
    <t>Klausos kauliukų protezai skirti osikuloplastikai (PORP tipo) su plaktuko rankena</t>
  </si>
  <si>
    <t>PORP tipo (dalies klausos kauliukų grandinės). Pagaminti iš titano ir hidroksilapatito. Galvutė su įduba, pritaikyta kontaktui su plaktuko rankena.
Bendras ilgis turi būti nuo 2,0  mm iki 5,0 mm ± 0,5 mm. Turi būti skirtingo ilgio protezų pasirinkimo galimybė (žingsnis – kas 0,25 mm) arba keičiamo ilgio protezas.</t>
  </si>
  <si>
    <t xml:space="preserve">Preliminarus kiekis </t>
  </si>
  <si>
    <t>Pirkimo dalies pavadinimas / Priemonės pavadinimas</t>
  </si>
  <si>
    <t>Pirkimui skirtos lėšos / sutarties kaina, Eur su PVM</t>
  </si>
  <si>
    <t>Pirkimo dokumentų SPS priedas Nr. 1</t>
  </si>
  <si>
    <t>TECHNINĖ SPECIFIKACIJA</t>
  </si>
  <si>
    <t xml:space="preserve">                          Klausos kauliukų protezai, Nr. 9833</t>
  </si>
  <si>
    <t>1. Prekių kokybė, žymėjimas, informacija vartotojui turi atitikti 93/42/EEC ir/ar MDR (ES) 2017/745 direktyvų reikalavimams ir turi būti CE ženklinimas, pateikti kartu su pasiūlymų tai įrodančius dokumentus.
2. Prekių charakteristikoms patvirtinti tiekėjai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</si>
  <si>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6. Pristatymo metu galiojimo terminas turi būti ne trumpesnis kaip 70% priemonių galiojimo termino.</t>
  </si>
  <si>
    <r>
      <t xml:space="preserve">Tiekėjo siūlomų prekių  charakteristikos, parametrai, jų reikšmės </t>
    </r>
    <r>
      <rPr>
        <i/>
        <sz val="10"/>
        <color theme="1"/>
        <rFont val="Times New Roman"/>
        <family val="1"/>
        <charset val="186"/>
      </rPr>
      <t>(tiekėjas privalo nurodyti (įrašyti) tikslius duomenis siūlomų prekių bei pridėti dokumentus pagal techninės specifikacijos reikalavimus)</t>
    </r>
  </si>
  <si>
    <t>Pasiūlymo bendra kaina, Eur be PVM</t>
  </si>
  <si>
    <t>Pasiūlymo bendra kaina, Eur su PVM</t>
  </si>
  <si>
    <t>Vieno vieneto įkainis, Eur be PVM</t>
  </si>
  <si>
    <r>
      <t xml:space="preserve">Skirtas naudoti protezo stabilumo užtikrinimui su TORP tipo (visos klausos kauliukų grandinės) protezais, turinčiais apvalią įdubą kojelės cilindrinėje movoje. </t>
    </r>
    <r>
      <rPr>
        <b/>
        <sz val="10"/>
        <color theme="1"/>
        <rFont val="Times New Roman"/>
        <family val="1"/>
      </rPr>
      <t>(Heinz Kurz implantai - 4 psl.)</t>
    </r>
    <r>
      <rPr>
        <sz val="10"/>
        <color theme="1"/>
        <rFont val="Times New Roman"/>
        <family val="1"/>
      </rPr>
      <t xml:space="preserve"> Pagaminta iš 1 – 4 klasės titano. </t>
    </r>
    <r>
      <rPr>
        <b/>
        <sz val="10"/>
        <color theme="1"/>
        <rFont val="Times New Roman"/>
        <family val="1"/>
      </rPr>
      <t>(Heinz Kurz implantai - 2 psl.)</t>
    </r>
    <r>
      <rPr>
        <sz val="10"/>
        <color theme="1"/>
        <rFont val="Times New Roman"/>
        <family val="1"/>
      </rPr>
      <t xml:space="preserve"> Jungamąją grandį sudaro atraminis padelis su įrantu išilgai pagrindo bei apvali galvutė. </t>
    </r>
    <r>
      <rPr>
        <b/>
        <sz val="10"/>
        <color theme="1"/>
        <rFont val="Times New Roman"/>
        <family val="1"/>
      </rPr>
      <t>(Heinz Kurz implantai - 5 psl.)</t>
    </r>
    <r>
      <rPr>
        <sz val="10"/>
        <color theme="1"/>
        <rFont val="Times New Roman"/>
        <family val="1"/>
      </rPr>
      <t xml:space="preserve"> Grandies galvutės diametras yra 0,58 mm, funkcinis ilgis - 0,5 mm. </t>
    </r>
    <r>
      <rPr>
        <b/>
        <sz val="10"/>
        <color theme="1"/>
        <rFont val="Times New Roman"/>
        <family val="1"/>
      </rPr>
      <t>(Heinz Kurz implantai - 4, 5 psl.)</t>
    </r>
  </si>
  <si>
    <r>
      <t xml:space="preserve">Pagaminta iš 1 - 4 klasės titano. </t>
    </r>
    <r>
      <rPr>
        <b/>
        <sz val="10"/>
        <color theme="1"/>
        <rFont val="Times"/>
        <family val="1"/>
      </rPr>
      <t>(Heinz Kurz implantai - 2 psl.)</t>
    </r>
    <r>
      <rPr>
        <sz val="10"/>
        <color theme="1"/>
        <rFont val="Times"/>
        <family val="1"/>
      </rPr>
      <t xml:space="preserve">
Galvutės skersmuo yra 2,6 mm x 3,6 mm. </t>
    </r>
    <r>
      <rPr>
        <b/>
        <sz val="10"/>
        <color theme="1"/>
        <rFont val="Times"/>
        <family val="1"/>
      </rPr>
      <t xml:space="preserve">(Heinz Kurz implantai - 6, 7 psl.) </t>
    </r>
    <r>
      <rPr>
        <sz val="10"/>
        <color theme="1"/>
        <rFont val="Times"/>
        <family val="1"/>
      </rPr>
      <t xml:space="preserve">Bendras protezo ilgis yra nuo 3,0 mm iki 7,0 mm (žingsnis – kas 0.25 mm). </t>
    </r>
    <r>
      <rPr>
        <b/>
        <sz val="10"/>
        <color theme="1"/>
        <rFont val="Times"/>
        <family val="1"/>
      </rPr>
      <t>(Heinz Kurz implantai - 6, 7 psl.)</t>
    </r>
    <r>
      <rPr>
        <sz val="10"/>
        <color theme="1"/>
        <rFont val="Times"/>
        <family val="1"/>
      </rPr>
      <t xml:space="preserve">  Kojytės gale yra 0,8 mm diametro cilindrinė mova.</t>
    </r>
    <r>
      <rPr>
        <b/>
        <sz val="10"/>
        <color theme="1"/>
        <rFont val="Times"/>
        <family val="1"/>
      </rPr>
      <t xml:space="preserve"> (Heinz Kurz implantai - 3, 4 psl.)</t>
    </r>
    <r>
      <rPr>
        <sz val="10"/>
        <color theme="1"/>
        <rFont val="Times"/>
        <family val="1"/>
      </rPr>
      <t xml:space="preserve"> Protezo kojytės skersmuo yra 0,2 mm. </t>
    </r>
    <r>
      <rPr>
        <b/>
        <sz val="10"/>
        <color theme="1"/>
        <rFont val="Times"/>
        <family val="1"/>
      </rPr>
      <t>(Heinz Kurz implantai - 6, 7 psl.)</t>
    </r>
  </si>
  <si>
    <r>
      <t xml:space="preserve">TORP tipo (visos klausos kauliukų grandinės)  </t>
    </r>
    <r>
      <rPr>
        <b/>
        <sz val="10"/>
        <color theme="1"/>
        <rFont val="Times New Roman"/>
        <family val="1"/>
      </rPr>
      <t>(Audiotechnologies implantai - 6, 8 psl.)</t>
    </r>
    <r>
      <rPr>
        <sz val="10"/>
        <color theme="1"/>
        <rFont val="Times New Roman"/>
        <family val="1"/>
      </rPr>
      <t xml:space="preserve"> Galvutė su įduba, pritaikyta kontaktui su plaktuko rankena. </t>
    </r>
    <r>
      <rPr>
        <b/>
        <sz val="10"/>
        <color theme="1"/>
        <rFont val="Times New Roman"/>
        <family val="1"/>
      </rPr>
      <t>(Audiotechnologies implantai - 6, 8 psl.)</t>
    </r>
    <r>
      <rPr>
        <sz val="10"/>
        <color theme="1"/>
        <rFont val="Times New Roman"/>
        <family val="1"/>
      </rPr>
      <t xml:space="preserve"> Bendras ilgis yra nuo 4,0 mm iki 8,0 mm. </t>
    </r>
    <r>
      <rPr>
        <b/>
        <sz val="10"/>
        <color theme="1"/>
        <rFont val="Times New Roman"/>
        <family val="1"/>
      </rPr>
      <t>(Audiotechnologies implantai - 6, 8 psl.)</t>
    </r>
    <r>
      <rPr>
        <sz val="10"/>
        <color theme="1"/>
        <rFont val="Times New Roman"/>
        <family val="1"/>
      </rPr>
      <t xml:space="preserve"> Yra skirtingo ilgio protezų pasirinkimo galimybė (žingsnis – kas 0,25 mm) ir keičiamo ilgio protezas. </t>
    </r>
    <r>
      <rPr>
        <b/>
        <sz val="10"/>
        <color theme="1"/>
        <rFont val="Times New Roman"/>
        <family val="1"/>
      </rPr>
      <t>(Audiotechnologies implantai - 6, 8 psl.)</t>
    </r>
  </si>
  <si>
    <r>
      <t xml:space="preserve">PORP tipo (dalies klausos kauliukų grandinės). </t>
    </r>
    <r>
      <rPr>
        <b/>
        <sz val="10"/>
        <color theme="1"/>
        <rFont val="Times New Roman"/>
        <family val="1"/>
      </rPr>
      <t>(Audiotechnologies implantai - 6, 8 psl.)</t>
    </r>
    <r>
      <rPr>
        <sz val="10"/>
        <color theme="1"/>
        <rFont val="Times New Roman"/>
        <family val="1"/>
      </rPr>
      <t xml:space="preserve"> Pagaminti iš titano ir hidroksilapatito. </t>
    </r>
    <r>
      <rPr>
        <b/>
        <sz val="10"/>
        <color theme="1"/>
        <rFont val="Times New Roman"/>
        <family val="1"/>
      </rPr>
      <t>(Audiotechnologies implantai - 6, 8 psl.)</t>
    </r>
    <r>
      <rPr>
        <sz val="10"/>
        <color theme="1"/>
        <rFont val="Times New Roman"/>
        <family val="1"/>
      </rPr>
      <t xml:space="preserve"> Galvutė su įduba, pritaikyta kontaktui su plaktuko rankena. </t>
    </r>
    <r>
      <rPr>
        <b/>
        <sz val="10"/>
        <color theme="1"/>
        <rFont val="Times New Roman"/>
        <family val="1"/>
      </rPr>
      <t>(Audiotechnologies implantai - 6, 8 psl.)</t>
    </r>
    <r>
      <rPr>
        <sz val="10"/>
        <color theme="1"/>
        <rFont val="Times New Roman"/>
        <family val="1"/>
      </rPr>
      <t xml:space="preserve">
Bendras ilgis turi būti nuo 2,0  mm iki 5,0 mm. </t>
    </r>
    <r>
      <rPr>
        <b/>
        <sz val="10"/>
        <color theme="1"/>
        <rFont val="Times New Roman"/>
        <family val="1"/>
      </rPr>
      <t>(Audiotechnologies implantai - 6, 8 psl.)</t>
    </r>
    <r>
      <rPr>
        <sz val="10"/>
        <color theme="1"/>
        <rFont val="Times New Roman"/>
        <family val="1"/>
      </rPr>
      <t xml:space="preserve"> Skirtingo ilgio protezų pasirinkimo galimybė (žingsnis – kas 0,25 mm) ir keičiamo ilgio protezas. </t>
    </r>
    <r>
      <rPr>
        <b/>
        <sz val="10"/>
        <color theme="1"/>
        <rFont val="Times New Roman"/>
        <family val="1"/>
      </rPr>
      <t>(Audiotechnologies implantai - 6, 8 psl.)</t>
    </r>
  </si>
  <si>
    <r>
      <t>Pagaminta iš 1 - 4 klasės titano. Galvutės forma – ovali. Galvutės skersmuo turi būti 2,6 mm x 3,6 mm. Bendras protezo ilgis turi būti nuo 3,0 mm iki 7,0 mm</t>
    </r>
    <r>
      <rPr>
        <sz val="10"/>
        <color theme="1"/>
        <rFont val="Times New Roman"/>
        <family val="1"/>
      </rPr>
      <t xml:space="preserve"> (žingsnis – kas 0.25 mm)</t>
    </r>
    <r>
      <rPr>
        <sz val="10"/>
        <color theme="1"/>
        <rFont val="Times New Roman"/>
        <family val="1"/>
        <charset val="186"/>
      </rPr>
      <t>. Kojytės gale turi būti 0,8 mm diametro cilindrinė mova. Protezo kojytės skersmuo turi būti 0,2 mm.</t>
    </r>
  </si>
  <si>
    <r>
      <rPr>
        <b/>
        <sz val="10"/>
        <color theme="1"/>
        <rFont val="Times New Roman"/>
        <family val="1"/>
      </rPr>
      <t>Pavadinimasmas:</t>
    </r>
    <r>
      <rPr>
        <sz val="10"/>
        <color theme="1"/>
        <rFont val="Times New Roman"/>
        <family val="1"/>
        <charset val="186"/>
      </rPr>
      <t xml:space="preserve"> Omega connector
</t>
    </r>
    <r>
      <rPr>
        <b/>
        <sz val="10"/>
        <color theme="1"/>
        <rFont val="Times New Roman"/>
        <family val="1"/>
      </rPr>
      <t xml:space="preserve">
Gamintojas:</t>
    </r>
    <r>
      <rPr>
        <sz val="10"/>
        <color theme="1"/>
        <rFont val="Times New Roman"/>
        <family val="1"/>
        <charset val="186"/>
      </rPr>
      <t xml:space="preserve"> Heinz KURZ GmbH  Medicitechnik 
</t>
    </r>
    <r>
      <rPr>
        <b/>
        <sz val="10"/>
        <color theme="1"/>
        <rFont val="Times New Roman"/>
        <family val="1"/>
      </rPr>
      <t xml:space="preserve">
Kodas:</t>
    </r>
    <r>
      <rPr>
        <sz val="10"/>
        <color theme="1"/>
        <rFont val="Times New Roman"/>
        <family val="1"/>
        <charset val="186"/>
      </rPr>
      <t xml:space="preserve">  1004 930</t>
    </r>
  </si>
  <si>
    <r>
      <rPr>
        <b/>
        <sz val="10"/>
        <color theme="1"/>
        <rFont val="Times New Roman"/>
        <family val="1"/>
      </rPr>
      <t>Pavadinimas:</t>
    </r>
    <r>
      <rPr>
        <sz val="10"/>
        <color theme="1"/>
        <rFont val="Times New Roman"/>
        <family val="1"/>
        <charset val="186"/>
      </rPr>
      <t xml:space="preserve"> TTP-Tuebingen Aerial Total, Duessseldorf Aerial Total
</t>
    </r>
    <r>
      <rPr>
        <b/>
        <sz val="10"/>
        <color theme="1"/>
        <rFont val="Times New Roman"/>
        <family val="1"/>
      </rPr>
      <t xml:space="preserve">
Gamintojas:</t>
    </r>
    <r>
      <rPr>
        <sz val="10"/>
        <color theme="1"/>
        <rFont val="Times New Roman"/>
        <family val="1"/>
        <charset val="186"/>
      </rPr>
      <t xml:space="preserve"> Heinz KURZ GmbH  Medicitechnik 
</t>
    </r>
    <r>
      <rPr>
        <b/>
        <sz val="10"/>
        <color theme="1"/>
        <rFont val="Times New Roman"/>
        <family val="1"/>
      </rPr>
      <t xml:space="preserve">Kodas: </t>
    </r>
    <r>
      <rPr>
        <sz val="10"/>
        <color theme="1"/>
        <rFont val="Times New Roman"/>
        <family val="1"/>
        <charset val="186"/>
      </rPr>
      <t xml:space="preserve"> 
visi kodai: 1004 03x
visi kodai: 1004 04x 
visi kodai: 1004 23x
visi kodai: 1004 24x</t>
    </r>
  </si>
  <si>
    <r>
      <rPr>
        <b/>
        <sz val="10"/>
        <color theme="1"/>
        <rFont val="Times New Roman"/>
        <family val="1"/>
      </rPr>
      <t xml:space="preserve">Pavadinimas:
</t>
    </r>
    <r>
      <rPr>
        <sz val="10"/>
        <color theme="1"/>
        <rFont val="Times New Roman"/>
        <family val="1"/>
      </rPr>
      <t>COMPLETE PROSTHESIS IN TITANIUM AND FLANGE IN HAP
 COMPLETE PROSTHESIS IN TITANIUM WITH FLANGE IN HAP, ADJUSTABLE LENGTH</t>
    </r>
    <r>
      <rPr>
        <sz val="10"/>
        <color theme="1"/>
        <rFont val="Times New Roman"/>
        <family val="1"/>
        <charset val="186"/>
      </rPr>
      <t xml:space="preserve">
</t>
    </r>
    <r>
      <rPr>
        <b/>
        <sz val="10"/>
        <color theme="1"/>
        <rFont val="Times New Roman"/>
        <family val="1"/>
      </rPr>
      <t xml:space="preserve">
Gamintojas:</t>
    </r>
    <r>
      <rPr>
        <sz val="10"/>
        <color theme="1"/>
        <rFont val="Times New Roman"/>
        <family val="1"/>
        <charset val="186"/>
      </rPr>
      <t xml:space="preserve"> Audio Technologies S.r.l.
</t>
    </r>
    <r>
      <rPr>
        <b/>
        <sz val="10"/>
        <color theme="1"/>
        <rFont val="Times New Roman"/>
        <family val="1"/>
      </rPr>
      <t>Visi kodai:</t>
    </r>
    <r>
      <rPr>
        <sz val="10"/>
        <color theme="1"/>
        <rFont val="Times New Roman"/>
        <family val="1"/>
        <charset val="186"/>
      </rPr>
      <t xml:space="preserve"> TAP 07.65.xxx  
Keičiamo ilgio protezas: TAP 07.67</t>
    </r>
  </si>
  <si>
    <r>
      <rPr>
        <b/>
        <sz val="10"/>
        <color theme="1"/>
        <rFont val="Times New Roman"/>
        <family val="1"/>
      </rPr>
      <t>Pavadinimas:</t>
    </r>
    <r>
      <rPr>
        <sz val="10"/>
        <color theme="1"/>
        <rFont val="Times New Roman"/>
        <family val="1"/>
        <charset val="186"/>
      </rPr>
      <t xml:space="preserve"> COMPLETE PROSTHESIS IN TITANIUM WITH FIXED-LENGTHS 
COMPLETE PROSTHESIS IN TITANIUM WITH ADJUSTABLE LENGTH
</t>
    </r>
    <r>
      <rPr>
        <b/>
        <sz val="10"/>
        <color theme="1"/>
        <rFont val="Times New Roman"/>
        <family val="1"/>
      </rPr>
      <t xml:space="preserve">
Gamintojas:</t>
    </r>
    <r>
      <rPr>
        <sz val="10"/>
        <color theme="1"/>
        <rFont val="Times New Roman"/>
        <family val="1"/>
        <charset val="186"/>
      </rPr>
      <t xml:space="preserve"> Audio Technologies S.r.l.
</t>
    </r>
    <r>
      <rPr>
        <b/>
        <sz val="10"/>
        <color theme="1"/>
        <rFont val="Times New Roman"/>
        <family val="1"/>
      </rPr>
      <t>Visi kodai:</t>
    </r>
    <r>
      <rPr>
        <sz val="10"/>
        <color theme="1"/>
        <rFont val="Times New Roman"/>
        <family val="1"/>
        <charset val="186"/>
      </rPr>
      <t xml:space="preserve"> TAP 07.61.xxx 
Keičiamo ilgio protezas: TAP 07.63</t>
    </r>
  </si>
  <si>
    <r>
      <rPr>
        <b/>
        <sz val="10"/>
        <color theme="1"/>
        <rFont val="Times New Roman"/>
        <family val="1"/>
      </rPr>
      <t xml:space="preserve">Pavadinimas:
</t>
    </r>
    <r>
      <rPr>
        <sz val="10"/>
        <color theme="1"/>
        <rFont val="Times New Roman"/>
        <family val="1"/>
      </rPr>
      <t>PARTIAL PROSTHESIS IN TITANIUM WITH FLANCE IN HAP, ADJUSTABLE LENGTH
PARTIAL PROSTHESIS IN TITANIUM AND FLANCE  IN HAP</t>
    </r>
    <r>
      <rPr>
        <sz val="10"/>
        <color theme="1"/>
        <rFont val="Times New Roman"/>
        <family val="1"/>
        <charset val="186"/>
      </rPr>
      <t xml:space="preserve"> 
</t>
    </r>
    <r>
      <rPr>
        <b/>
        <sz val="10"/>
        <color theme="1"/>
        <rFont val="Times New Roman"/>
        <family val="1"/>
      </rPr>
      <t>Gamintojas:</t>
    </r>
    <r>
      <rPr>
        <sz val="10"/>
        <color theme="1"/>
        <rFont val="Times New Roman"/>
        <family val="1"/>
        <charset val="186"/>
      </rPr>
      <t xml:space="preserve"> Audio Technologies S.r.l
</t>
    </r>
    <r>
      <rPr>
        <b/>
        <sz val="10"/>
        <color theme="1"/>
        <rFont val="Times New Roman"/>
        <family val="1"/>
      </rPr>
      <t>Visi kodai:</t>
    </r>
    <r>
      <rPr>
        <sz val="10"/>
        <color theme="1"/>
        <rFont val="Times New Roman"/>
        <family val="1"/>
        <charset val="186"/>
      </rPr>
      <t xml:space="preserve"> PAP 07.66.XXX
Keičiamo ilgio protezas: PAP 07.68</t>
    </r>
  </si>
  <si>
    <r>
      <t xml:space="preserve">TORP tipo (visos klausos kauliukų grandinės). </t>
    </r>
    <r>
      <rPr>
        <b/>
        <sz val="10"/>
        <color theme="1"/>
        <rFont val="Times New Roman"/>
        <family val="1"/>
      </rPr>
      <t>(Audiotechnologies implantai - 5, 7 psl.)</t>
    </r>
    <r>
      <rPr>
        <sz val="10"/>
        <color theme="1"/>
        <rFont val="Times New Roman"/>
        <family val="1"/>
      </rPr>
      <t xml:space="preserve"> Galvutės skersmuo yra 2,5 mm x 3,5 mm. </t>
    </r>
    <r>
      <rPr>
        <b/>
        <sz val="10"/>
        <color theme="1"/>
        <rFont val="Times New Roman"/>
        <family val="1"/>
      </rPr>
      <t>(Audiotechnologies implantai - 9 psl.)</t>
    </r>
    <r>
      <rPr>
        <sz val="10"/>
        <color theme="1"/>
        <rFont val="Times New Roman"/>
        <family val="1"/>
      </rPr>
      <t xml:space="preserve"> Bendras protezo ilgis yra nuo 3,0 mm iki 8,0 mm (žingsnis – kas 0,25 mm) ir keičiamo ilgio protezas. </t>
    </r>
    <r>
      <rPr>
        <b/>
        <sz val="10"/>
        <color theme="1"/>
        <rFont val="Times New Roman"/>
        <family val="1"/>
      </rPr>
      <t>(Audiotechnologies implantai - 5, 7 psl.)</t>
    </r>
    <r>
      <rPr>
        <sz val="10"/>
        <color theme="1"/>
        <rFont val="Times New Roman"/>
        <family val="1"/>
      </rPr>
      <t xml:space="preserve"> Kojytės gale yra 0,6 mm diametro cilindrinė mova. </t>
    </r>
    <r>
      <rPr>
        <b/>
        <sz val="10"/>
        <color theme="1"/>
        <rFont val="Times New Roman"/>
        <family val="1"/>
      </rPr>
      <t>(Audiotechnologies implantai - 5, 7 psl.)</t>
    </r>
    <r>
      <rPr>
        <sz val="10"/>
        <color theme="1"/>
        <rFont val="Times New Roman"/>
        <family val="1"/>
      </rPr>
      <t xml:space="preserve"> Protezo kojytės skersmuo yra 0,2 mm. </t>
    </r>
    <r>
      <rPr>
        <b/>
        <sz val="10"/>
        <color theme="1"/>
        <rFont val="Times New Roman"/>
        <family val="1"/>
      </rPr>
      <t>(Audiotechnologies implantai - 5, 7 psl.)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</si>
</sst>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sz val="10"/>
      <color rgb="FF000000"/>
      <name val="Times New Roman"/>
      <family val="1"/>
      <charset val="186"/>
    </font>
    <font>
      <sz val="12"/>
      <color theme="1"/>
      <name val="Times New Roman"/>
      <family val="1"/>
      <charset val="186"/>
    </font>
    <font>
      <sz val="11"/>
      <color theme="1"/>
      <name val="Times New Roman"/>
      <family val="1"/>
      <charset val="186"/>
    </font>
    <font>
      <b/>
      <sz val="11"/>
      <color theme="1"/>
      <name val="Times New Roman"/>
      <family val="1"/>
      <charset val="186"/>
    </font>
    <font>
      <i/>
      <sz val="10"/>
      <color theme="1"/>
      <name val="Calibri"/>
      <family val="2"/>
      <charset val="186"/>
      <scheme val="minor"/>
    </font>
    <font>
      <b/>
      <sz val="9"/>
      <color theme="1"/>
      <name val="Times New Roman"/>
      <family val="1"/>
      <charset val="186"/>
    </font>
    <font>
      <i/>
      <sz val="10"/>
      <color theme="1"/>
      <name val="Times New Roman"/>
      <family val="1"/>
      <charset val="186"/>
    </font>
    <font>
      <sz val="10"/>
      <color theme="1"/>
      <name val="Times New Roman"/>
      <family val="1"/>
    </font>
    <font>
      <b/>
      <sz val="10"/>
      <color theme="1"/>
      <name val="Times New Roman"/>
      <family val="1"/>
    </font>
    <font>
      <sz val="10"/>
      <color theme="1"/>
      <name val="Times"/>
      <family val="1"/>
      <charset val="186"/>
    </font>
    <font>
      <b/>
      <sz val="10"/>
      <color theme="1"/>
      <name val="Times"/>
      <family val="1"/>
    </font>
    <font>
      <sz val="10"/>
      <color theme="1"/>
      <name val="Times"/>
      <family val="1"/>
    </font>
  </fonts>
  <fills count="4">
    <fill>
      <patternFill patternType="none"/>
    </fill>
    <fill>
      <patternFill patternType="gray125"/>
    </fill>
    <fill>
      <patternFill patternType="solid">
        <fgColor rgb="FFFFFFFF"/>
        <bgColor indexed="64"/>
      </patternFill>
    </fill>
    <fill>
      <patternFill patternType="solid">
        <fgColor theme="6" tint="0.39997558519241921"/>
        <bgColor indexed="64"/>
      </patternFill>
    </fill>
  </fills>
  <borders count="11">
    <border>
      <left/>
      <right/>
      <top/>
      <bottom/>
      <diagonal/>
    </border>
    <border>
      <left style="medium">
        <color rgb="FF000000"/>
      </left>
      <right/>
      <top style="medium">
        <color rgb="FF000000"/>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1">
    <xf numFmtId="0" fontId="0" fillId="0" borderId="0" xfId="0"/>
    <xf numFmtId="0" fontId="1" fillId="0" borderId="0" xfId="0" applyFont="1"/>
    <xf numFmtId="0" fontId="2" fillId="0" borderId="2" xfId="0" applyFont="1" applyBorder="1" applyAlignment="1">
      <alignment horizontal="center" vertical="center" wrapText="1"/>
    </xf>
    <xf numFmtId="0" fontId="1" fillId="0" borderId="3" xfId="0" applyFont="1" applyBorder="1" applyAlignment="1">
      <alignment horizontal="left" vertical="top"/>
    </xf>
    <xf numFmtId="0" fontId="3" fillId="2" borderId="3" xfId="0" applyFont="1" applyFill="1" applyBorder="1" applyAlignment="1">
      <alignment horizontal="left" vertical="top" wrapText="1"/>
    </xf>
    <xf numFmtId="0" fontId="1" fillId="0" borderId="3" xfId="0" applyFont="1" applyBorder="1" applyAlignment="1">
      <alignment horizontal="left" vertical="top" wrapText="1"/>
    </xf>
    <xf numFmtId="3" fontId="1" fillId="0" borderId="3" xfId="0" applyNumberFormat="1" applyFont="1" applyBorder="1" applyAlignment="1">
      <alignment horizontal="center" vertical="center"/>
    </xf>
    <xf numFmtId="0" fontId="1" fillId="0" borderId="3" xfId="0" applyFont="1" applyBorder="1" applyAlignment="1">
      <alignment horizontal="center" vertical="center"/>
    </xf>
    <xf numFmtId="2" fontId="1" fillId="0" borderId="3" xfId="0" applyNumberFormat="1" applyFont="1" applyBorder="1" applyAlignment="1">
      <alignment horizontal="center" vertical="center"/>
    </xf>
    <xf numFmtId="0" fontId="3" fillId="0" borderId="3" xfId="0" applyFont="1" applyBorder="1"/>
    <xf numFmtId="0" fontId="1" fillId="0" borderId="3" xfId="0" applyFont="1" applyBorder="1" applyAlignment="1">
      <alignment vertical="center"/>
    </xf>
    <xf numFmtId="0" fontId="1" fillId="0" borderId="3" xfId="0" applyFont="1" applyBorder="1"/>
    <xf numFmtId="2" fontId="1" fillId="0" borderId="3" xfId="0" applyNumberFormat="1" applyFont="1" applyBorder="1"/>
    <xf numFmtId="0" fontId="4" fillId="0" borderId="0" xfId="0" applyFont="1" applyAlignment="1">
      <alignment horizontal="left" vertical="top"/>
    </xf>
    <xf numFmtId="0" fontId="1" fillId="0" borderId="0" xfId="0" applyFont="1" applyAlignment="1">
      <alignment horizontal="left" vertical="top"/>
    </xf>
    <xf numFmtId="0" fontId="3" fillId="0" borderId="0" xfId="0" applyFont="1"/>
    <xf numFmtId="0" fontId="1" fillId="0" borderId="0" xfId="0" applyFont="1" applyAlignment="1">
      <alignment vertical="center"/>
    </xf>
    <xf numFmtId="0" fontId="0" fillId="0" borderId="0" xfId="0" applyAlignment="1">
      <alignment horizontal="center" vertical="center"/>
    </xf>
    <xf numFmtId="2" fontId="0" fillId="0" borderId="0" xfId="0" applyNumberFormat="1" applyAlignment="1">
      <alignment horizontal="center" vertical="center"/>
    </xf>
    <xf numFmtId="0" fontId="0" fillId="0" borderId="0" xfId="0" applyAlignment="1">
      <alignment wrapText="1"/>
    </xf>
    <xf numFmtId="2" fontId="0" fillId="0" borderId="0" xfId="0" applyNumberFormat="1"/>
    <xf numFmtId="0" fontId="4" fillId="0" borderId="0" xfId="0" applyFont="1" applyAlignment="1">
      <alignment vertical="center"/>
    </xf>
    <xf numFmtId="0" fontId="0" fillId="0" borderId="3" xfId="0" applyBorder="1"/>
    <xf numFmtId="0" fontId="3" fillId="2" borderId="5" xfId="0" applyFont="1" applyFill="1" applyBorder="1" applyAlignment="1">
      <alignment horizontal="left" vertical="top" wrapText="1"/>
    </xf>
    <xf numFmtId="0" fontId="1" fillId="0" borderId="5" xfId="0" applyFont="1" applyBorder="1" applyAlignment="1">
      <alignment horizontal="left" vertical="top" wrapText="1"/>
    </xf>
    <xf numFmtId="3" fontId="1" fillId="0" borderId="5" xfId="0" applyNumberFormat="1" applyFont="1" applyBorder="1" applyAlignment="1">
      <alignment horizontal="center" vertical="center"/>
    </xf>
    <xf numFmtId="0" fontId="1" fillId="0" borderId="5" xfId="0" applyFont="1" applyBorder="1" applyAlignment="1">
      <alignment horizontal="center" vertical="center"/>
    </xf>
    <xf numFmtId="2" fontId="1" fillId="0" borderId="5" xfId="0" applyNumberFormat="1" applyFont="1" applyBorder="1" applyAlignment="1">
      <alignment horizontal="center" vertical="center"/>
    </xf>
    <xf numFmtId="0" fontId="6" fillId="3" borderId="10" xfId="0" applyFont="1" applyFill="1" applyBorder="1" applyAlignment="1">
      <alignment horizontal="center" vertical="center" wrapText="1"/>
    </xf>
    <xf numFmtId="2" fontId="5" fillId="3" borderId="5" xfId="0" applyNumberFormat="1" applyFont="1" applyFill="1" applyBorder="1"/>
    <xf numFmtId="2" fontId="5" fillId="3" borderId="3" xfId="0" applyNumberFormat="1" applyFont="1" applyFill="1" applyBorder="1"/>
    <xf numFmtId="2" fontId="0" fillId="3" borderId="3" xfId="0" applyNumberFormat="1" applyFill="1" applyBorder="1"/>
    <xf numFmtId="0" fontId="7" fillId="0" borderId="0" xfId="0" applyFont="1" applyAlignment="1">
      <alignment horizontal="left" vertical="center"/>
    </xf>
    <xf numFmtId="0" fontId="0" fillId="0" borderId="0" xfId="0" applyAlignment="1">
      <alignment horizontal="left" vertical="center"/>
    </xf>
    <xf numFmtId="0" fontId="1" fillId="0" borderId="3" xfId="0" applyFont="1" applyBorder="1" applyAlignment="1">
      <alignment horizontal="center" vertical="top"/>
    </xf>
    <xf numFmtId="0" fontId="8"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center" vertical="center" textRotation="90"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wrapText="1"/>
    </xf>
    <xf numFmtId="0" fontId="10" fillId="0" borderId="3" xfId="0" applyFont="1" applyBorder="1" applyAlignment="1">
      <alignment horizontal="center" vertical="center" wrapText="1"/>
    </xf>
    <xf numFmtId="0" fontId="1" fillId="0" borderId="3" xfId="0" applyFont="1" applyBorder="1" applyAlignment="1">
      <alignment vertical="top" wrapText="1"/>
    </xf>
    <xf numFmtId="0" fontId="1" fillId="0" borderId="5" xfId="0" applyFont="1" applyBorder="1" applyAlignment="1">
      <alignment vertical="top" wrapText="1"/>
    </xf>
    <xf numFmtId="0" fontId="12" fillId="0" borderId="3" xfId="0" applyFont="1" applyBorder="1" applyAlignment="1">
      <alignment vertical="top" wrapText="1"/>
    </xf>
    <xf numFmtId="0" fontId="6" fillId="0" borderId="0" xfId="0" applyFont="1" applyAlignment="1">
      <alignment horizontal="center" wrapText="1"/>
    </xf>
    <xf numFmtId="0" fontId="5" fillId="0" borderId="0" xfId="0" applyFont="1" applyAlignment="1">
      <alignment horizontal="left" vertical="top" wrapText="1"/>
    </xf>
    <xf numFmtId="0" fontId="5" fillId="0" borderId="0" xfId="0" applyFont="1" applyAlignment="1">
      <alignment horizontal="left" wrapText="1"/>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D8FF9-C02A-478E-95EB-751D5EAE92DB}">
  <dimension ref="A3:M104"/>
  <sheetViews>
    <sheetView tabSelected="1" zoomScale="80" zoomScaleNormal="80" workbookViewId="0">
      <selection activeCell="A18" sqref="A18:XFD19"/>
    </sheetView>
  </sheetViews>
  <sheetFormatPr defaultRowHeight="15" x14ac:dyDescent="0.25"/>
  <cols>
    <col min="1" max="1" width="7.28515625" customWidth="1"/>
    <col min="2" max="2" width="10.7109375" style="1" customWidth="1"/>
    <col min="3" max="3" width="21.28515625" customWidth="1"/>
    <col min="4" max="4" width="57.5703125" customWidth="1"/>
    <col min="6" max="6" width="7.5703125" customWidth="1"/>
    <col min="7" max="7" width="16.7109375" bestFit="1" customWidth="1"/>
    <col min="10" max="10" width="11.85546875" customWidth="1"/>
    <col min="11" max="11" width="13" customWidth="1"/>
    <col min="12" max="12" width="27.7109375" customWidth="1"/>
    <col min="13" max="13" width="12" customWidth="1"/>
  </cols>
  <sheetData>
    <row r="3" spans="1:13" ht="14.45" customHeight="1" x14ac:dyDescent="0.25">
      <c r="K3" s="32" t="s">
        <v>20</v>
      </c>
      <c r="L3" s="32"/>
      <c r="M3" s="33"/>
    </row>
    <row r="5" spans="1:13" x14ac:dyDescent="0.25">
      <c r="D5" s="47" t="s">
        <v>21</v>
      </c>
      <c r="E5" s="47"/>
      <c r="F5" s="47"/>
      <c r="G5" s="47"/>
    </row>
    <row r="7" spans="1:13" x14ac:dyDescent="0.25">
      <c r="D7" s="47" t="s">
        <v>22</v>
      </c>
      <c r="E7" s="47"/>
      <c r="F7" s="47"/>
    </row>
    <row r="9" spans="1:13" ht="168" customHeight="1" x14ac:dyDescent="0.25">
      <c r="A9" s="48" t="s">
        <v>23</v>
      </c>
      <c r="B9" s="48"/>
      <c r="C9" s="48"/>
      <c r="D9" s="48"/>
      <c r="E9" s="48"/>
      <c r="F9" s="48"/>
      <c r="G9" s="48"/>
      <c r="H9" s="48"/>
      <c r="I9" s="48"/>
      <c r="J9" s="48"/>
      <c r="K9" s="48"/>
      <c r="L9" s="48"/>
    </row>
    <row r="10" spans="1:13" x14ac:dyDescent="0.25">
      <c r="A10" s="49" t="s">
        <v>24</v>
      </c>
      <c r="B10" s="50"/>
      <c r="C10" s="50"/>
      <c r="D10" s="50"/>
      <c r="E10" s="50"/>
      <c r="F10" s="50"/>
      <c r="G10" s="50"/>
      <c r="H10" s="50"/>
      <c r="I10" s="50"/>
      <c r="J10" s="50"/>
      <c r="K10" s="50"/>
      <c r="L10" s="50"/>
    </row>
    <row r="11" spans="1:13" ht="15.75" thickBot="1" x14ac:dyDescent="0.3"/>
    <row r="12" spans="1:13" ht="103.5" thickBot="1" x14ac:dyDescent="0.3">
      <c r="A12" s="35" t="s">
        <v>0</v>
      </c>
      <c r="B12" s="2" t="s">
        <v>1</v>
      </c>
      <c r="C12" s="36" t="s">
        <v>18</v>
      </c>
      <c r="D12" s="37" t="s">
        <v>2</v>
      </c>
      <c r="E12" s="38" t="s">
        <v>17</v>
      </c>
      <c r="F12" s="37" t="s">
        <v>3</v>
      </c>
      <c r="G12" s="37" t="s">
        <v>4</v>
      </c>
      <c r="H12" s="37" t="s">
        <v>28</v>
      </c>
      <c r="I12" s="39" t="s">
        <v>5</v>
      </c>
      <c r="J12" s="40" t="s">
        <v>26</v>
      </c>
      <c r="K12" s="41" t="s">
        <v>27</v>
      </c>
      <c r="L12" s="42" t="s">
        <v>25</v>
      </c>
      <c r="M12" s="28" t="s">
        <v>19</v>
      </c>
    </row>
    <row r="13" spans="1:13" ht="191.25" x14ac:dyDescent="0.25">
      <c r="A13" s="34">
        <v>1</v>
      </c>
      <c r="B13" s="3" t="s">
        <v>6</v>
      </c>
      <c r="C13" s="23" t="s">
        <v>7</v>
      </c>
      <c r="D13" s="24" t="s">
        <v>8</v>
      </c>
      <c r="E13" s="25">
        <v>32</v>
      </c>
      <c r="F13" s="26" t="s">
        <v>9</v>
      </c>
      <c r="G13" s="43" t="s">
        <v>34</v>
      </c>
      <c r="H13" s="8">
        <v>115</v>
      </c>
      <c r="I13" s="27">
        <v>5</v>
      </c>
      <c r="J13" s="27">
        <f t="shared" ref="J13:J17" si="0">E13*H13</f>
        <v>3680</v>
      </c>
      <c r="K13" s="27">
        <f>J13*1.05</f>
        <v>3864</v>
      </c>
      <c r="L13" s="45" t="s">
        <v>29</v>
      </c>
      <c r="M13" s="29">
        <v>3877.65</v>
      </c>
    </row>
    <row r="14" spans="1:13" ht="178.5" x14ac:dyDescent="0.25">
      <c r="A14" s="34">
        <v>2</v>
      </c>
      <c r="B14" s="3" t="s">
        <v>6</v>
      </c>
      <c r="C14" s="4" t="s">
        <v>10</v>
      </c>
      <c r="D14" s="5" t="s">
        <v>33</v>
      </c>
      <c r="E14" s="6">
        <v>30</v>
      </c>
      <c r="F14" s="7" t="s">
        <v>9</v>
      </c>
      <c r="G14" s="43" t="s">
        <v>35</v>
      </c>
      <c r="H14" s="8">
        <v>240</v>
      </c>
      <c r="I14" s="8">
        <v>5</v>
      </c>
      <c r="J14" s="8">
        <f t="shared" si="0"/>
        <v>7200</v>
      </c>
      <c r="K14" s="8">
        <f t="shared" ref="K14:K17" si="1">J14*1.05</f>
        <v>7560</v>
      </c>
      <c r="L14" s="46" t="s">
        <v>30</v>
      </c>
      <c r="M14" s="30">
        <v>7717.5</v>
      </c>
    </row>
    <row r="15" spans="1:13" ht="242.25" x14ac:dyDescent="0.25">
      <c r="A15" s="34">
        <v>3</v>
      </c>
      <c r="B15" s="3" t="s">
        <v>6</v>
      </c>
      <c r="C15" s="4" t="s">
        <v>11</v>
      </c>
      <c r="D15" s="5" t="s">
        <v>12</v>
      </c>
      <c r="E15" s="6">
        <v>25</v>
      </c>
      <c r="F15" s="7" t="s">
        <v>9</v>
      </c>
      <c r="G15" s="43" t="s">
        <v>37</v>
      </c>
      <c r="H15" s="8">
        <v>167</v>
      </c>
      <c r="I15" s="8">
        <v>5</v>
      </c>
      <c r="J15" s="8">
        <f t="shared" si="0"/>
        <v>4175</v>
      </c>
      <c r="K15" s="8">
        <f t="shared" si="1"/>
        <v>4383.75</v>
      </c>
      <c r="L15" s="44" t="s">
        <v>39</v>
      </c>
      <c r="M15" s="30">
        <v>4383.75</v>
      </c>
    </row>
    <row r="16" spans="1:13" ht="255" x14ac:dyDescent="0.25">
      <c r="A16" s="34">
        <v>4</v>
      </c>
      <c r="B16" s="3" t="s">
        <v>6</v>
      </c>
      <c r="C16" s="4" t="s">
        <v>13</v>
      </c>
      <c r="D16" s="5" t="s">
        <v>14</v>
      </c>
      <c r="E16" s="6">
        <v>47</v>
      </c>
      <c r="F16" s="7" t="s">
        <v>9</v>
      </c>
      <c r="G16" s="43" t="s">
        <v>36</v>
      </c>
      <c r="H16" s="8">
        <v>256</v>
      </c>
      <c r="I16" s="8">
        <v>5</v>
      </c>
      <c r="J16" s="8">
        <f t="shared" si="0"/>
        <v>12032</v>
      </c>
      <c r="K16" s="8">
        <f t="shared" si="1"/>
        <v>12633.6</v>
      </c>
      <c r="L16" s="44" t="s">
        <v>31</v>
      </c>
      <c r="M16" s="30">
        <v>12633.6</v>
      </c>
    </row>
    <row r="17" spans="1:13" ht="255" x14ac:dyDescent="0.25">
      <c r="A17" s="34">
        <v>5</v>
      </c>
      <c r="B17" s="3" t="s">
        <v>6</v>
      </c>
      <c r="C17" s="4" t="s">
        <v>15</v>
      </c>
      <c r="D17" s="5" t="s">
        <v>16</v>
      </c>
      <c r="E17" s="6">
        <v>50</v>
      </c>
      <c r="F17" s="7" t="s">
        <v>9</v>
      </c>
      <c r="G17" s="43" t="s">
        <v>38</v>
      </c>
      <c r="H17" s="8">
        <v>260</v>
      </c>
      <c r="I17" s="8">
        <v>5</v>
      </c>
      <c r="J17" s="8">
        <f t="shared" si="0"/>
        <v>13000</v>
      </c>
      <c r="K17" s="8">
        <f t="shared" si="1"/>
        <v>13650</v>
      </c>
      <c r="L17" s="5" t="s">
        <v>32</v>
      </c>
      <c r="M17" s="30">
        <v>13650</v>
      </c>
    </row>
    <row r="18" spans="1:13" ht="30" customHeight="1" x14ac:dyDescent="0.25">
      <c r="A18" s="3"/>
      <c r="B18" s="3"/>
      <c r="C18" s="9"/>
      <c r="D18" s="10"/>
      <c r="E18" s="7"/>
      <c r="F18" s="11"/>
      <c r="G18" s="11"/>
      <c r="H18" s="8"/>
      <c r="I18" s="8"/>
      <c r="J18" s="12">
        <f>SUM(J13:J17)</f>
        <v>40087</v>
      </c>
      <c r="K18" s="12">
        <f>SUM(K13:K17)</f>
        <v>42091.35</v>
      </c>
      <c r="L18" s="22"/>
      <c r="M18" s="31">
        <f>SUM(M13:M17)</f>
        <v>42262.5</v>
      </c>
    </row>
    <row r="19" spans="1:13" ht="30" customHeight="1" x14ac:dyDescent="0.25">
      <c r="A19" s="13"/>
      <c r="B19" s="14"/>
      <c r="C19" s="15"/>
      <c r="D19" s="16"/>
      <c r="E19" s="17"/>
      <c r="H19" s="18"/>
      <c r="I19" s="19"/>
      <c r="J19" s="20"/>
      <c r="K19" s="20"/>
    </row>
    <row r="20" spans="1:13" ht="30" customHeight="1" x14ac:dyDescent="0.25">
      <c r="A20" s="13"/>
      <c r="B20" s="14"/>
      <c r="D20" s="1"/>
    </row>
    <row r="21" spans="1:13" ht="29.25" customHeight="1" x14ac:dyDescent="0.25">
      <c r="A21" s="13"/>
      <c r="B21" s="14"/>
      <c r="D21" s="21"/>
    </row>
    <row r="22" spans="1:13" ht="42.75" customHeight="1" x14ac:dyDescent="0.25">
      <c r="A22" s="13"/>
      <c r="B22" s="14"/>
      <c r="D22" s="21"/>
    </row>
    <row r="23" spans="1:13" ht="39" customHeight="1" x14ac:dyDescent="0.25">
      <c r="A23" s="13"/>
      <c r="B23" s="14"/>
    </row>
    <row r="24" spans="1:13" ht="15.75" x14ac:dyDescent="0.25">
      <c r="A24" s="13"/>
      <c r="B24" s="14"/>
    </row>
    <row r="25" spans="1:13" ht="15.75" x14ac:dyDescent="0.25">
      <c r="A25" s="13"/>
      <c r="B25" s="14"/>
    </row>
    <row r="26" spans="1:13" ht="15.75" x14ac:dyDescent="0.25">
      <c r="A26" s="13"/>
      <c r="B26" s="14"/>
    </row>
    <row r="27" spans="1:13" ht="15.75" x14ac:dyDescent="0.25">
      <c r="A27" s="13"/>
      <c r="B27" s="14"/>
    </row>
    <row r="28" spans="1:13" ht="15.75" x14ac:dyDescent="0.25">
      <c r="A28" s="13"/>
      <c r="B28" s="14"/>
    </row>
    <row r="29" spans="1:13" ht="15.75" x14ac:dyDescent="0.25">
      <c r="A29" s="13"/>
      <c r="B29" s="14"/>
    </row>
    <row r="30" spans="1:13" ht="15.75" x14ac:dyDescent="0.25">
      <c r="A30" s="13"/>
      <c r="B30" s="14"/>
    </row>
    <row r="31" spans="1:13" ht="15.75" x14ac:dyDescent="0.25">
      <c r="A31" s="13"/>
      <c r="B31" s="14"/>
    </row>
    <row r="32" spans="1:13" ht="15.75" x14ac:dyDescent="0.25">
      <c r="A32" s="13"/>
      <c r="B32" s="14"/>
    </row>
    <row r="36" ht="30" customHeight="1" x14ac:dyDescent="0.25"/>
    <row r="37" ht="28.5" customHeight="1" x14ac:dyDescent="0.25"/>
    <row r="38" ht="16.5" customHeight="1" x14ac:dyDescent="0.25"/>
    <row r="39" ht="28.5" customHeight="1" x14ac:dyDescent="0.25"/>
    <row r="40" ht="29.25" customHeight="1" x14ac:dyDescent="0.25"/>
    <row r="46" ht="29.25" customHeight="1" x14ac:dyDescent="0.25"/>
    <row r="47" ht="30.75" customHeight="1" x14ac:dyDescent="0.25"/>
    <row r="48" ht="30.75" customHeight="1" x14ac:dyDescent="0.25"/>
    <row r="49" ht="28.5" customHeight="1" x14ac:dyDescent="0.25"/>
    <row r="50" ht="30" customHeight="1" x14ac:dyDescent="0.25"/>
    <row r="52" ht="29.25" customHeight="1" x14ac:dyDescent="0.25"/>
    <row r="53" ht="29.25" customHeight="1" x14ac:dyDescent="0.25"/>
    <row r="54" ht="29.25" customHeight="1" x14ac:dyDescent="0.25"/>
    <row r="55" ht="29.25" customHeight="1" x14ac:dyDescent="0.25"/>
    <row r="59" ht="66" customHeight="1" x14ac:dyDescent="0.25"/>
    <row r="60" ht="66" customHeight="1" x14ac:dyDescent="0.25"/>
    <row r="61" ht="66" customHeight="1" x14ac:dyDescent="0.25"/>
    <row r="62" ht="65.25" customHeight="1" x14ac:dyDescent="0.25"/>
    <row r="63" ht="65.25" customHeight="1" x14ac:dyDescent="0.25"/>
    <row r="76" ht="29.25" customHeight="1" x14ac:dyDescent="0.25"/>
    <row r="77" ht="27" customHeight="1" x14ac:dyDescent="0.25"/>
    <row r="78" ht="75.75" customHeight="1" x14ac:dyDescent="0.25"/>
    <row r="79" ht="31.5" customHeight="1" x14ac:dyDescent="0.25"/>
    <row r="80" ht="30" customHeight="1" x14ac:dyDescent="0.25"/>
    <row r="85" ht="29.25" customHeight="1" x14ac:dyDescent="0.25"/>
    <row r="91" ht="27.75" customHeight="1" x14ac:dyDescent="0.25"/>
    <row r="92" ht="30.75" customHeight="1" x14ac:dyDescent="0.25"/>
    <row r="96" ht="55.5" customHeight="1" x14ac:dyDescent="0.25"/>
    <row r="97" ht="31.5" customHeight="1" x14ac:dyDescent="0.25"/>
    <row r="98" ht="30.75" customHeight="1" x14ac:dyDescent="0.25"/>
    <row r="99" ht="28.5" customHeight="1" x14ac:dyDescent="0.25"/>
    <row r="102" ht="28.5" customHeight="1" x14ac:dyDescent="0.25"/>
    <row r="103" ht="54.75" customHeight="1" x14ac:dyDescent="0.25"/>
    <row r="104" ht="54" customHeight="1" x14ac:dyDescent="0.25"/>
  </sheetData>
  <mergeCells count="4">
    <mergeCell ref="D5:G5"/>
    <mergeCell ref="D7:F7"/>
    <mergeCell ref="A9:L9"/>
    <mergeCell ref="A10:L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2025-09-26T12:30:49Z</dcterms:created>
  <dcterms:modified xsi:type="dcterms:W3CDTF">2025-09-26T12:31:06Z</dcterms:modified>
</cp:coreProperties>
</file>