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letic-my.sharepoint.com/personal/marta_sartneryte_ignitis_lt/Documents/Desktop/2025-ESO-1342/"/>
    </mc:Choice>
  </mc:AlternateContent>
  <xr:revisionPtr revIDLastSave="0" documentId="13_ncr:1_{2EC5068D-5354-4CCF-A8CF-EE89044F5A32}" xr6:coauthVersionLast="47" xr6:coauthVersionMax="47" xr10:uidLastSave="{00000000-0000-0000-0000-000000000000}"/>
  <bookViews>
    <workbookView xWindow="-110" yWindow="-110" windowWidth="19420" windowHeight="11500" activeTab="1" xr2:uid="{00000000-000D-0000-FFFF-FFFF00000000}"/>
  </bookViews>
  <sheets>
    <sheet name="Darbų įkainių lentelė" sheetId="6" r:id="rId1"/>
    <sheet name="Medžiagų įkainių lentelė" sheetId="7" r:id="rId2"/>
    <sheet name="Bendri išaiškinimai" sheetId="2" r:id="rId3"/>
  </sheets>
  <definedNames>
    <definedName name="_xlnm._FilterDatabase" localSheetId="0" hidden="1">'Darbų įkainių lentelė'!$A$7:$M$823</definedName>
    <definedName name="_xlnm._FilterDatabase" localSheetId="1" hidden="1">'Medžiagų įkainių lentelė'!$A$7:$K$601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6" l="1"/>
  <c r="F600" i="7"/>
  <c r="F599" i="7"/>
  <c r="F595" i="7"/>
  <c r="F596" i="7"/>
  <c r="F597" i="7"/>
  <c r="F594" i="7"/>
  <c r="F589" i="7"/>
  <c r="F590" i="7"/>
  <c r="F591" i="7"/>
  <c r="F592" i="7"/>
  <c r="F588" i="7"/>
  <c r="F586" i="7"/>
  <c r="F585" i="7"/>
  <c r="F583" i="7"/>
  <c r="F582" i="7"/>
  <c r="F580" i="7"/>
  <c r="F578" i="7"/>
  <c r="F577" i="7"/>
  <c r="F572" i="7"/>
  <c r="F573" i="7"/>
  <c r="F574" i="7"/>
  <c r="F575" i="7"/>
  <c r="F571" i="7"/>
  <c r="F569" i="7"/>
  <c r="F568" i="7"/>
  <c r="F566" i="7"/>
  <c r="F564" i="7"/>
  <c r="F555" i="7"/>
  <c r="F556" i="7"/>
  <c r="F557" i="7"/>
  <c r="F558" i="7"/>
  <c r="F559" i="7"/>
  <c r="F560" i="7"/>
  <c r="F561" i="7"/>
  <c r="F562" i="7"/>
  <c r="F554" i="7"/>
  <c r="F520" i="7"/>
  <c r="F521" i="7"/>
  <c r="F522" i="7"/>
  <c r="F523" i="7"/>
  <c r="F524" i="7"/>
  <c r="F525" i="7"/>
  <c r="F526" i="7"/>
  <c r="F527" i="7"/>
  <c r="F528" i="7"/>
  <c r="F529" i="7"/>
  <c r="F530" i="7"/>
  <c r="F531" i="7"/>
  <c r="F532" i="7"/>
  <c r="F533" i="7"/>
  <c r="F534" i="7"/>
  <c r="F535" i="7"/>
  <c r="F536" i="7"/>
  <c r="F537" i="7"/>
  <c r="F538" i="7"/>
  <c r="F539" i="7"/>
  <c r="F540" i="7"/>
  <c r="F541" i="7"/>
  <c r="F542" i="7"/>
  <c r="F543" i="7"/>
  <c r="F544" i="7"/>
  <c r="F545" i="7"/>
  <c r="F546" i="7"/>
  <c r="F547" i="7"/>
  <c r="F548" i="7"/>
  <c r="F549" i="7"/>
  <c r="F550" i="7"/>
  <c r="F551" i="7"/>
  <c r="F552" i="7"/>
  <c r="F519" i="7"/>
  <c r="F514" i="7"/>
  <c r="F515" i="7"/>
  <c r="F516" i="7"/>
  <c r="F517" i="7"/>
  <c r="F513" i="7"/>
  <c r="F503" i="7"/>
  <c r="F504" i="7"/>
  <c r="F505" i="7"/>
  <c r="F506" i="7"/>
  <c r="F507" i="7"/>
  <c r="F508" i="7"/>
  <c r="F509" i="7"/>
  <c r="F510" i="7"/>
  <c r="F511" i="7"/>
  <c r="F502" i="7"/>
  <c r="F495" i="7"/>
  <c r="F496" i="7"/>
  <c r="F497" i="7"/>
  <c r="F498" i="7"/>
  <c r="F499" i="7"/>
  <c r="F500" i="7"/>
  <c r="F494" i="7"/>
  <c r="F487" i="7"/>
  <c r="F488" i="7"/>
  <c r="F489" i="7"/>
  <c r="F490" i="7"/>
  <c r="F491" i="7"/>
  <c r="F492" i="7"/>
  <c r="F486" i="7"/>
  <c r="F473" i="7"/>
  <c r="F474" i="7"/>
  <c r="F475" i="7"/>
  <c r="F476" i="7"/>
  <c r="F477" i="7"/>
  <c r="F478" i="7"/>
  <c r="F479" i="7"/>
  <c r="F480" i="7"/>
  <c r="F481" i="7"/>
  <c r="F482" i="7"/>
  <c r="F483" i="7"/>
  <c r="F484" i="7"/>
  <c r="F472" i="7"/>
  <c r="F460" i="7"/>
  <c r="F461" i="7"/>
  <c r="F462" i="7"/>
  <c r="F463" i="7"/>
  <c r="F464" i="7"/>
  <c r="F465" i="7"/>
  <c r="F466" i="7"/>
  <c r="F467" i="7"/>
  <c r="F468" i="7"/>
  <c r="F469" i="7"/>
  <c r="F470" i="7"/>
  <c r="F459" i="7"/>
  <c r="F450" i="7"/>
  <c r="F451" i="7"/>
  <c r="F452" i="7"/>
  <c r="F453" i="7"/>
  <c r="F454" i="7"/>
  <c r="F455" i="7"/>
  <c r="F456" i="7"/>
  <c r="F457" i="7"/>
  <c r="F449" i="7"/>
  <c r="F442" i="7"/>
  <c r="F443" i="7"/>
  <c r="F444" i="7"/>
  <c r="F445" i="7"/>
  <c r="F446" i="7"/>
  <c r="F447" i="7"/>
  <c r="F441" i="7"/>
  <c r="F439" i="7"/>
  <c r="F433" i="7"/>
  <c r="F434" i="7"/>
  <c r="F435" i="7"/>
  <c r="F436" i="7"/>
  <c r="F437" i="7"/>
  <c r="F432" i="7"/>
  <c r="F425" i="7"/>
  <c r="F426" i="7"/>
  <c r="F427" i="7"/>
  <c r="F428" i="7"/>
  <c r="F429" i="7"/>
  <c r="F430" i="7"/>
  <c r="F424" i="7"/>
  <c r="F400" i="7"/>
  <c r="F401" i="7"/>
  <c r="F402" i="7"/>
  <c r="F403" i="7"/>
  <c r="F404" i="7"/>
  <c r="F405" i="7"/>
  <c r="F406" i="7"/>
  <c r="F407" i="7"/>
  <c r="F408" i="7"/>
  <c r="F409" i="7"/>
  <c r="F410" i="7"/>
  <c r="F411" i="7"/>
  <c r="F412" i="7"/>
  <c r="F413" i="7"/>
  <c r="F414" i="7"/>
  <c r="F415" i="7"/>
  <c r="F416" i="7"/>
  <c r="F417" i="7"/>
  <c r="F418" i="7"/>
  <c r="F419" i="7"/>
  <c r="F420" i="7"/>
  <c r="F421" i="7"/>
  <c r="F422" i="7"/>
  <c r="F399" i="7"/>
  <c r="F372" i="7"/>
  <c r="F373" i="7"/>
  <c r="F374" i="7"/>
  <c r="F375" i="7"/>
  <c r="F376" i="7"/>
  <c r="F377" i="7"/>
  <c r="F378" i="7"/>
  <c r="F379" i="7"/>
  <c r="F380" i="7"/>
  <c r="F381" i="7"/>
  <c r="F382" i="7"/>
  <c r="F383" i="7"/>
  <c r="F384" i="7"/>
  <c r="F385" i="7"/>
  <c r="F386" i="7"/>
  <c r="F387" i="7"/>
  <c r="F388" i="7"/>
  <c r="F389" i="7"/>
  <c r="F390" i="7"/>
  <c r="F391" i="7"/>
  <c r="F392" i="7"/>
  <c r="F393" i="7"/>
  <c r="F394" i="7"/>
  <c r="F395" i="7"/>
  <c r="F396" i="7"/>
  <c r="F397" i="7"/>
  <c r="F371" i="7"/>
  <c r="F322" i="7"/>
  <c r="F323" i="7"/>
  <c r="F324" i="7"/>
  <c r="F325" i="7"/>
  <c r="F326" i="7"/>
  <c r="F327" i="7"/>
  <c r="F328" i="7"/>
  <c r="F329" i="7"/>
  <c r="F330" i="7"/>
  <c r="F331" i="7"/>
  <c r="F332" i="7"/>
  <c r="F333" i="7"/>
  <c r="F334" i="7"/>
  <c r="F335" i="7"/>
  <c r="F336" i="7"/>
  <c r="F337" i="7"/>
  <c r="F338" i="7"/>
  <c r="F339" i="7"/>
  <c r="F340" i="7"/>
  <c r="F341" i="7"/>
  <c r="F342" i="7"/>
  <c r="F343" i="7"/>
  <c r="F344" i="7"/>
  <c r="F345" i="7"/>
  <c r="F346" i="7"/>
  <c r="F347" i="7"/>
  <c r="F348" i="7"/>
  <c r="F349" i="7"/>
  <c r="F350" i="7"/>
  <c r="F351" i="7"/>
  <c r="F352" i="7"/>
  <c r="F353" i="7"/>
  <c r="F354" i="7"/>
  <c r="F355" i="7"/>
  <c r="F356" i="7"/>
  <c r="F357" i="7"/>
  <c r="F358" i="7"/>
  <c r="F359" i="7"/>
  <c r="F360" i="7"/>
  <c r="F361" i="7"/>
  <c r="F362" i="7"/>
  <c r="F363" i="7"/>
  <c r="F364" i="7"/>
  <c r="F365" i="7"/>
  <c r="F366" i="7"/>
  <c r="F367" i="7"/>
  <c r="F368" i="7"/>
  <c r="F369" i="7"/>
  <c r="F321" i="7"/>
  <c r="F314" i="7"/>
  <c r="F315" i="7"/>
  <c r="F316" i="7"/>
  <c r="F317" i="7"/>
  <c r="F318" i="7"/>
  <c r="F319" i="7"/>
  <c r="F313" i="7"/>
  <c r="F300" i="7"/>
  <c r="F301" i="7"/>
  <c r="F302" i="7"/>
  <c r="F303" i="7"/>
  <c r="F304" i="7"/>
  <c r="F305" i="7"/>
  <c r="F306" i="7"/>
  <c r="F307" i="7"/>
  <c r="F308" i="7"/>
  <c r="F309" i="7"/>
  <c r="F310" i="7"/>
  <c r="F311" i="7"/>
  <c r="F299" i="7"/>
  <c r="F297" i="7"/>
  <c r="F295" i="7"/>
  <c r="F294" i="7"/>
  <c r="F261"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60" i="7"/>
  <c r="F250" i="7"/>
  <c r="F251" i="7"/>
  <c r="F252" i="7"/>
  <c r="F253" i="7"/>
  <c r="F254" i="7"/>
  <c r="F255" i="7"/>
  <c r="F256" i="7"/>
  <c r="F257" i="7"/>
  <c r="F258" i="7"/>
  <c r="F249"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194" i="7"/>
  <c r="F192" i="7"/>
  <c r="F191" i="7"/>
  <c r="F189" i="7"/>
  <c r="F188" i="7"/>
  <c r="F186" i="7"/>
  <c r="F182" i="7"/>
  <c r="F183" i="7"/>
  <c r="F184" i="7"/>
  <c r="F181" i="7"/>
  <c r="F175" i="7"/>
  <c r="F176" i="7"/>
  <c r="F177" i="7"/>
  <c r="F178" i="7"/>
  <c r="F179" i="7"/>
  <c r="F174" i="7"/>
  <c r="F170" i="7"/>
  <c r="F171" i="7"/>
  <c r="F172" i="7"/>
  <c r="F169"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02" i="7"/>
  <c r="F96" i="7"/>
  <c r="F97" i="7"/>
  <c r="F98" i="7"/>
  <c r="F99" i="7"/>
  <c r="F100" i="7"/>
  <c r="F95" i="7"/>
  <c r="F91" i="7"/>
  <c r="F92" i="7"/>
  <c r="F93" i="7"/>
  <c r="F90" i="7"/>
  <c r="F84" i="7"/>
  <c r="F85" i="7"/>
  <c r="F86" i="7"/>
  <c r="F87" i="7"/>
  <c r="F88" i="7"/>
  <c r="F83"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30" i="7"/>
  <c r="F28" i="7"/>
  <c r="F27" i="7"/>
  <c r="F25" i="7"/>
  <c r="F19" i="7"/>
  <c r="F20" i="7"/>
  <c r="F21" i="7"/>
  <c r="F22" i="7"/>
  <c r="F23" i="7"/>
  <c r="F18" i="7"/>
  <c r="F10" i="7"/>
  <c r="F11" i="7"/>
  <c r="F12" i="7"/>
  <c r="F13" i="7"/>
  <c r="F14" i="7"/>
  <c r="F15" i="7"/>
  <c r="F16" i="7"/>
  <c r="F9" i="7"/>
  <c r="E452" i="6"/>
  <c r="E453" i="6"/>
  <c r="E454" i="6"/>
  <c r="E455" i="6"/>
  <c r="E456" i="6"/>
  <c r="E457" i="6"/>
  <c r="E458" i="6"/>
  <c r="E459" i="6"/>
  <c r="E460" i="6"/>
  <c r="E461" i="6"/>
  <c r="E462" i="6"/>
  <c r="E463" i="6"/>
  <c r="E464" i="6"/>
  <c r="E465" i="6"/>
  <c r="E466" i="6"/>
  <c r="E467" i="6"/>
  <c r="E468" i="6"/>
  <c r="E469" i="6"/>
  <c r="E470" i="6"/>
  <c r="E471" i="6"/>
  <c r="E472" i="6"/>
  <c r="E473" i="6"/>
  <c r="E474" i="6"/>
  <c r="E475" i="6"/>
  <c r="E476" i="6"/>
  <c r="E477" i="6"/>
  <c r="E478" i="6"/>
  <c r="E479" i="6"/>
  <c r="E480" i="6"/>
  <c r="E481" i="6"/>
  <c r="E482" i="6"/>
  <c r="E483" i="6"/>
  <c r="E484" i="6"/>
  <c r="E485" i="6"/>
  <c r="E486" i="6"/>
  <c r="E487" i="6"/>
  <c r="E488" i="6"/>
  <c r="E489" i="6"/>
  <c r="E490" i="6"/>
  <c r="E491" i="6"/>
  <c r="E492" i="6"/>
  <c r="E493" i="6"/>
  <c r="E494" i="6"/>
  <c r="E495" i="6"/>
  <c r="E496" i="6"/>
  <c r="E497" i="6"/>
  <c r="E498" i="6"/>
  <c r="E499" i="6"/>
  <c r="E500" i="6"/>
  <c r="E501" i="6"/>
  <c r="E502" i="6"/>
  <c r="E503" i="6"/>
  <c r="E504" i="6"/>
  <c r="E505" i="6"/>
  <c r="E506" i="6"/>
  <c r="E507" i="6"/>
  <c r="E508" i="6"/>
  <c r="E509" i="6"/>
  <c r="E510" i="6"/>
  <c r="E511" i="6"/>
  <c r="E512" i="6"/>
  <c r="E513" i="6"/>
  <c r="E514" i="6"/>
  <c r="E515" i="6"/>
  <c r="E516" i="6"/>
  <c r="E517" i="6"/>
  <c r="E518" i="6"/>
  <c r="E519" i="6"/>
  <c r="E520" i="6"/>
  <c r="E521" i="6"/>
  <c r="E522" i="6"/>
  <c r="E523" i="6"/>
  <c r="E524" i="6"/>
  <c r="E525" i="6"/>
  <c r="E526" i="6"/>
  <c r="E527" i="6"/>
  <c r="E528" i="6"/>
  <c r="E529" i="6"/>
  <c r="E530" i="6"/>
  <c r="E531" i="6"/>
  <c r="E532" i="6"/>
  <c r="E533" i="6"/>
  <c r="E534" i="6"/>
  <c r="E535" i="6"/>
  <c r="E536" i="6"/>
  <c r="E537" i="6"/>
  <c r="E538" i="6"/>
  <c r="E539" i="6"/>
  <c r="E540" i="6"/>
  <c r="E541" i="6"/>
  <c r="E542" i="6"/>
  <c r="E543" i="6"/>
  <c r="E544" i="6"/>
  <c r="E545" i="6"/>
  <c r="E546" i="6"/>
  <c r="E547" i="6"/>
  <c r="E548" i="6"/>
  <c r="E549" i="6"/>
  <c r="E550" i="6"/>
  <c r="E551" i="6"/>
  <c r="E552" i="6"/>
  <c r="E553" i="6"/>
  <c r="E554" i="6"/>
  <c r="E555" i="6"/>
  <c r="E556" i="6"/>
  <c r="E557" i="6"/>
  <c r="E558" i="6"/>
  <c r="E559" i="6"/>
  <c r="E560" i="6"/>
  <c r="E561" i="6"/>
  <c r="E562" i="6"/>
  <c r="E563" i="6"/>
  <c r="E564" i="6"/>
  <c r="E565" i="6"/>
  <c r="E566" i="6"/>
  <c r="E567" i="6"/>
  <c r="E568" i="6"/>
  <c r="E569" i="6"/>
  <c r="E570" i="6"/>
  <c r="E571" i="6"/>
  <c r="E572" i="6"/>
  <c r="E573" i="6"/>
  <c r="E574" i="6"/>
  <c r="E575" i="6"/>
  <c r="E576" i="6"/>
  <c r="E577" i="6"/>
  <c r="E578" i="6"/>
  <c r="E579" i="6"/>
  <c r="E580" i="6"/>
  <c r="E581" i="6"/>
  <c r="E582" i="6"/>
  <c r="E583" i="6"/>
  <c r="E584" i="6"/>
  <c r="E585" i="6"/>
  <c r="E586" i="6"/>
  <c r="E587" i="6"/>
  <c r="E588" i="6"/>
  <c r="E589" i="6"/>
  <c r="E590" i="6"/>
  <c r="E591" i="6"/>
  <c r="E592" i="6"/>
  <c r="E593" i="6"/>
  <c r="E594" i="6"/>
  <c r="E595" i="6"/>
  <c r="E596" i="6"/>
  <c r="E597" i="6"/>
  <c r="E598" i="6"/>
  <c r="E599" i="6"/>
  <c r="E600" i="6"/>
  <c r="E601" i="6"/>
  <c r="E602" i="6"/>
  <c r="E603" i="6"/>
  <c r="E604" i="6"/>
  <c r="E605" i="6"/>
  <c r="E606" i="6"/>
  <c r="E607" i="6"/>
  <c r="E608" i="6"/>
  <c r="E609" i="6"/>
  <c r="E610" i="6"/>
  <c r="E611" i="6"/>
  <c r="E612" i="6"/>
  <c r="E613" i="6"/>
  <c r="E614" i="6"/>
  <c r="E615" i="6"/>
  <c r="E616" i="6"/>
  <c r="E617" i="6"/>
  <c r="E618" i="6"/>
  <c r="E619" i="6"/>
  <c r="E620" i="6"/>
  <c r="E621" i="6"/>
  <c r="E622" i="6"/>
  <c r="E623" i="6"/>
  <c r="E624" i="6"/>
  <c r="E625" i="6"/>
  <c r="E626" i="6"/>
  <c r="E627" i="6"/>
  <c r="E628" i="6"/>
  <c r="E629" i="6"/>
  <c r="E630" i="6"/>
  <c r="E631" i="6"/>
  <c r="E632" i="6"/>
  <c r="E633" i="6"/>
  <c r="E634" i="6"/>
  <c r="E635" i="6"/>
  <c r="E636" i="6"/>
  <c r="E637" i="6"/>
  <c r="E638" i="6"/>
  <c r="E639" i="6"/>
  <c r="E640" i="6"/>
  <c r="E641" i="6"/>
  <c r="E642" i="6"/>
  <c r="E643" i="6"/>
  <c r="E644" i="6"/>
  <c r="E645" i="6"/>
  <c r="E646" i="6"/>
  <c r="E647" i="6"/>
  <c r="E648" i="6"/>
  <c r="E649" i="6"/>
  <c r="E650" i="6"/>
  <c r="E651" i="6"/>
  <c r="E652" i="6"/>
  <c r="E653" i="6"/>
  <c r="E654" i="6"/>
  <c r="E655" i="6"/>
  <c r="E656" i="6"/>
  <c r="E657" i="6"/>
  <c r="E658" i="6"/>
  <c r="E660" i="6"/>
  <c r="E661" i="6"/>
  <c r="E662" i="6"/>
  <c r="E663" i="6"/>
  <c r="E664" i="6"/>
  <c r="E665" i="6"/>
  <c r="E666" i="6"/>
  <c r="E667" i="6"/>
  <c r="E668" i="6"/>
  <c r="E669" i="6"/>
  <c r="E670" i="6"/>
  <c r="E671" i="6"/>
  <c r="E672" i="6"/>
  <c r="E673" i="6"/>
  <c r="E674" i="6"/>
  <c r="E675" i="6"/>
  <c r="E676" i="6"/>
  <c r="E677" i="6"/>
  <c r="E678" i="6"/>
  <c r="E679" i="6"/>
  <c r="E680" i="6"/>
  <c r="E681" i="6"/>
  <c r="E682" i="6"/>
  <c r="E683" i="6"/>
  <c r="E684" i="6"/>
  <c r="E685" i="6"/>
  <c r="E686" i="6"/>
  <c r="E687" i="6"/>
  <c r="E688" i="6"/>
  <c r="E689" i="6"/>
  <c r="E690" i="6"/>
  <c r="E691" i="6"/>
  <c r="E692" i="6"/>
  <c r="E693" i="6"/>
  <c r="E694" i="6"/>
  <c r="E695" i="6"/>
  <c r="E696" i="6"/>
  <c r="E697" i="6"/>
  <c r="E698" i="6"/>
  <c r="E699" i="6"/>
  <c r="E700" i="6"/>
  <c r="E701" i="6"/>
  <c r="E702" i="6"/>
  <c r="E703" i="6"/>
  <c r="E704" i="6"/>
  <c r="E705" i="6"/>
  <c r="E706" i="6"/>
  <c r="E707" i="6"/>
  <c r="E708" i="6"/>
  <c r="E709" i="6"/>
  <c r="E710" i="6"/>
  <c r="E711" i="6"/>
  <c r="E712" i="6"/>
  <c r="E713" i="6"/>
  <c r="E714" i="6"/>
  <c r="E715" i="6"/>
  <c r="E716" i="6"/>
  <c r="E717" i="6"/>
  <c r="E718" i="6"/>
  <c r="E719" i="6"/>
  <c r="E720" i="6"/>
  <c r="E721" i="6"/>
  <c r="E722" i="6"/>
  <c r="E723" i="6"/>
  <c r="E724" i="6"/>
  <c r="E725" i="6"/>
  <c r="E726" i="6"/>
  <c r="E727" i="6"/>
  <c r="E728" i="6"/>
  <c r="E729" i="6"/>
  <c r="E730" i="6"/>
  <c r="E731" i="6"/>
  <c r="E732" i="6"/>
  <c r="E733" i="6"/>
  <c r="E734" i="6"/>
  <c r="E735" i="6"/>
  <c r="E736" i="6"/>
  <c r="E737" i="6"/>
  <c r="E738" i="6"/>
  <c r="E739" i="6"/>
  <c r="E740" i="6"/>
  <c r="E741" i="6"/>
  <c r="E742" i="6"/>
  <c r="E743" i="6"/>
  <c r="E745" i="6"/>
  <c r="E746" i="6"/>
  <c r="E747" i="6"/>
  <c r="E748" i="6"/>
  <c r="E749" i="6"/>
  <c r="E750" i="6"/>
  <c r="E751" i="6"/>
  <c r="E752" i="6"/>
  <c r="E753" i="6"/>
  <c r="E754" i="6"/>
  <c r="E755" i="6"/>
  <c r="E756" i="6"/>
  <c r="E757" i="6"/>
  <c r="E758" i="6"/>
  <c r="E759" i="6"/>
  <c r="E760" i="6"/>
  <c r="E761" i="6"/>
  <c r="E762" i="6"/>
  <c r="E763" i="6"/>
  <c r="E764" i="6"/>
  <c r="E765" i="6"/>
  <c r="E766" i="6"/>
  <c r="E767" i="6"/>
  <c r="E768" i="6"/>
  <c r="E769" i="6"/>
  <c r="E770" i="6"/>
  <c r="E771" i="6"/>
  <c r="E772" i="6"/>
  <c r="E773" i="6"/>
  <c r="E774" i="6"/>
  <c r="E775" i="6"/>
  <c r="E776" i="6"/>
  <c r="E777" i="6"/>
  <c r="E778" i="6"/>
  <c r="E779" i="6"/>
  <c r="E780" i="6"/>
  <c r="E781" i="6"/>
  <c r="E782" i="6"/>
  <c r="E783" i="6"/>
  <c r="E784" i="6"/>
  <c r="E785" i="6"/>
  <c r="E786" i="6"/>
  <c r="E787" i="6"/>
  <c r="E788" i="6"/>
  <c r="E789" i="6"/>
  <c r="E790" i="6"/>
  <c r="E791" i="6"/>
  <c r="E792" i="6"/>
  <c r="E793" i="6"/>
  <c r="E794" i="6"/>
  <c r="E795" i="6"/>
  <c r="E796" i="6"/>
  <c r="E797" i="6"/>
  <c r="E798" i="6"/>
  <c r="E799" i="6"/>
  <c r="E800" i="6"/>
  <c r="E801" i="6"/>
  <c r="E802" i="6"/>
  <c r="E803" i="6"/>
  <c r="E804" i="6"/>
  <c r="E805" i="6"/>
  <c r="E806" i="6"/>
  <c r="E807" i="6"/>
  <c r="E808" i="6"/>
  <c r="E809" i="6"/>
  <c r="E810" i="6"/>
  <c r="E811" i="6"/>
  <c r="E812" i="6"/>
  <c r="E813" i="6"/>
  <c r="E814" i="6"/>
  <c r="E815" i="6"/>
  <c r="E816" i="6"/>
  <c r="E817" i="6"/>
  <c r="E818" i="6"/>
  <c r="E451"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238" i="6"/>
  <c r="E239" i="6"/>
  <c r="E240" i="6"/>
  <c r="E241" i="6"/>
  <c r="E242" i="6"/>
  <c r="E243" i="6"/>
  <c r="E244" i="6"/>
  <c r="E245" i="6"/>
  <c r="E246" i="6"/>
  <c r="E247" i="6"/>
  <c r="E248" i="6"/>
  <c r="E249" i="6"/>
  <c r="E250" i="6"/>
  <c r="E251" i="6"/>
  <c r="E252" i="6"/>
  <c r="E253" i="6"/>
  <c r="E254" i="6"/>
  <c r="E255" i="6"/>
  <c r="E256" i="6"/>
  <c r="E257" i="6"/>
  <c r="E258" i="6"/>
  <c r="E259" i="6"/>
  <c r="E260" i="6"/>
  <c r="E261" i="6"/>
  <c r="E262" i="6"/>
  <c r="E263" i="6"/>
  <c r="E264" i="6"/>
  <c r="E265" i="6"/>
  <c r="E266" i="6"/>
  <c r="E267" i="6"/>
  <c r="E268" i="6"/>
  <c r="E269" i="6"/>
  <c r="E270" i="6"/>
  <c r="E271" i="6"/>
  <c r="E272" i="6"/>
  <c r="E273" i="6"/>
  <c r="E274" i="6"/>
  <c r="E275" i="6"/>
  <c r="E276" i="6"/>
  <c r="E277" i="6"/>
  <c r="E278" i="6"/>
  <c r="E279" i="6"/>
  <c r="E280" i="6"/>
  <c r="E281" i="6"/>
  <c r="E282" i="6"/>
  <c r="E283" i="6"/>
  <c r="E284" i="6"/>
  <c r="E285" i="6"/>
  <c r="E286" i="6"/>
  <c r="E287" i="6"/>
  <c r="E288" i="6"/>
  <c r="E289" i="6"/>
  <c r="E290" i="6"/>
  <c r="E291" i="6"/>
  <c r="E292" i="6"/>
  <c r="E293" i="6"/>
  <c r="E294" i="6"/>
  <c r="E295" i="6"/>
  <c r="E296" i="6"/>
  <c r="E297" i="6"/>
  <c r="E298" i="6"/>
  <c r="E299" i="6"/>
  <c r="E300" i="6"/>
  <c r="E301" i="6"/>
  <c r="E302" i="6"/>
  <c r="E303" i="6"/>
  <c r="E304" i="6"/>
  <c r="E305" i="6"/>
  <c r="E306" i="6"/>
  <c r="E307" i="6"/>
  <c r="E308" i="6"/>
  <c r="E309" i="6"/>
  <c r="E310" i="6"/>
  <c r="E311" i="6"/>
  <c r="E312" i="6"/>
  <c r="E313" i="6"/>
  <c r="E314" i="6"/>
  <c r="E315" i="6"/>
  <c r="E316" i="6"/>
  <c r="E317" i="6"/>
  <c r="E318" i="6"/>
  <c r="E319" i="6"/>
  <c r="E320" i="6"/>
  <c r="E321" i="6"/>
  <c r="E322" i="6"/>
  <c r="E323" i="6"/>
  <c r="E324" i="6"/>
  <c r="E325" i="6"/>
  <c r="E326" i="6"/>
  <c r="E327" i="6"/>
  <c r="E328" i="6"/>
  <c r="E329" i="6"/>
  <c r="E330" i="6"/>
  <c r="E331" i="6"/>
  <c r="E332" i="6"/>
  <c r="E333" i="6"/>
  <c r="E334" i="6"/>
  <c r="E335" i="6"/>
  <c r="E336" i="6"/>
  <c r="E337" i="6"/>
  <c r="E338" i="6"/>
  <c r="E339" i="6"/>
  <c r="E340" i="6"/>
  <c r="E341" i="6"/>
  <c r="E342" i="6"/>
  <c r="E343" i="6"/>
  <c r="E344" i="6"/>
  <c r="E345" i="6"/>
  <c r="E346" i="6"/>
  <c r="E347" i="6"/>
  <c r="E348" i="6"/>
  <c r="E349" i="6"/>
  <c r="E350" i="6"/>
  <c r="E351" i="6"/>
  <c r="E352" i="6"/>
  <c r="E353" i="6"/>
  <c r="E354" i="6"/>
  <c r="E355" i="6"/>
  <c r="E356" i="6"/>
  <c r="E357" i="6"/>
  <c r="E358" i="6"/>
  <c r="E359" i="6"/>
  <c r="E360" i="6"/>
  <c r="E361" i="6"/>
  <c r="E362" i="6"/>
  <c r="E363" i="6"/>
  <c r="E364" i="6"/>
  <c r="E365" i="6"/>
  <c r="E366" i="6"/>
  <c r="E367" i="6"/>
  <c r="E368" i="6"/>
  <c r="E369" i="6"/>
  <c r="E370" i="6"/>
  <c r="E371" i="6"/>
  <c r="E372" i="6"/>
  <c r="E373" i="6"/>
  <c r="E374" i="6"/>
  <c r="E375" i="6"/>
  <c r="E376" i="6"/>
  <c r="E377" i="6"/>
  <c r="E378" i="6"/>
  <c r="E379" i="6"/>
  <c r="E380" i="6"/>
  <c r="E381" i="6"/>
  <c r="E382" i="6"/>
  <c r="E383" i="6"/>
  <c r="E384" i="6"/>
  <c r="E385" i="6"/>
  <c r="E386" i="6"/>
  <c r="E387" i="6"/>
  <c r="E388" i="6"/>
  <c r="E389" i="6"/>
  <c r="E390" i="6"/>
  <c r="E391" i="6"/>
  <c r="E392" i="6"/>
  <c r="E393" i="6"/>
  <c r="E394" i="6"/>
  <c r="E395" i="6"/>
  <c r="E396" i="6"/>
  <c r="E397" i="6"/>
  <c r="E398" i="6"/>
  <c r="E399" i="6"/>
  <c r="E400" i="6"/>
  <c r="E401" i="6"/>
  <c r="E402" i="6"/>
  <c r="E403" i="6"/>
  <c r="E404" i="6"/>
  <c r="E405" i="6"/>
  <c r="E406" i="6"/>
  <c r="E407" i="6"/>
  <c r="E408" i="6"/>
  <c r="E409" i="6"/>
  <c r="E410" i="6"/>
  <c r="E411" i="6"/>
  <c r="E412" i="6"/>
  <c r="E413" i="6"/>
  <c r="E414" i="6"/>
  <c r="E415" i="6"/>
  <c r="E416" i="6"/>
  <c r="E417" i="6"/>
  <c r="E418" i="6"/>
  <c r="E419" i="6"/>
  <c r="E420" i="6"/>
  <c r="E421" i="6"/>
  <c r="E422" i="6"/>
  <c r="E423" i="6"/>
  <c r="E424" i="6"/>
  <c r="E425" i="6"/>
  <c r="E426" i="6"/>
  <c r="E427" i="6"/>
  <c r="E428" i="6"/>
  <c r="E429" i="6"/>
  <c r="E430" i="6"/>
  <c r="E431" i="6"/>
  <c r="E432" i="6"/>
  <c r="E433" i="6"/>
  <c r="E434" i="6"/>
  <c r="E435" i="6"/>
  <c r="E436" i="6"/>
  <c r="E437" i="6"/>
  <c r="E438" i="6"/>
  <c r="E439" i="6"/>
  <c r="E440" i="6"/>
  <c r="E441" i="6"/>
  <c r="E442" i="6"/>
  <c r="E443" i="6"/>
  <c r="E444" i="6"/>
  <c r="E445" i="6"/>
  <c r="E446" i="6"/>
  <c r="E447" i="6"/>
  <c r="H435" i="6" l="1"/>
  <c r="H433" i="6" l="1"/>
  <c r="H434" i="6"/>
  <c r="K436" i="6"/>
  <c r="H438" i="6"/>
  <c r="H439" i="6"/>
  <c r="H442" i="6"/>
  <c r="H443" i="6"/>
  <c r="K444" i="6"/>
  <c r="K445" i="6"/>
  <c r="H446" i="6"/>
  <c r="H432" i="6"/>
  <c r="H436" i="6"/>
  <c r="H437" i="6"/>
  <c r="H440" i="6"/>
  <c r="H441" i="6"/>
  <c r="H449" i="6"/>
  <c r="H448" i="6"/>
  <c r="H447" i="6"/>
  <c r="H431" i="6"/>
  <c r="K449" i="6"/>
  <c r="K448" i="6"/>
  <c r="K447" i="6"/>
  <c r="K441" i="6"/>
  <c r="K440" i="6"/>
  <c r="K437" i="6"/>
  <c r="K434" i="6"/>
  <c r="K432" i="6"/>
  <c r="K439" i="6" l="1"/>
  <c r="H445" i="6"/>
  <c r="H444" i="6"/>
  <c r="K443" i="6"/>
  <c r="K438" i="6"/>
  <c r="K446" i="6"/>
  <c r="K433" i="6"/>
  <c r="K442" i="6"/>
  <c r="K336" i="6"/>
  <c r="H9" i="6"/>
  <c r="K289" i="7" l="1"/>
  <c r="K600" i="7"/>
  <c r="I600" i="7"/>
  <c r="K599" i="7"/>
  <c r="I599" i="7"/>
  <c r="K597" i="7"/>
  <c r="I597" i="7"/>
  <c r="K596" i="7"/>
  <c r="I596" i="7"/>
  <c r="K595" i="7"/>
  <c r="I595" i="7"/>
  <c r="K594" i="7"/>
  <c r="I594" i="7"/>
  <c r="K592" i="7"/>
  <c r="I592" i="7"/>
  <c r="K591" i="7"/>
  <c r="I591" i="7"/>
  <c r="K590" i="7"/>
  <c r="I590" i="7"/>
  <c r="K589" i="7"/>
  <c r="I589" i="7"/>
  <c r="K588" i="7"/>
  <c r="I588" i="7"/>
  <c r="K586" i="7"/>
  <c r="I586" i="7"/>
  <c r="K585" i="7"/>
  <c r="I585" i="7"/>
  <c r="K583" i="7"/>
  <c r="I583" i="7"/>
  <c r="K582" i="7"/>
  <c r="I582" i="7"/>
  <c r="K580" i="7"/>
  <c r="I580" i="7"/>
  <c r="K578" i="7"/>
  <c r="I578" i="7"/>
  <c r="K577" i="7"/>
  <c r="I577" i="7"/>
  <c r="K575" i="7"/>
  <c r="I575" i="7"/>
  <c r="K574" i="7"/>
  <c r="I574" i="7"/>
  <c r="K573" i="7"/>
  <c r="I573" i="7"/>
  <c r="K572" i="7"/>
  <c r="I572" i="7"/>
  <c r="K571" i="7"/>
  <c r="I571" i="7"/>
  <c r="K569" i="7"/>
  <c r="I569" i="7"/>
  <c r="K568" i="7"/>
  <c r="I568" i="7"/>
  <c r="K566" i="7"/>
  <c r="I566" i="7"/>
  <c r="K564" i="7"/>
  <c r="I564" i="7"/>
  <c r="K562" i="7"/>
  <c r="I562" i="7"/>
  <c r="K561" i="7"/>
  <c r="I561" i="7"/>
  <c r="K560" i="7"/>
  <c r="I560" i="7"/>
  <c r="K559" i="7"/>
  <c r="I559" i="7"/>
  <c r="K558" i="7"/>
  <c r="I558" i="7"/>
  <c r="K557" i="7"/>
  <c r="I557" i="7"/>
  <c r="K556" i="7"/>
  <c r="I556" i="7"/>
  <c r="K555" i="7"/>
  <c r="I555" i="7"/>
  <c r="K554" i="7"/>
  <c r="I554" i="7"/>
  <c r="K552" i="7"/>
  <c r="I552" i="7"/>
  <c r="K551" i="7"/>
  <c r="I551" i="7"/>
  <c r="K550" i="7"/>
  <c r="I550" i="7"/>
  <c r="K549" i="7"/>
  <c r="I549" i="7"/>
  <c r="K548" i="7"/>
  <c r="I548" i="7"/>
  <c r="K547" i="7"/>
  <c r="I547" i="7"/>
  <c r="K546" i="7"/>
  <c r="I546" i="7"/>
  <c r="K545" i="7"/>
  <c r="I545" i="7"/>
  <c r="K544" i="7"/>
  <c r="I544" i="7"/>
  <c r="K543" i="7"/>
  <c r="I543" i="7"/>
  <c r="K542" i="7"/>
  <c r="I542" i="7"/>
  <c r="K541" i="7"/>
  <c r="I541" i="7"/>
  <c r="K540" i="7"/>
  <c r="I540" i="7"/>
  <c r="K539" i="7"/>
  <c r="I539" i="7"/>
  <c r="K538" i="7"/>
  <c r="I538" i="7"/>
  <c r="K537" i="7"/>
  <c r="I537" i="7"/>
  <c r="K536" i="7"/>
  <c r="I536" i="7"/>
  <c r="K535" i="7"/>
  <c r="I535" i="7"/>
  <c r="K534" i="7"/>
  <c r="I534" i="7"/>
  <c r="K533" i="7"/>
  <c r="I533" i="7"/>
  <c r="K532" i="7"/>
  <c r="I532" i="7"/>
  <c r="K531" i="7"/>
  <c r="I531" i="7"/>
  <c r="K530" i="7"/>
  <c r="I530" i="7"/>
  <c r="K529" i="7"/>
  <c r="I529" i="7"/>
  <c r="K528" i="7"/>
  <c r="I528" i="7"/>
  <c r="K527" i="7"/>
  <c r="I527" i="7"/>
  <c r="K526" i="7"/>
  <c r="I526" i="7"/>
  <c r="K525" i="7"/>
  <c r="I525" i="7"/>
  <c r="K524" i="7"/>
  <c r="I524" i="7"/>
  <c r="K523" i="7"/>
  <c r="I523" i="7"/>
  <c r="K522" i="7"/>
  <c r="I522" i="7"/>
  <c r="K521" i="7"/>
  <c r="I521" i="7"/>
  <c r="K520" i="7"/>
  <c r="I520" i="7"/>
  <c r="K519" i="7"/>
  <c r="I519" i="7"/>
  <c r="K517" i="7"/>
  <c r="I517" i="7"/>
  <c r="K516" i="7"/>
  <c r="I516" i="7"/>
  <c r="K515" i="7"/>
  <c r="I515" i="7"/>
  <c r="K514" i="7"/>
  <c r="I514" i="7"/>
  <c r="K513" i="7"/>
  <c r="I513" i="7"/>
  <c r="K511" i="7"/>
  <c r="I511" i="7"/>
  <c r="K510" i="7"/>
  <c r="I510" i="7"/>
  <c r="K509" i="7"/>
  <c r="I509" i="7"/>
  <c r="K508" i="7"/>
  <c r="I508" i="7"/>
  <c r="K507" i="7"/>
  <c r="I507" i="7"/>
  <c r="K506" i="7"/>
  <c r="I506" i="7"/>
  <c r="K505" i="7"/>
  <c r="I505" i="7"/>
  <c r="K504" i="7"/>
  <c r="I504" i="7"/>
  <c r="K503" i="7"/>
  <c r="I503" i="7"/>
  <c r="K502" i="7"/>
  <c r="I502" i="7"/>
  <c r="K500" i="7"/>
  <c r="I500" i="7"/>
  <c r="K499" i="7"/>
  <c r="I499" i="7"/>
  <c r="K498" i="7"/>
  <c r="I498" i="7"/>
  <c r="K497" i="7"/>
  <c r="I497" i="7"/>
  <c r="K496" i="7"/>
  <c r="I496" i="7"/>
  <c r="K495" i="7"/>
  <c r="I495" i="7"/>
  <c r="K494" i="7"/>
  <c r="I494" i="7"/>
  <c r="K492" i="7"/>
  <c r="I492" i="7"/>
  <c r="K491" i="7"/>
  <c r="I491" i="7"/>
  <c r="K490" i="7"/>
  <c r="I490" i="7"/>
  <c r="K489" i="7"/>
  <c r="I489" i="7"/>
  <c r="K488" i="7"/>
  <c r="I488" i="7"/>
  <c r="K487" i="7"/>
  <c r="I487" i="7"/>
  <c r="K486" i="7"/>
  <c r="I486" i="7"/>
  <c r="K484" i="7"/>
  <c r="I484" i="7"/>
  <c r="K483" i="7"/>
  <c r="I483" i="7"/>
  <c r="K482" i="7"/>
  <c r="I482" i="7"/>
  <c r="K481" i="7"/>
  <c r="I481" i="7"/>
  <c r="K480" i="7"/>
  <c r="I480" i="7"/>
  <c r="K479" i="7"/>
  <c r="I479" i="7"/>
  <c r="K478" i="7"/>
  <c r="I478" i="7"/>
  <c r="K477" i="7"/>
  <c r="I477" i="7"/>
  <c r="K476" i="7"/>
  <c r="I476" i="7"/>
  <c r="K475" i="7"/>
  <c r="I475" i="7"/>
  <c r="K474" i="7"/>
  <c r="I474" i="7"/>
  <c r="K473" i="7"/>
  <c r="I473" i="7"/>
  <c r="K472" i="7"/>
  <c r="I472" i="7"/>
  <c r="K470" i="7"/>
  <c r="I470" i="7"/>
  <c r="K469" i="7"/>
  <c r="I469" i="7"/>
  <c r="K468" i="7"/>
  <c r="I468" i="7"/>
  <c r="K467" i="7"/>
  <c r="I467" i="7"/>
  <c r="K466" i="7"/>
  <c r="I466" i="7"/>
  <c r="K465" i="7"/>
  <c r="I465" i="7"/>
  <c r="K464" i="7"/>
  <c r="I464" i="7"/>
  <c r="K463" i="7"/>
  <c r="I463" i="7"/>
  <c r="K462" i="7"/>
  <c r="I462" i="7"/>
  <c r="K461" i="7"/>
  <c r="I461" i="7"/>
  <c r="K460" i="7"/>
  <c r="I460" i="7"/>
  <c r="K459" i="7"/>
  <c r="I459" i="7"/>
  <c r="K457" i="7"/>
  <c r="I457" i="7"/>
  <c r="K456" i="7"/>
  <c r="I456" i="7"/>
  <c r="K455" i="7"/>
  <c r="I455" i="7"/>
  <c r="K454" i="7"/>
  <c r="I454" i="7"/>
  <c r="K453" i="7"/>
  <c r="I453" i="7"/>
  <c r="K452" i="7"/>
  <c r="I452" i="7"/>
  <c r="K451" i="7"/>
  <c r="I451" i="7"/>
  <c r="K450" i="7"/>
  <c r="I450" i="7"/>
  <c r="K449" i="7"/>
  <c r="I449" i="7"/>
  <c r="K447" i="7"/>
  <c r="I447" i="7"/>
  <c r="K446" i="7"/>
  <c r="I446" i="7"/>
  <c r="K445" i="7"/>
  <c r="I445" i="7"/>
  <c r="K444" i="7"/>
  <c r="I444" i="7"/>
  <c r="K443" i="7"/>
  <c r="I443" i="7"/>
  <c r="K442" i="7"/>
  <c r="I442" i="7"/>
  <c r="K441" i="7"/>
  <c r="I441" i="7"/>
  <c r="K439" i="7"/>
  <c r="I439" i="7"/>
  <c r="K437" i="7"/>
  <c r="I437" i="7"/>
  <c r="K436" i="7"/>
  <c r="I436" i="7"/>
  <c r="K435" i="7"/>
  <c r="I435" i="7"/>
  <c r="K434" i="7"/>
  <c r="I434" i="7"/>
  <c r="K433" i="7"/>
  <c r="I433" i="7"/>
  <c r="K432" i="7"/>
  <c r="I432" i="7"/>
  <c r="K430" i="7"/>
  <c r="I430" i="7"/>
  <c r="K429" i="7"/>
  <c r="I429" i="7"/>
  <c r="K428" i="7"/>
  <c r="I428" i="7"/>
  <c r="K427" i="7"/>
  <c r="I427" i="7"/>
  <c r="K426" i="7"/>
  <c r="I426" i="7"/>
  <c r="K425" i="7"/>
  <c r="I425" i="7"/>
  <c r="K424" i="7"/>
  <c r="I424" i="7"/>
  <c r="K422" i="7"/>
  <c r="I422" i="7"/>
  <c r="K421" i="7"/>
  <c r="I421" i="7"/>
  <c r="K420" i="7"/>
  <c r="I420" i="7"/>
  <c r="K419" i="7"/>
  <c r="I419" i="7"/>
  <c r="K418" i="7"/>
  <c r="I418" i="7"/>
  <c r="K417" i="7"/>
  <c r="I417" i="7"/>
  <c r="K416" i="7"/>
  <c r="I416" i="7"/>
  <c r="K415" i="7"/>
  <c r="I415" i="7"/>
  <c r="K414" i="7"/>
  <c r="I414" i="7"/>
  <c r="K413" i="7"/>
  <c r="I413" i="7"/>
  <c r="K412" i="7"/>
  <c r="I412" i="7"/>
  <c r="K411" i="7"/>
  <c r="I411" i="7"/>
  <c r="K410" i="7"/>
  <c r="I410" i="7"/>
  <c r="K409" i="7"/>
  <c r="I409" i="7"/>
  <c r="K408" i="7"/>
  <c r="I408" i="7"/>
  <c r="K407" i="7"/>
  <c r="I407" i="7"/>
  <c r="K406" i="7"/>
  <c r="I406" i="7"/>
  <c r="K405" i="7"/>
  <c r="I405" i="7"/>
  <c r="K404" i="7"/>
  <c r="I404" i="7"/>
  <c r="K403" i="7"/>
  <c r="I403" i="7"/>
  <c r="K402" i="7"/>
  <c r="I402" i="7"/>
  <c r="K401" i="7"/>
  <c r="I401" i="7"/>
  <c r="K400" i="7"/>
  <c r="I400" i="7"/>
  <c r="K399" i="7"/>
  <c r="I399" i="7"/>
  <c r="K397" i="7"/>
  <c r="I397" i="7"/>
  <c r="K396" i="7"/>
  <c r="I396" i="7"/>
  <c r="K395" i="7"/>
  <c r="I395" i="7"/>
  <c r="K394" i="7"/>
  <c r="I394" i="7"/>
  <c r="K393" i="7"/>
  <c r="I393" i="7"/>
  <c r="K392" i="7"/>
  <c r="I392" i="7"/>
  <c r="K391" i="7"/>
  <c r="I391" i="7"/>
  <c r="K390" i="7"/>
  <c r="I390" i="7"/>
  <c r="K389" i="7"/>
  <c r="I389" i="7"/>
  <c r="K388" i="7"/>
  <c r="I388" i="7"/>
  <c r="K387" i="7"/>
  <c r="I387" i="7"/>
  <c r="K386" i="7"/>
  <c r="I386" i="7"/>
  <c r="K385" i="7"/>
  <c r="I385" i="7"/>
  <c r="K384" i="7"/>
  <c r="I384" i="7"/>
  <c r="K383" i="7"/>
  <c r="I383" i="7"/>
  <c r="K382" i="7"/>
  <c r="I382" i="7"/>
  <c r="K381" i="7"/>
  <c r="I381" i="7"/>
  <c r="K380" i="7"/>
  <c r="I380" i="7"/>
  <c r="K379" i="7"/>
  <c r="I379" i="7"/>
  <c r="K378" i="7"/>
  <c r="I378" i="7"/>
  <c r="K377" i="7"/>
  <c r="I377" i="7"/>
  <c r="K376" i="7"/>
  <c r="I376" i="7"/>
  <c r="K375" i="7"/>
  <c r="I375" i="7"/>
  <c r="K374" i="7"/>
  <c r="I374" i="7"/>
  <c r="K373" i="7"/>
  <c r="I373" i="7"/>
  <c r="K372" i="7"/>
  <c r="I372" i="7"/>
  <c r="K371" i="7"/>
  <c r="I371" i="7"/>
  <c r="K369" i="7"/>
  <c r="I369" i="7"/>
  <c r="K368" i="7"/>
  <c r="I368" i="7"/>
  <c r="K367" i="7"/>
  <c r="I367" i="7"/>
  <c r="K366" i="7"/>
  <c r="I366" i="7"/>
  <c r="K365" i="7"/>
  <c r="I365" i="7"/>
  <c r="K364" i="7"/>
  <c r="I364" i="7"/>
  <c r="K363" i="7"/>
  <c r="I363" i="7"/>
  <c r="K362" i="7"/>
  <c r="I362" i="7"/>
  <c r="K361" i="7"/>
  <c r="I361" i="7"/>
  <c r="K360" i="7"/>
  <c r="I360" i="7"/>
  <c r="K359" i="7"/>
  <c r="I359" i="7"/>
  <c r="K358" i="7"/>
  <c r="I358" i="7"/>
  <c r="K357" i="7"/>
  <c r="I357" i="7"/>
  <c r="K356" i="7"/>
  <c r="I356" i="7"/>
  <c r="K355" i="7"/>
  <c r="I355" i="7"/>
  <c r="K354" i="7"/>
  <c r="I354" i="7"/>
  <c r="K353" i="7"/>
  <c r="I353" i="7"/>
  <c r="K352" i="7"/>
  <c r="I352" i="7"/>
  <c r="K351" i="7"/>
  <c r="I351" i="7"/>
  <c r="K350" i="7"/>
  <c r="I350" i="7"/>
  <c r="K349" i="7"/>
  <c r="I349" i="7"/>
  <c r="K348" i="7"/>
  <c r="I348" i="7"/>
  <c r="K347" i="7"/>
  <c r="I347" i="7"/>
  <c r="K346" i="7"/>
  <c r="I346" i="7"/>
  <c r="K345" i="7"/>
  <c r="I345" i="7"/>
  <c r="K344" i="7"/>
  <c r="I344" i="7"/>
  <c r="K343" i="7"/>
  <c r="I343" i="7"/>
  <c r="K342" i="7"/>
  <c r="I342" i="7"/>
  <c r="K341" i="7"/>
  <c r="I341" i="7"/>
  <c r="K340" i="7"/>
  <c r="I340" i="7"/>
  <c r="K339" i="7"/>
  <c r="I339" i="7"/>
  <c r="K338" i="7"/>
  <c r="I338" i="7"/>
  <c r="K337" i="7"/>
  <c r="I337" i="7"/>
  <c r="K336" i="7"/>
  <c r="I336" i="7"/>
  <c r="K335" i="7"/>
  <c r="I335" i="7"/>
  <c r="K334" i="7"/>
  <c r="I334" i="7"/>
  <c r="K333" i="7"/>
  <c r="I333" i="7"/>
  <c r="K332" i="7"/>
  <c r="I332" i="7"/>
  <c r="K331" i="7"/>
  <c r="I331" i="7"/>
  <c r="K330" i="7"/>
  <c r="I330" i="7"/>
  <c r="K329" i="7"/>
  <c r="I329" i="7"/>
  <c r="K328" i="7"/>
  <c r="I328" i="7"/>
  <c r="K327" i="7"/>
  <c r="I327" i="7"/>
  <c r="K326" i="7"/>
  <c r="I326" i="7"/>
  <c r="K325" i="7"/>
  <c r="I325" i="7"/>
  <c r="K324" i="7"/>
  <c r="I324" i="7"/>
  <c r="K323" i="7"/>
  <c r="I323" i="7"/>
  <c r="K322" i="7"/>
  <c r="I322" i="7"/>
  <c r="K321" i="7"/>
  <c r="I321" i="7"/>
  <c r="K319" i="7"/>
  <c r="I319" i="7"/>
  <c r="K318" i="7"/>
  <c r="I318" i="7"/>
  <c r="K317" i="7"/>
  <c r="I317" i="7"/>
  <c r="K316" i="7"/>
  <c r="I316" i="7"/>
  <c r="K315" i="7"/>
  <c r="I315" i="7"/>
  <c r="K314" i="7"/>
  <c r="I314" i="7"/>
  <c r="K313" i="7"/>
  <c r="I313" i="7"/>
  <c r="K311" i="7"/>
  <c r="I311" i="7"/>
  <c r="K310" i="7"/>
  <c r="I310" i="7"/>
  <c r="K309" i="7"/>
  <c r="I309" i="7"/>
  <c r="K308" i="7"/>
  <c r="I308" i="7"/>
  <c r="K307" i="7"/>
  <c r="I307" i="7"/>
  <c r="K306" i="7"/>
  <c r="I306" i="7"/>
  <c r="K305" i="7"/>
  <c r="I305" i="7"/>
  <c r="K304" i="7"/>
  <c r="I304" i="7"/>
  <c r="K303" i="7"/>
  <c r="I303" i="7"/>
  <c r="K302" i="7"/>
  <c r="I302" i="7"/>
  <c r="K301" i="7"/>
  <c r="I301" i="7"/>
  <c r="K300" i="7"/>
  <c r="I300" i="7"/>
  <c r="K299" i="7"/>
  <c r="I299" i="7"/>
  <c r="K297" i="7"/>
  <c r="I297" i="7"/>
  <c r="K295" i="7"/>
  <c r="I295" i="7"/>
  <c r="K294" i="7"/>
  <c r="I294" i="7"/>
  <c r="K292" i="7"/>
  <c r="I292" i="7"/>
  <c r="K291" i="7"/>
  <c r="I291" i="7"/>
  <c r="K290" i="7"/>
  <c r="I290" i="7"/>
  <c r="I289" i="7"/>
  <c r="K288" i="7"/>
  <c r="I288" i="7"/>
  <c r="K287" i="7"/>
  <c r="I287" i="7"/>
  <c r="K286" i="7"/>
  <c r="I286" i="7"/>
  <c r="K285" i="7"/>
  <c r="I285" i="7"/>
  <c r="K284" i="7"/>
  <c r="I284" i="7"/>
  <c r="K283" i="7"/>
  <c r="I283" i="7"/>
  <c r="K282" i="7"/>
  <c r="I282" i="7"/>
  <c r="K281" i="7"/>
  <c r="I281" i="7"/>
  <c r="K280" i="7"/>
  <c r="I280" i="7"/>
  <c r="K279" i="7"/>
  <c r="I279" i="7"/>
  <c r="K278" i="7"/>
  <c r="I278" i="7"/>
  <c r="K277" i="7"/>
  <c r="I277" i="7"/>
  <c r="K276" i="7"/>
  <c r="I276" i="7"/>
  <c r="K275" i="7"/>
  <c r="I275" i="7"/>
  <c r="K274" i="7"/>
  <c r="I274" i="7"/>
  <c r="K273" i="7"/>
  <c r="I273" i="7"/>
  <c r="K272" i="7"/>
  <c r="I272" i="7"/>
  <c r="K271" i="7"/>
  <c r="I271" i="7"/>
  <c r="K270" i="7"/>
  <c r="I270" i="7"/>
  <c r="K269" i="7"/>
  <c r="I269" i="7"/>
  <c r="K268" i="7"/>
  <c r="I268" i="7"/>
  <c r="K267" i="7"/>
  <c r="I267" i="7"/>
  <c r="K266" i="7"/>
  <c r="I266" i="7"/>
  <c r="K265" i="7"/>
  <c r="I265" i="7"/>
  <c r="K264" i="7"/>
  <c r="I264" i="7"/>
  <c r="K263" i="7"/>
  <c r="I263" i="7"/>
  <c r="K262" i="7"/>
  <c r="I262" i="7"/>
  <c r="K261" i="7"/>
  <c r="I261" i="7"/>
  <c r="K260" i="7"/>
  <c r="I260" i="7"/>
  <c r="K258" i="7"/>
  <c r="I258" i="7"/>
  <c r="K257" i="7"/>
  <c r="I257" i="7"/>
  <c r="K256" i="7"/>
  <c r="I256" i="7"/>
  <c r="K255" i="7"/>
  <c r="I255" i="7"/>
  <c r="K254" i="7"/>
  <c r="I254" i="7"/>
  <c r="K253" i="7"/>
  <c r="I253" i="7"/>
  <c r="K252" i="7"/>
  <c r="I252" i="7"/>
  <c r="K251" i="7"/>
  <c r="I251" i="7"/>
  <c r="K250" i="7"/>
  <c r="I250" i="7"/>
  <c r="K249" i="7"/>
  <c r="I249" i="7"/>
  <c r="K247" i="7"/>
  <c r="I247" i="7"/>
  <c r="K246" i="7"/>
  <c r="I246" i="7"/>
  <c r="K245" i="7"/>
  <c r="I245" i="7"/>
  <c r="K244" i="7"/>
  <c r="I244" i="7"/>
  <c r="K243" i="7"/>
  <c r="I243" i="7"/>
  <c r="K242" i="7"/>
  <c r="I242" i="7"/>
  <c r="K241" i="7"/>
  <c r="I241" i="7"/>
  <c r="K240" i="7"/>
  <c r="I240" i="7"/>
  <c r="K239" i="7"/>
  <c r="I239" i="7"/>
  <c r="K238" i="7"/>
  <c r="I238" i="7"/>
  <c r="K237" i="7"/>
  <c r="I237" i="7"/>
  <c r="K236" i="7"/>
  <c r="I236" i="7"/>
  <c r="K235" i="7"/>
  <c r="I235" i="7"/>
  <c r="K234" i="7"/>
  <c r="I234" i="7"/>
  <c r="K233" i="7"/>
  <c r="I233" i="7"/>
  <c r="K232" i="7"/>
  <c r="I232" i="7"/>
  <c r="K231" i="7"/>
  <c r="I231" i="7"/>
  <c r="K230" i="7"/>
  <c r="I230" i="7"/>
  <c r="K229" i="7"/>
  <c r="I229" i="7"/>
  <c r="K228" i="7"/>
  <c r="I228" i="7"/>
  <c r="K227" i="7"/>
  <c r="I227" i="7"/>
  <c r="K226" i="7"/>
  <c r="I226" i="7"/>
  <c r="K225" i="7"/>
  <c r="I225" i="7"/>
  <c r="K224" i="7"/>
  <c r="I224" i="7"/>
  <c r="K223" i="7"/>
  <c r="I223" i="7"/>
  <c r="K222" i="7"/>
  <c r="I222" i="7"/>
  <c r="K221" i="7"/>
  <c r="I221" i="7"/>
  <c r="K220" i="7"/>
  <c r="I220" i="7"/>
  <c r="K219" i="7"/>
  <c r="I219" i="7"/>
  <c r="K218" i="7"/>
  <c r="I218" i="7"/>
  <c r="K217" i="7"/>
  <c r="I217" i="7"/>
  <c r="K216" i="7"/>
  <c r="I216" i="7"/>
  <c r="K215" i="7"/>
  <c r="I215" i="7"/>
  <c r="K214" i="7"/>
  <c r="I214" i="7"/>
  <c r="K213" i="7"/>
  <c r="I213" i="7"/>
  <c r="K212" i="7"/>
  <c r="I212" i="7"/>
  <c r="K211" i="7"/>
  <c r="I211" i="7"/>
  <c r="K210" i="7"/>
  <c r="I210" i="7"/>
  <c r="K209" i="7"/>
  <c r="I209" i="7"/>
  <c r="K208" i="7"/>
  <c r="I208" i="7"/>
  <c r="K207" i="7"/>
  <c r="I207" i="7"/>
  <c r="K206" i="7"/>
  <c r="I206" i="7"/>
  <c r="K205" i="7"/>
  <c r="I205" i="7"/>
  <c r="K204" i="7"/>
  <c r="I204" i="7"/>
  <c r="K203" i="7"/>
  <c r="I203" i="7"/>
  <c r="K202" i="7"/>
  <c r="I202" i="7"/>
  <c r="K201" i="7"/>
  <c r="I201" i="7"/>
  <c r="K200" i="7"/>
  <c r="I200" i="7"/>
  <c r="K199" i="7"/>
  <c r="I199" i="7"/>
  <c r="K198" i="7"/>
  <c r="I198" i="7"/>
  <c r="K197" i="7"/>
  <c r="I197" i="7"/>
  <c r="K196" i="7"/>
  <c r="I196" i="7"/>
  <c r="K195" i="7"/>
  <c r="I195" i="7"/>
  <c r="K194" i="7"/>
  <c r="I194" i="7"/>
  <c r="K192" i="7"/>
  <c r="I192" i="7"/>
  <c r="K191" i="7"/>
  <c r="I191" i="7"/>
  <c r="K189" i="7"/>
  <c r="I189" i="7"/>
  <c r="K188" i="7"/>
  <c r="I188" i="7"/>
  <c r="K186" i="7"/>
  <c r="I186" i="7"/>
  <c r="K184" i="7"/>
  <c r="I184" i="7"/>
  <c r="K183" i="7"/>
  <c r="I183" i="7"/>
  <c r="K182" i="7"/>
  <c r="I182" i="7"/>
  <c r="K181" i="7"/>
  <c r="I181" i="7"/>
  <c r="K179" i="7"/>
  <c r="I179" i="7"/>
  <c r="K178" i="7"/>
  <c r="I178" i="7"/>
  <c r="K177" i="7"/>
  <c r="I177" i="7"/>
  <c r="K176" i="7"/>
  <c r="I176" i="7"/>
  <c r="K175" i="7"/>
  <c r="I175" i="7"/>
  <c r="K174" i="7"/>
  <c r="I174" i="7"/>
  <c r="K172" i="7"/>
  <c r="I172" i="7"/>
  <c r="K171" i="7"/>
  <c r="I171" i="7"/>
  <c r="K170" i="7"/>
  <c r="I170" i="7"/>
  <c r="K169" i="7"/>
  <c r="I169" i="7"/>
  <c r="K167" i="7"/>
  <c r="I167" i="7"/>
  <c r="K166" i="7"/>
  <c r="I166" i="7"/>
  <c r="K165" i="7"/>
  <c r="I165" i="7"/>
  <c r="K164" i="7"/>
  <c r="I164" i="7"/>
  <c r="K163" i="7"/>
  <c r="I163" i="7"/>
  <c r="K162" i="7"/>
  <c r="I162" i="7"/>
  <c r="K161" i="7"/>
  <c r="I161" i="7"/>
  <c r="K160" i="7"/>
  <c r="I160" i="7"/>
  <c r="K159" i="7"/>
  <c r="I159" i="7"/>
  <c r="K158" i="7"/>
  <c r="I158" i="7"/>
  <c r="K157" i="7"/>
  <c r="I157" i="7"/>
  <c r="K156" i="7"/>
  <c r="I156" i="7"/>
  <c r="K155" i="7"/>
  <c r="I155" i="7"/>
  <c r="K154" i="7"/>
  <c r="I154" i="7"/>
  <c r="K153" i="7"/>
  <c r="I153" i="7"/>
  <c r="K152" i="7"/>
  <c r="I152" i="7"/>
  <c r="K151" i="7"/>
  <c r="I151" i="7"/>
  <c r="K150" i="7"/>
  <c r="I150" i="7"/>
  <c r="K149" i="7"/>
  <c r="I149" i="7"/>
  <c r="K148" i="7"/>
  <c r="I148" i="7"/>
  <c r="K147" i="7"/>
  <c r="I147" i="7"/>
  <c r="K146" i="7"/>
  <c r="I146" i="7"/>
  <c r="K145" i="7"/>
  <c r="I145" i="7"/>
  <c r="K144" i="7"/>
  <c r="I144" i="7"/>
  <c r="K143" i="7"/>
  <c r="I143" i="7"/>
  <c r="K142" i="7"/>
  <c r="I142" i="7"/>
  <c r="K141" i="7"/>
  <c r="I141" i="7"/>
  <c r="K140" i="7"/>
  <c r="I140" i="7"/>
  <c r="K139" i="7"/>
  <c r="I139" i="7"/>
  <c r="K138" i="7"/>
  <c r="I138" i="7"/>
  <c r="K137" i="7"/>
  <c r="I137" i="7"/>
  <c r="K136" i="7"/>
  <c r="I136" i="7"/>
  <c r="K135" i="7"/>
  <c r="I135" i="7"/>
  <c r="K134" i="7"/>
  <c r="I134" i="7"/>
  <c r="K133" i="7"/>
  <c r="I133" i="7"/>
  <c r="K132" i="7"/>
  <c r="I132" i="7"/>
  <c r="K131" i="7"/>
  <c r="I131" i="7"/>
  <c r="K130" i="7"/>
  <c r="I130" i="7"/>
  <c r="K129" i="7"/>
  <c r="I129" i="7"/>
  <c r="K128" i="7"/>
  <c r="I128" i="7"/>
  <c r="K127" i="7"/>
  <c r="I127" i="7"/>
  <c r="K126" i="7"/>
  <c r="I126" i="7"/>
  <c r="K125" i="7"/>
  <c r="I125" i="7"/>
  <c r="K124" i="7"/>
  <c r="I124" i="7"/>
  <c r="K123" i="7"/>
  <c r="I123" i="7"/>
  <c r="K122" i="7"/>
  <c r="I122" i="7"/>
  <c r="K121" i="7"/>
  <c r="I121" i="7"/>
  <c r="K120" i="7"/>
  <c r="I120" i="7"/>
  <c r="K119" i="7"/>
  <c r="I119" i="7"/>
  <c r="K118" i="7"/>
  <c r="I118" i="7"/>
  <c r="K117" i="7"/>
  <c r="I117" i="7"/>
  <c r="K116" i="7"/>
  <c r="I116" i="7"/>
  <c r="K115" i="7"/>
  <c r="I115" i="7"/>
  <c r="K114" i="7"/>
  <c r="I114" i="7"/>
  <c r="K113" i="7"/>
  <c r="I113" i="7"/>
  <c r="K112" i="7"/>
  <c r="I112" i="7"/>
  <c r="K111" i="7"/>
  <c r="I111" i="7"/>
  <c r="K110" i="7"/>
  <c r="I110" i="7"/>
  <c r="K109" i="7"/>
  <c r="I109" i="7"/>
  <c r="K108" i="7"/>
  <c r="I108" i="7"/>
  <c r="K107" i="7"/>
  <c r="I107" i="7"/>
  <c r="K106" i="7"/>
  <c r="I106" i="7"/>
  <c r="K105" i="7"/>
  <c r="I105" i="7"/>
  <c r="K104" i="7"/>
  <c r="I104" i="7"/>
  <c r="K103" i="7"/>
  <c r="I103" i="7"/>
  <c r="K102" i="7"/>
  <c r="I102" i="7"/>
  <c r="K100" i="7"/>
  <c r="I100" i="7"/>
  <c r="K99" i="7"/>
  <c r="I99" i="7"/>
  <c r="K98" i="7"/>
  <c r="I98" i="7"/>
  <c r="K97" i="7"/>
  <c r="I97" i="7"/>
  <c r="K96" i="7"/>
  <c r="I96" i="7"/>
  <c r="K95" i="7"/>
  <c r="I95" i="7"/>
  <c r="K93" i="7"/>
  <c r="I93" i="7"/>
  <c r="K92" i="7"/>
  <c r="I92" i="7"/>
  <c r="K91" i="7"/>
  <c r="I91" i="7"/>
  <c r="K90" i="7"/>
  <c r="I90" i="7"/>
  <c r="K88" i="7"/>
  <c r="I88" i="7"/>
  <c r="K87" i="7"/>
  <c r="I87" i="7"/>
  <c r="K86" i="7"/>
  <c r="I86" i="7"/>
  <c r="K85" i="7"/>
  <c r="I85" i="7"/>
  <c r="K84" i="7"/>
  <c r="I84" i="7"/>
  <c r="K83" i="7"/>
  <c r="I83" i="7"/>
  <c r="K81" i="7"/>
  <c r="I81" i="7"/>
  <c r="K80" i="7"/>
  <c r="I80" i="7"/>
  <c r="K79" i="7"/>
  <c r="I79" i="7"/>
  <c r="K78" i="7"/>
  <c r="I78" i="7"/>
  <c r="K77" i="7"/>
  <c r="I77" i="7"/>
  <c r="K76" i="7"/>
  <c r="I76" i="7"/>
  <c r="K75" i="7"/>
  <c r="I75" i="7"/>
  <c r="K74" i="7"/>
  <c r="I74" i="7"/>
  <c r="K73" i="7"/>
  <c r="I73" i="7"/>
  <c r="K72" i="7"/>
  <c r="I72" i="7"/>
  <c r="K71" i="7"/>
  <c r="I71" i="7"/>
  <c r="K70" i="7"/>
  <c r="I70" i="7"/>
  <c r="K69" i="7"/>
  <c r="I69" i="7"/>
  <c r="K68" i="7"/>
  <c r="I68" i="7"/>
  <c r="K67" i="7"/>
  <c r="I67" i="7"/>
  <c r="K66" i="7"/>
  <c r="I66" i="7"/>
  <c r="K65" i="7"/>
  <c r="I65" i="7"/>
  <c r="K64" i="7"/>
  <c r="I64" i="7"/>
  <c r="K63" i="7"/>
  <c r="I63" i="7"/>
  <c r="K62" i="7"/>
  <c r="I62" i="7"/>
  <c r="K61" i="7"/>
  <c r="I61" i="7"/>
  <c r="K60" i="7"/>
  <c r="I60" i="7"/>
  <c r="K59" i="7"/>
  <c r="I59" i="7"/>
  <c r="K58" i="7"/>
  <c r="I58" i="7"/>
  <c r="K57" i="7"/>
  <c r="I57" i="7"/>
  <c r="K56" i="7"/>
  <c r="I56" i="7"/>
  <c r="K55" i="7"/>
  <c r="I55" i="7"/>
  <c r="K54" i="7"/>
  <c r="I54" i="7"/>
  <c r="K53" i="7"/>
  <c r="I53" i="7"/>
  <c r="K52" i="7"/>
  <c r="I52" i="7"/>
  <c r="K51" i="7"/>
  <c r="I51" i="7"/>
  <c r="K50" i="7"/>
  <c r="I50" i="7"/>
  <c r="K49" i="7"/>
  <c r="I49" i="7"/>
  <c r="K48" i="7"/>
  <c r="I48" i="7"/>
  <c r="K47" i="7"/>
  <c r="I47" i="7"/>
  <c r="K46" i="7"/>
  <c r="I46" i="7"/>
  <c r="K45" i="7"/>
  <c r="I45" i="7"/>
  <c r="K44" i="7"/>
  <c r="I44" i="7"/>
  <c r="K43" i="7"/>
  <c r="I43" i="7"/>
  <c r="K42" i="7"/>
  <c r="I42" i="7"/>
  <c r="K41" i="7"/>
  <c r="I41" i="7"/>
  <c r="K40" i="7"/>
  <c r="I40" i="7"/>
  <c r="K39" i="7"/>
  <c r="I39" i="7"/>
  <c r="K38" i="7"/>
  <c r="I38" i="7"/>
  <c r="K37" i="7"/>
  <c r="I37" i="7"/>
  <c r="K36" i="7"/>
  <c r="I36" i="7"/>
  <c r="K35" i="7"/>
  <c r="I35" i="7"/>
  <c r="K34" i="7"/>
  <c r="I34" i="7"/>
  <c r="K33" i="7"/>
  <c r="I33" i="7"/>
  <c r="K32" i="7"/>
  <c r="I32" i="7"/>
  <c r="K31" i="7"/>
  <c r="I31" i="7"/>
  <c r="K30" i="7"/>
  <c r="I30" i="7"/>
  <c r="K28" i="7"/>
  <c r="I28" i="7"/>
  <c r="K27" i="7"/>
  <c r="I27" i="7"/>
  <c r="K25" i="7"/>
  <c r="I25" i="7"/>
  <c r="K23" i="7"/>
  <c r="I23" i="7"/>
  <c r="K22" i="7"/>
  <c r="I22" i="7"/>
  <c r="K21" i="7"/>
  <c r="I21" i="7"/>
  <c r="K20" i="7"/>
  <c r="I20" i="7"/>
  <c r="K19" i="7"/>
  <c r="I19" i="7"/>
  <c r="K18" i="7"/>
  <c r="I18" i="7"/>
  <c r="K16" i="7"/>
  <c r="I16" i="7"/>
  <c r="K15" i="7"/>
  <c r="I15" i="7"/>
  <c r="K14" i="7"/>
  <c r="I14" i="7"/>
  <c r="K13" i="7"/>
  <c r="I13" i="7"/>
  <c r="K12" i="7"/>
  <c r="I12" i="7"/>
  <c r="K11" i="7"/>
  <c r="I11" i="7"/>
  <c r="K10" i="7"/>
  <c r="I10" i="7"/>
  <c r="K9" i="7"/>
  <c r="I9" i="7"/>
  <c r="F603" i="7" l="1" a="1"/>
  <c r="F603" i="7" s="1"/>
  <c r="I601" i="7"/>
  <c r="K817" i="6"/>
  <c r="K818" i="6"/>
  <c r="H818" i="6"/>
  <c r="H817" i="6"/>
  <c r="K816" i="6"/>
  <c r="H816" i="6"/>
  <c r="K815" i="6"/>
  <c r="H815" i="6"/>
  <c r="K814" i="6"/>
  <c r="H814" i="6"/>
  <c r="K813" i="6"/>
  <c r="H813" i="6"/>
  <c r="K812" i="6"/>
  <c r="H812" i="6"/>
  <c r="K811" i="6"/>
  <c r="H811" i="6"/>
  <c r="K810" i="6"/>
  <c r="H810" i="6"/>
  <c r="K809" i="6"/>
  <c r="H809" i="6"/>
  <c r="K808" i="6"/>
  <c r="H808" i="6"/>
  <c r="K807" i="6"/>
  <c r="H807" i="6"/>
  <c r="K806" i="6"/>
  <c r="H806" i="6"/>
  <c r="K805" i="6"/>
  <c r="H805" i="6"/>
  <c r="K804" i="6"/>
  <c r="H804" i="6"/>
  <c r="K803" i="6"/>
  <c r="H803" i="6"/>
  <c r="K802" i="6"/>
  <c r="H802" i="6"/>
  <c r="K801" i="6"/>
  <c r="H801" i="6"/>
  <c r="K800" i="6"/>
  <c r="H800" i="6"/>
  <c r="K799" i="6"/>
  <c r="H799" i="6"/>
  <c r="K798" i="6"/>
  <c r="H798" i="6"/>
  <c r="K797" i="6"/>
  <c r="H797" i="6"/>
  <c r="K796" i="6"/>
  <c r="H796" i="6"/>
  <c r="K795" i="6"/>
  <c r="H795" i="6"/>
  <c r="K794" i="6"/>
  <c r="H794" i="6"/>
  <c r="K793" i="6"/>
  <c r="H793" i="6"/>
  <c r="K792" i="6"/>
  <c r="H792" i="6"/>
  <c r="K791" i="6"/>
  <c r="H791" i="6"/>
  <c r="K790" i="6"/>
  <c r="H790" i="6"/>
  <c r="K789" i="6"/>
  <c r="H789" i="6"/>
  <c r="K788" i="6"/>
  <c r="H788" i="6"/>
  <c r="K787" i="6"/>
  <c r="H787" i="6"/>
  <c r="K786" i="6"/>
  <c r="H786" i="6"/>
  <c r="K785" i="6"/>
  <c r="H785" i="6"/>
  <c r="K784" i="6"/>
  <c r="H784" i="6"/>
  <c r="K783" i="6"/>
  <c r="H783" i="6"/>
  <c r="K782" i="6"/>
  <c r="H782" i="6"/>
  <c r="K781" i="6"/>
  <c r="H781" i="6"/>
  <c r="K780" i="6"/>
  <c r="H780" i="6"/>
  <c r="K779" i="6"/>
  <c r="H779" i="6"/>
  <c r="K778" i="6"/>
  <c r="H778" i="6"/>
  <c r="K777" i="6"/>
  <c r="H777" i="6"/>
  <c r="K776" i="6"/>
  <c r="H776" i="6"/>
  <c r="K775" i="6"/>
  <c r="H775" i="6"/>
  <c r="K774" i="6"/>
  <c r="H774" i="6"/>
  <c r="K773" i="6"/>
  <c r="H773" i="6"/>
  <c r="K772" i="6"/>
  <c r="H772" i="6"/>
  <c r="K771" i="6"/>
  <c r="H771" i="6"/>
  <c r="K770" i="6"/>
  <c r="H770" i="6"/>
  <c r="K769" i="6"/>
  <c r="H769" i="6"/>
  <c r="K768" i="6"/>
  <c r="H768" i="6"/>
  <c r="K767" i="6"/>
  <c r="H767" i="6"/>
  <c r="K766" i="6"/>
  <c r="H766" i="6"/>
  <c r="K765" i="6"/>
  <c r="H765" i="6"/>
  <c r="K764" i="6"/>
  <c r="H764" i="6"/>
  <c r="K763" i="6"/>
  <c r="H763" i="6"/>
  <c r="K762" i="6"/>
  <c r="H762" i="6"/>
  <c r="K761" i="6"/>
  <c r="H761" i="6"/>
  <c r="K760" i="6"/>
  <c r="H760" i="6"/>
  <c r="K759" i="6"/>
  <c r="H759" i="6"/>
  <c r="K758" i="6"/>
  <c r="H758" i="6"/>
  <c r="K757" i="6"/>
  <c r="H757" i="6"/>
  <c r="K756" i="6"/>
  <c r="H756" i="6"/>
  <c r="K755" i="6"/>
  <c r="H755" i="6"/>
  <c r="K754" i="6"/>
  <c r="H754" i="6"/>
  <c r="K753" i="6"/>
  <c r="H753" i="6"/>
  <c r="K752" i="6"/>
  <c r="H752" i="6"/>
  <c r="K751" i="6"/>
  <c r="H751" i="6"/>
  <c r="K750" i="6"/>
  <c r="H750" i="6"/>
  <c r="K749" i="6"/>
  <c r="H749" i="6"/>
  <c r="K748" i="6"/>
  <c r="H748" i="6"/>
  <c r="K747" i="6"/>
  <c r="H747" i="6"/>
  <c r="K746" i="6"/>
  <c r="H746" i="6"/>
  <c r="K745" i="6"/>
  <c r="H745" i="6"/>
  <c r="K744" i="6"/>
  <c r="H744" i="6"/>
  <c r="K743" i="6"/>
  <c r="H743" i="6"/>
  <c r="K742" i="6"/>
  <c r="H742" i="6"/>
  <c r="K741" i="6"/>
  <c r="H741" i="6"/>
  <c r="K740" i="6"/>
  <c r="H740" i="6"/>
  <c r="K739" i="6"/>
  <c r="H739" i="6"/>
  <c r="K738" i="6"/>
  <c r="H738" i="6"/>
  <c r="K737" i="6"/>
  <c r="H737" i="6"/>
  <c r="K736" i="6"/>
  <c r="H736" i="6"/>
  <c r="K735" i="6"/>
  <c r="H735" i="6"/>
  <c r="K734" i="6"/>
  <c r="H734" i="6"/>
  <c r="K733" i="6"/>
  <c r="H733" i="6"/>
  <c r="K732" i="6"/>
  <c r="H732" i="6"/>
  <c r="K731" i="6"/>
  <c r="H731" i="6"/>
  <c r="K730" i="6"/>
  <c r="H730" i="6"/>
  <c r="K729" i="6"/>
  <c r="H729" i="6"/>
  <c r="K728" i="6"/>
  <c r="H728" i="6"/>
  <c r="K727" i="6"/>
  <c r="H727" i="6"/>
  <c r="K726" i="6"/>
  <c r="H726" i="6"/>
  <c r="K725" i="6"/>
  <c r="H725" i="6"/>
  <c r="K724" i="6"/>
  <c r="H724" i="6"/>
  <c r="K723" i="6"/>
  <c r="H723" i="6"/>
  <c r="K722" i="6"/>
  <c r="H722" i="6"/>
  <c r="K721" i="6"/>
  <c r="H721" i="6"/>
  <c r="K720" i="6"/>
  <c r="H720" i="6"/>
  <c r="K719" i="6"/>
  <c r="H719" i="6"/>
  <c r="K718" i="6"/>
  <c r="H718" i="6"/>
  <c r="K717" i="6"/>
  <c r="H717" i="6"/>
  <c r="K716" i="6"/>
  <c r="H716" i="6"/>
  <c r="K715" i="6"/>
  <c r="H715" i="6"/>
  <c r="K714" i="6"/>
  <c r="H714" i="6"/>
  <c r="K713" i="6"/>
  <c r="H713" i="6"/>
  <c r="K712" i="6"/>
  <c r="H712" i="6"/>
  <c r="K711" i="6"/>
  <c r="H711" i="6"/>
  <c r="K710" i="6"/>
  <c r="H710" i="6"/>
  <c r="K709" i="6"/>
  <c r="H709" i="6"/>
  <c r="K708" i="6"/>
  <c r="H708" i="6"/>
  <c r="K707" i="6"/>
  <c r="H707" i="6"/>
  <c r="K706" i="6"/>
  <c r="H706" i="6"/>
  <c r="K705" i="6"/>
  <c r="H705" i="6"/>
  <c r="K704" i="6"/>
  <c r="H704" i="6"/>
  <c r="K703" i="6"/>
  <c r="H703" i="6"/>
  <c r="K702" i="6"/>
  <c r="H702" i="6"/>
  <c r="K701" i="6"/>
  <c r="H701" i="6"/>
  <c r="K700" i="6"/>
  <c r="H700" i="6"/>
  <c r="K699" i="6"/>
  <c r="H699" i="6"/>
  <c r="K698" i="6"/>
  <c r="H698" i="6"/>
  <c r="K697" i="6"/>
  <c r="H697" i="6"/>
  <c r="K696" i="6"/>
  <c r="H696" i="6"/>
  <c r="K695" i="6"/>
  <c r="H695" i="6"/>
  <c r="K694" i="6"/>
  <c r="H694" i="6"/>
  <c r="K693" i="6"/>
  <c r="H693" i="6"/>
  <c r="K692" i="6"/>
  <c r="H692" i="6"/>
  <c r="K691" i="6"/>
  <c r="H691" i="6"/>
  <c r="K690" i="6"/>
  <c r="H690" i="6"/>
  <c r="K689" i="6"/>
  <c r="H689" i="6"/>
  <c r="K688" i="6"/>
  <c r="H688" i="6"/>
  <c r="K687" i="6"/>
  <c r="H687" i="6"/>
  <c r="K686" i="6"/>
  <c r="H686" i="6"/>
  <c r="K685" i="6"/>
  <c r="H685" i="6"/>
  <c r="K684" i="6"/>
  <c r="H684" i="6"/>
  <c r="K683" i="6"/>
  <c r="H683" i="6"/>
  <c r="K682" i="6"/>
  <c r="H682" i="6"/>
  <c r="K681" i="6"/>
  <c r="H681" i="6"/>
  <c r="K680" i="6"/>
  <c r="H680" i="6"/>
  <c r="K679" i="6"/>
  <c r="H679" i="6"/>
  <c r="K678" i="6"/>
  <c r="H678" i="6"/>
  <c r="K677" i="6"/>
  <c r="H677" i="6"/>
  <c r="K676" i="6"/>
  <c r="H676" i="6"/>
  <c r="K675" i="6"/>
  <c r="H675" i="6"/>
  <c r="K674" i="6"/>
  <c r="H674" i="6"/>
  <c r="K673" i="6"/>
  <c r="H673" i="6"/>
  <c r="K672" i="6"/>
  <c r="H672" i="6"/>
  <c r="K671" i="6"/>
  <c r="H671" i="6"/>
  <c r="K670" i="6"/>
  <c r="H670" i="6"/>
  <c r="K669" i="6"/>
  <c r="H669" i="6"/>
  <c r="K668" i="6"/>
  <c r="H668" i="6"/>
  <c r="K667" i="6"/>
  <c r="H667" i="6"/>
  <c r="K666" i="6"/>
  <c r="H666" i="6"/>
  <c r="K665" i="6"/>
  <c r="H665" i="6"/>
  <c r="K664" i="6"/>
  <c r="H664" i="6"/>
  <c r="K663" i="6"/>
  <c r="H663" i="6"/>
  <c r="K662" i="6"/>
  <c r="H662" i="6"/>
  <c r="K661" i="6"/>
  <c r="H661" i="6"/>
  <c r="K660" i="6"/>
  <c r="H660" i="6"/>
  <c r="K659" i="6"/>
  <c r="H659" i="6"/>
  <c r="K658" i="6"/>
  <c r="H658" i="6"/>
  <c r="K657" i="6"/>
  <c r="H657" i="6"/>
  <c r="K656" i="6"/>
  <c r="H656" i="6"/>
  <c r="K655" i="6"/>
  <c r="H655" i="6"/>
  <c r="K654" i="6"/>
  <c r="H654" i="6"/>
  <c r="K653" i="6"/>
  <c r="H653" i="6"/>
  <c r="K652" i="6"/>
  <c r="H652" i="6"/>
  <c r="K651" i="6"/>
  <c r="H651" i="6"/>
  <c r="K650" i="6"/>
  <c r="H650" i="6"/>
  <c r="K649" i="6"/>
  <c r="H649" i="6"/>
  <c r="K648" i="6"/>
  <c r="H648" i="6"/>
  <c r="K647" i="6"/>
  <c r="H647" i="6"/>
  <c r="K646" i="6"/>
  <c r="H646" i="6"/>
  <c r="K645" i="6"/>
  <c r="H645" i="6"/>
  <c r="K644" i="6"/>
  <c r="H644" i="6"/>
  <c r="K643" i="6"/>
  <c r="H643" i="6"/>
  <c r="K642" i="6"/>
  <c r="H642" i="6"/>
  <c r="K641" i="6"/>
  <c r="H641" i="6"/>
  <c r="K640" i="6"/>
  <c r="H640" i="6"/>
  <c r="K639" i="6"/>
  <c r="H639" i="6"/>
  <c r="K638" i="6"/>
  <c r="H638" i="6"/>
  <c r="K637" i="6"/>
  <c r="H637" i="6"/>
  <c r="K636" i="6"/>
  <c r="H636" i="6"/>
  <c r="K635" i="6"/>
  <c r="H635" i="6"/>
  <c r="K634" i="6"/>
  <c r="H634" i="6"/>
  <c r="K633" i="6"/>
  <c r="H633" i="6"/>
  <c r="K632" i="6"/>
  <c r="H632" i="6"/>
  <c r="K631" i="6"/>
  <c r="H631" i="6"/>
  <c r="K630" i="6"/>
  <c r="H630" i="6"/>
  <c r="K629" i="6"/>
  <c r="H629" i="6"/>
  <c r="K628" i="6"/>
  <c r="H628" i="6"/>
  <c r="K627" i="6"/>
  <c r="H627" i="6"/>
  <c r="K626" i="6"/>
  <c r="H626" i="6"/>
  <c r="K625" i="6"/>
  <c r="H625" i="6"/>
  <c r="K624" i="6"/>
  <c r="H624" i="6"/>
  <c r="K623" i="6"/>
  <c r="H623" i="6"/>
  <c r="K622" i="6"/>
  <c r="H622" i="6"/>
  <c r="K621" i="6"/>
  <c r="H621" i="6"/>
  <c r="K620" i="6"/>
  <c r="H620" i="6"/>
  <c r="K619" i="6"/>
  <c r="H619" i="6"/>
  <c r="K618" i="6"/>
  <c r="H618" i="6"/>
  <c r="K617" i="6"/>
  <c r="H617" i="6"/>
  <c r="K616" i="6"/>
  <c r="H616" i="6"/>
  <c r="K615" i="6"/>
  <c r="H615" i="6"/>
  <c r="K614" i="6"/>
  <c r="H614" i="6"/>
  <c r="K613" i="6"/>
  <c r="H613" i="6"/>
  <c r="K612" i="6"/>
  <c r="H612" i="6"/>
  <c r="K611" i="6"/>
  <c r="H611" i="6"/>
  <c r="K610" i="6"/>
  <c r="H610" i="6"/>
  <c r="K609" i="6"/>
  <c r="H609" i="6"/>
  <c r="K608" i="6"/>
  <c r="H608" i="6"/>
  <c r="K607" i="6"/>
  <c r="H607" i="6"/>
  <c r="K606" i="6"/>
  <c r="H606" i="6"/>
  <c r="K605" i="6"/>
  <c r="H605" i="6"/>
  <c r="K604" i="6"/>
  <c r="H604" i="6"/>
  <c r="K603" i="6"/>
  <c r="H603" i="6"/>
  <c r="K602" i="6"/>
  <c r="H602" i="6"/>
  <c r="K601" i="6"/>
  <c r="H601" i="6"/>
  <c r="K600" i="6"/>
  <c r="H600" i="6"/>
  <c r="K599" i="6"/>
  <c r="H599" i="6"/>
  <c r="K598" i="6"/>
  <c r="H598" i="6"/>
  <c r="K597" i="6"/>
  <c r="H597" i="6"/>
  <c r="K596" i="6"/>
  <c r="H596" i="6"/>
  <c r="K595" i="6"/>
  <c r="H595" i="6"/>
  <c r="K594" i="6"/>
  <c r="H594" i="6"/>
  <c r="K593" i="6"/>
  <c r="H593" i="6"/>
  <c r="K592" i="6"/>
  <c r="H592" i="6"/>
  <c r="K591" i="6"/>
  <c r="H591" i="6"/>
  <c r="K590" i="6"/>
  <c r="H590" i="6"/>
  <c r="K589" i="6"/>
  <c r="H589" i="6"/>
  <c r="K588" i="6"/>
  <c r="H588" i="6"/>
  <c r="K587" i="6"/>
  <c r="H587" i="6"/>
  <c r="K586" i="6"/>
  <c r="H586" i="6"/>
  <c r="K585" i="6"/>
  <c r="H585" i="6"/>
  <c r="K584" i="6"/>
  <c r="H584" i="6"/>
  <c r="K583" i="6"/>
  <c r="H583" i="6"/>
  <c r="K582" i="6"/>
  <c r="H582" i="6"/>
  <c r="K581" i="6"/>
  <c r="H581" i="6"/>
  <c r="K580" i="6"/>
  <c r="H580" i="6"/>
  <c r="K579" i="6"/>
  <c r="H579" i="6"/>
  <c r="K578" i="6"/>
  <c r="H578" i="6"/>
  <c r="K577" i="6"/>
  <c r="H577" i="6"/>
  <c r="K576" i="6"/>
  <c r="H576" i="6"/>
  <c r="K575" i="6"/>
  <c r="H575" i="6"/>
  <c r="K574" i="6"/>
  <c r="H574" i="6"/>
  <c r="K573" i="6"/>
  <c r="H573" i="6"/>
  <c r="K572" i="6"/>
  <c r="H572" i="6"/>
  <c r="K571" i="6"/>
  <c r="H571" i="6"/>
  <c r="K570" i="6"/>
  <c r="H570" i="6"/>
  <c r="K569" i="6"/>
  <c r="H569" i="6"/>
  <c r="K568" i="6"/>
  <c r="H568" i="6"/>
  <c r="K567" i="6"/>
  <c r="H567" i="6"/>
  <c r="K566" i="6"/>
  <c r="H566" i="6"/>
  <c r="K565" i="6"/>
  <c r="H565" i="6"/>
  <c r="K564" i="6"/>
  <c r="H564" i="6"/>
  <c r="K563" i="6"/>
  <c r="H563" i="6"/>
  <c r="K562" i="6"/>
  <c r="H562" i="6"/>
  <c r="K561" i="6"/>
  <c r="H561" i="6"/>
  <c r="K560" i="6"/>
  <c r="H560" i="6"/>
  <c r="K559" i="6"/>
  <c r="H559" i="6"/>
  <c r="K558" i="6"/>
  <c r="H558" i="6"/>
  <c r="K557" i="6"/>
  <c r="H557" i="6"/>
  <c r="K556" i="6"/>
  <c r="H556" i="6"/>
  <c r="K555" i="6"/>
  <c r="H555" i="6"/>
  <c r="K554" i="6"/>
  <c r="H554" i="6"/>
  <c r="K553" i="6"/>
  <c r="H553" i="6"/>
  <c r="K552" i="6"/>
  <c r="H552" i="6"/>
  <c r="K551" i="6"/>
  <c r="H551" i="6"/>
  <c r="K550" i="6"/>
  <c r="H550" i="6"/>
  <c r="K549" i="6"/>
  <c r="H549" i="6"/>
  <c r="K548" i="6"/>
  <c r="H548" i="6"/>
  <c r="K547" i="6"/>
  <c r="H547" i="6"/>
  <c r="K546" i="6"/>
  <c r="H546" i="6"/>
  <c r="K545" i="6"/>
  <c r="H545" i="6"/>
  <c r="K544" i="6"/>
  <c r="H544" i="6"/>
  <c r="K543" i="6"/>
  <c r="H543" i="6"/>
  <c r="K542" i="6"/>
  <c r="H542" i="6"/>
  <c r="K541" i="6"/>
  <c r="H541" i="6"/>
  <c r="K540" i="6"/>
  <c r="H540" i="6"/>
  <c r="K539" i="6"/>
  <c r="H539" i="6"/>
  <c r="K538" i="6"/>
  <c r="H538" i="6"/>
  <c r="K537" i="6"/>
  <c r="H537" i="6"/>
  <c r="K536" i="6"/>
  <c r="H536" i="6"/>
  <c r="K535" i="6"/>
  <c r="H535" i="6"/>
  <c r="K534" i="6"/>
  <c r="H534" i="6"/>
  <c r="K533" i="6"/>
  <c r="H533" i="6"/>
  <c r="K532" i="6"/>
  <c r="H532" i="6"/>
  <c r="K531" i="6"/>
  <c r="H531" i="6"/>
  <c r="K530" i="6"/>
  <c r="H530" i="6"/>
  <c r="K529" i="6"/>
  <c r="H529" i="6"/>
  <c r="K528" i="6"/>
  <c r="H528" i="6"/>
  <c r="K527" i="6"/>
  <c r="H527" i="6"/>
  <c r="K526" i="6"/>
  <c r="H526" i="6"/>
  <c r="K525" i="6"/>
  <c r="H525" i="6"/>
  <c r="K524" i="6"/>
  <c r="H524" i="6"/>
  <c r="K523" i="6"/>
  <c r="H523" i="6"/>
  <c r="K522" i="6"/>
  <c r="H522" i="6"/>
  <c r="K521" i="6"/>
  <c r="H521" i="6"/>
  <c r="K520" i="6"/>
  <c r="H520" i="6"/>
  <c r="K519" i="6"/>
  <c r="H519" i="6"/>
  <c r="K518" i="6"/>
  <c r="H518" i="6"/>
  <c r="K517" i="6"/>
  <c r="H517" i="6"/>
  <c r="K516" i="6"/>
  <c r="H516" i="6"/>
  <c r="K515" i="6"/>
  <c r="H515" i="6"/>
  <c r="K514" i="6"/>
  <c r="H514" i="6"/>
  <c r="K513" i="6"/>
  <c r="H513" i="6"/>
  <c r="K512" i="6"/>
  <c r="H512" i="6"/>
  <c r="K511" i="6"/>
  <c r="H511" i="6"/>
  <c r="K510" i="6"/>
  <c r="H510" i="6"/>
  <c r="K509" i="6"/>
  <c r="H509" i="6"/>
  <c r="K508" i="6"/>
  <c r="H508" i="6"/>
  <c r="K507" i="6"/>
  <c r="H507" i="6"/>
  <c r="K506" i="6"/>
  <c r="H506" i="6"/>
  <c r="K505" i="6"/>
  <c r="H505" i="6"/>
  <c r="K504" i="6"/>
  <c r="H504" i="6"/>
  <c r="K503" i="6"/>
  <c r="H503" i="6"/>
  <c r="K502" i="6"/>
  <c r="H502" i="6"/>
  <c r="K501" i="6"/>
  <c r="H501" i="6"/>
  <c r="K500" i="6"/>
  <c r="H500" i="6"/>
  <c r="K499" i="6"/>
  <c r="H499" i="6"/>
  <c r="K498" i="6"/>
  <c r="H498" i="6"/>
  <c r="K497" i="6"/>
  <c r="H497" i="6"/>
  <c r="K496" i="6"/>
  <c r="H496" i="6"/>
  <c r="K495" i="6"/>
  <c r="H495" i="6"/>
  <c r="K494" i="6"/>
  <c r="H494" i="6"/>
  <c r="K493" i="6"/>
  <c r="H493" i="6"/>
  <c r="K492" i="6"/>
  <c r="H492" i="6"/>
  <c r="K491" i="6"/>
  <c r="H491" i="6"/>
  <c r="K490" i="6"/>
  <c r="H490" i="6"/>
  <c r="K489" i="6"/>
  <c r="H489" i="6"/>
  <c r="K488" i="6"/>
  <c r="H488" i="6"/>
  <c r="K487" i="6"/>
  <c r="H487" i="6"/>
  <c r="K486" i="6"/>
  <c r="H486" i="6"/>
  <c r="K485" i="6"/>
  <c r="H485" i="6"/>
  <c r="K484" i="6"/>
  <c r="H484" i="6"/>
  <c r="K483" i="6"/>
  <c r="H483" i="6"/>
  <c r="K482" i="6"/>
  <c r="H482" i="6"/>
  <c r="K481" i="6"/>
  <c r="H481" i="6"/>
  <c r="K480" i="6"/>
  <c r="H480" i="6"/>
  <c r="K479" i="6"/>
  <c r="H479" i="6"/>
  <c r="K478" i="6"/>
  <c r="H478" i="6"/>
  <c r="K477" i="6"/>
  <c r="H477" i="6"/>
  <c r="K476" i="6"/>
  <c r="H476" i="6"/>
  <c r="K475" i="6"/>
  <c r="H475" i="6"/>
  <c r="K474" i="6"/>
  <c r="H474" i="6"/>
  <c r="K473" i="6"/>
  <c r="H473" i="6"/>
  <c r="K472" i="6"/>
  <c r="H472" i="6"/>
  <c r="K471" i="6"/>
  <c r="H471" i="6"/>
  <c r="K470" i="6"/>
  <c r="H470" i="6"/>
  <c r="K469" i="6"/>
  <c r="H469" i="6"/>
  <c r="K468" i="6"/>
  <c r="H468" i="6"/>
  <c r="K467" i="6"/>
  <c r="H467" i="6"/>
  <c r="K466" i="6"/>
  <c r="H466" i="6"/>
  <c r="K465" i="6"/>
  <c r="H465" i="6"/>
  <c r="K464" i="6"/>
  <c r="H464" i="6"/>
  <c r="K463" i="6"/>
  <c r="H463" i="6"/>
  <c r="K462" i="6"/>
  <c r="H462" i="6"/>
  <c r="K461" i="6"/>
  <c r="H461" i="6"/>
  <c r="K460" i="6"/>
  <c r="H460" i="6"/>
  <c r="K459" i="6"/>
  <c r="H459" i="6"/>
  <c r="K458" i="6"/>
  <c r="H458" i="6"/>
  <c r="K457" i="6"/>
  <c r="H457" i="6"/>
  <c r="K456" i="6"/>
  <c r="H456" i="6"/>
  <c r="K455" i="6"/>
  <c r="H455" i="6"/>
  <c r="K454" i="6"/>
  <c r="H454" i="6"/>
  <c r="K453" i="6"/>
  <c r="H453" i="6"/>
  <c r="K452" i="6"/>
  <c r="H452" i="6"/>
  <c r="K451" i="6"/>
  <c r="H451" i="6"/>
  <c r="K431" i="6"/>
  <c r="K430" i="6"/>
  <c r="H430" i="6"/>
  <c r="K429" i="6"/>
  <c r="H429" i="6"/>
  <c r="K428" i="6"/>
  <c r="H428" i="6"/>
  <c r="K427" i="6"/>
  <c r="H427" i="6"/>
  <c r="K426" i="6"/>
  <c r="H426" i="6"/>
  <c r="K425" i="6"/>
  <c r="H425" i="6"/>
  <c r="K424" i="6"/>
  <c r="H424" i="6"/>
  <c r="K423" i="6"/>
  <c r="H423" i="6"/>
  <c r="K422" i="6"/>
  <c r="H422" i="6"/>
  <c r="K421" i="6"/>
  <c r="H421" i="6"/>
  <c r="K420" i="6"/>
  <c r="H420" i="6"/>
  <c r="K419" i="6"/>
  <c r="H419" i="6"/>
  <c r="K418" i="6"/>
  <c r="H418" i="6"/>
  <c r="K417" i="6"/>
  <c r="H417" i="6"/>
  <c r="K416" i="6"/>
  <c r="H416" i="6"/>
  <c r="K415" i="6"/>
  <c r="H415" i="6"/>
  <c r="K414" i="6"/>
  <c r="H414" i="6"/>
  <c r="K413" i="6"/>
  <c r="H413" i="6"/>
  <c r="K412" i="6"/>
  <c r="H412" i="6"/>
  <c r="K411" i="6"/>
  <c r="H411" i="6"/>
  <c r="K410" i="6"/>
  <c r="H410" i="6"/>
  <c r="K409" i="6"/>
  <c r="H409" i="6"/>
  <c r="K408" i="6"/>
  <c r="H408" i="6"/>
  <c r="K407" i="6"/>
  <c r="H407" i="6"/>
  <c r="K406" i="6"/>
  <c r="H406" i="6"/>
  <c r="K405" i="6"/>
  <c r="H405" i="6"/>
  <c r="K404" i="6"/>
  <c r="H404" i="6"/>
  <c r="K403" i="6"/>
  <c r="H403" i="6"/>
  <c r="K402" i="6"/>
  <c r="H402" i="6"/>
  <c r="K401" i="6"/>
  <c r="H401" i="6"/>
  <c r="K400" i="6"/>
  <c r="H400" i="6"/>
  <c r="K399" i="6"/>
  <c r="H399" i="6"/>
  <c r="K398" i="6"/>
  <c r="H398" i="6"/>
  <c r="K397" i="6"/>
  <c r="H397" i="6"/>
  <c r="K396" i="6"/>
  <c r="H396" i="6"/>
  <c r="K395" i="6"/>
  <c r="H395" i="6"/>
  <c r="K394" i="6"/>
  <c r="H394" i="6"/>
  <c r="K393" i="6"/>
  <c r="H393" i="6"/>
  <c r="K392" i="6"/>
  <c r="H392" i="6"/>
  <c r="K391" i="6"/>
  <c r="H391" i="6"/>
  <c r="K390" i="6"/>
  <c r="H390" i="6"/>
  <c r="K389" i="6"/>
  <c r="H389" i="6"/>
  <c r="K388" i="6"/>
  <c r="H388" i="6"/>
  <c r="K387" i="6"/>
  <c r="H387" i="6"/>
  <c r="K386" i="6"/>
  <c r="H386" i="6"/>
  <c r="K385" i="6"/>
  <c r="H385" i="6"/>
  <c r="K384" i="6"/>
  <c r="H384" i="6"/>
  <c r="K383" i="6"/>
  <c r="H383" i="6"/>
  <c r="K382" i="6"/>
  <c r="H382" i="6"/>
  <c r="K381" i="6"/>
  <c r="H381" i="6"/>
  <c r="K380" i="6"/>
  <c r="H380" i="6"/>
  <c r="K379" i="6"/>
  <c r="H379" i="6"/>
  <c r="K378" i="6"/>
  <c r="H378" i="6"/>
  <c r="K377" i="6"/>
  <c r="H377" i="6"/>
  <c r="K376" i="6"/>
  <c r="H376" i="6"/>
  <c r="K375" i="6"/>
  <c r="H375" i="6"/>
  <c r="K374" i="6"/>
  <c r="H374" i="6"/>
  <c r="K373" i="6"/>
  <c r="H373" i="6"/>
  <c r="K372" i="6"/>
  <c r="H372" i="6"/>
  <c r="K371" i="6"/>
  <c r="H371" i="6"/>
  <c r="K370" i="6"/>
  <c r="H370" i="6"/>
  <c r="K369" i="6"/>
  <c r="H369" i="6"/>
  <c r="K368" i="6"/>
  <c r="H368" i="6"/>
  <c r="K367" i="6"/>
  <c r="H367" i="6"/>
  <c r="K366" i="6"/>
  <c r="H366" i="6"/>
  <c r="K365" i="6"/>
  <c r="H365" i="6"/>
  <c r="K364" i="6"/>
  <c r="H364" i="6"/>
  <c r="K363" i="6"/>
  <c r="H363" i="6"/>
  <c r="K362" i="6"/>
  <c r="H362" i="6"/>
  <c r="K361" i="6"/>
  <c r="H361" i="6"/>
  <c r="K360" i="6"/>
  <c r="H360" i="6"/>
  <c r="K359" i="6"/>
  <c r="H359" i="6"/>
  <c r="K358" i="6"/>
  <c r="H358" i="6"/>
  <c r="K357" i="6"/>
  <c r="H357" i="6"/>
  <c r="K356" i="6"/>
  <c r="H356" i="6"/>
  <c r="K355" i="6"/>
  <c r="H355" i="6"/>
  <c r="K354" i="6"/>
  <c r="H354" i="6"/>
  <c r="K353" i="6"/>
  <c r="H353" i="6"/>
  <c r="K352" i="6"/>
  <c r="H352" i="6"/>
  <c r="K351" i="6"/>
  <c r="H351" i="6"/>
  <c r="K350" i="6"/>
  <c r="H350" i="6"/>
  <c r="K349" i="6"/>
  <c r="H349" i="6"/>
  <c r="K348" i="6"/>
  <c r="H348" i="6"/>
  <c r="K347" i="6"/>
  <c r="H347" i="6"/>
  <c r="K346" i="6"/>
  <c r="H346" i="6"/>
  <c r="K345" i="6"/>
  <c r="H345" i="6"/>
  <c r="K344" i="6"/>
  <c r="H344" i="6"/>
  <c r="K343" i="6"/>
  <c r="H343" i="6"/>
  <c r="K342" i="6"/>
  <c r="H342" i="6"/>
  <c r="K341" i="6"/>
  <c r="H341" i="6"/>
  <c r="K340" i="6"/>
  <c r="H340" i="6"/>
  <c r="K339" i="6"/>
  <c r="H339" i="6"/>
  <c r="K338" i="6"/>
  <c r="H338" i="6"/>
  <c r="K337" i="6"/>
  <c r="H337" i="6"/>
  <c r="H336" i="6"/>
  <c r="K335" i="6"/>
  <c r="H335" i="6"/>
  <c r="K334" i="6"/>
  <c r="H334" i="6"/>
  <c r="K333" i="6"/>
  <c r="H333" i="6"/>
  <c r="K332" i="6"/>
  <c r="H332" i="6"/>
  <c r="K331" i="6"/>
  <c r="H331" i="6"/>
  <c r="K330" i="6"/>
  <c r="H330" i="6"/>
  <c r="K329" i="6"/>
  <c r="H329" i="6"/>
  <c r="K328" i="6"/>
  <c r="H328" i="6"/>
  <c r="K327" i="6"/>
  <c r="H327" i="6"/>
  <c r="K326" i="6"/>
  <c r="H326" i="6"/>
  <c r="K325" i="6"/>
  <c r="H325" i="6"/>
  <c r="K324" i="6"/>
  <c r="H324" i="6"/>
  <c r="K323" i="6"/>
  <c r="H323" i="6"/>
  <c r="K322" i="6"/>
  <c r="H322" i="6"/>
  <c r="K321" i="6"/>
  <c r="H321" i="6"/>
  <c r="K320" i="6"/>
  <c r="H320" i="6"/>
  <c r="K319" i="6"/>
  <c r="H319" i="6"/>
  <c r="K318" i="6"/>
  <c r="H318" i="6"/>
  <c r="K317" i="6"/>
  <c r="H317" i="6"/>
  <c r="K316" i="6"/>
  <c r="H316" i="6"/>
  <c r="K315" i="6"/>
  <c r="H315" i="6"/>
  <c r="K314" i="6"/>
  <c r="H314" i="6"/>
  <c r="K313" i="6"/>
  <c r="H313" i="6"/>
  <c r="K312" i="6"/>
  <c r="H312" i="6"/>
  <c r="K311" i="6"/>
  <c r="H311" i="6"/>
  <c r="K310" i="6"/>
  <c r="H310" i="6"/>
  <c r="K309" i="6"/>
  <c r="H309" i="6"/>
  <c r="K308" i="6"/>
  <c r="H308" i="6"/>
  <c r="K307" i="6"/>
  <c r="H307" i="6"/>
  <c r="K306" i="6"/>
  <c r="H306" i="6"/>
  <c r="K305" i="6"/>
  <c r="H305" i="6"/>
  <c r="K304" i="6"/>
  <c r="H304" i="6"/>
  <c r="K303" i="6"/>
  <c r="H303" i="6"/>
  <c r="K302" i="6"/>
  <c r="H302" i="6"/>
  <c r="K301" i="6"/>
  <c r="H301" i="6"/>
  <c r="K300" i="6"/>
  <c r="H300" i="6"/>
  <c r="K299" i="6"/>
  <c r="H299" i="6"/>
  <c r="K298" i="6"/>
  <c r="H298" i="6"/>
  <c r="K297" i="6"/>
  <c r="H297" i="6"/>
  <c r="K296" i="6"/>
  <c r="H296" i="6"/>
  <c r="K295" i="6"/>
  <c r="H295" i="6"/>
  <c r="K294" i="6"/>
  <c r="H294" i="6"/>
  <c r="K293" i="6"/>
  <c r="H293" i="6"/>
  <c r="K292" i="6"/>
  <c r="H292" i="6"/>
  <c r="K291" i="6"/>
  <c r="H291" i="6"/>
  <c r="K290" i="6"/>
  <c r="H290" i="6"/>
  <c r="K289" i="6"/>
  <c r="H289" i="6"/>
  <c r="K288" i="6"/>
  <c r="H288" i="6"/>
  <c r="K287" i="6"/>
  <c r="H287" i="6"/>
  <c r="K286" i="6"/>
  <c r="H286" i="6"/>
  <c r="K285" i="6"/>
  <c r="H285" i="6"/>
  <c r="K284" i="6"/>
  <c r="H284" i="6"/>
  <c r="K283" i="6"/>
  <c r="H283" i="6"/>
  <c r="K282" i="6"/>
  <c r="H282" i="6"/>
  <c r="K281" i="6"/>
  <c r="H281" i="6"/>
  <c r="K280" i="6"/>
  <c r="H280" i="6"/>
  <c r="K279" i="6"/>
  <c r="H279" i="6"/>
  <c r="K278" i="6"/>
  <c r="H278" i="6"/>
  <c r="K277" i="6"/>
  <c r="H277" i="6"/>
  <c r="K276" i="6"/>
  <c r="H276" i="6"/>
  <c r="K275" i="6"/>
  <c r="H275" i="6"/>
  <c r="K274" i="6"/>
  <c r="H274" i="6"/>
  <c r="K273" i="6"/>
  <c r="H273" i="6"/>
  <c r="K272" i="6"/>
  <c r="H272" i="6"/>
  <c r="K271" i="6"/>
  <c r="H271" i="6"/>
  <c r="K270" i="6"/>
  <c r="H270" i="6"/>
  <c r="K269" i="6"/>
  <c r="H269" i="6"/>
  <c r="K268" i="6"/>
  <c r="H268" i="6"/>
  <c r="K267" i="6"/>
  <c r="H267" i="6"/>
  <c r="K266" i="6"/>
  <c r="H266" i="6"/>
  <c r="K265" i="6"/>
  <c r="H265" i="6"/>
  <c r="K264" i="6"/>
  <c r="H264" i="6"/>
  <c r="K263" i="6"/>
  <c r="H263" i="6"/>
  <c r="K262" i="6"/>
  <c r="H262" i="6"/>
  <c r="K261" i="6"/>
  <c r="H261" i="6"/>
  <c r="K260" i="6"/>
  <c r="H260" i="6"/>
  <c r="K259" i="6"/>
  <c r="H259" i="6"/>
  <c r="K258" i="6"/>
  <c r="H258" i="6"/>
  <c r="K257" i="6"/>
  <c r="H257" i="6"/>
  <c r="K256" i="6"/>
  <c r="H256" i="6"/>
  <c r="K255" i="6"/>
  <c r="H255" i="6"/>
  <c r="K254" i="6"/>
  <c r="H254" i="6"/>
  <c r="K253" i="6"/>
  <c r="H253" i="6"/>
  <c r="K252" i="6"/>
  <c r="H252" i="6"/>
  <c r="K251" i="6"/>
  <c r="H251" i="6"/>
  <c r="K250" i="6"/>
  <c r="H250" i="6"/>
  <c r="K249" i="6"/>
  <c r="H249" i="6"/>
  <c r="K248" i="6"/>
  <c r="H248" i="6"/>
  <c r="K247" i="6"/>
  <c r="H247" i="6"/>
  <c r="K246" i="6"/>
  <c r="H246" i="6"/>
  <c r="K245" i="6"/>
  <c r="H245" i="6"/>
  <c r="K244" i="6"/>
  <c r="H244" i="6"/>
  <c r="K243" i="6"/>
  <c r="H243" i="6"/>
  <c r="K242" i="6"/>
  <c r="H242" i="6"/>
  <c r="K241" i="6"/>
  <c r="H241" i="6"/>
  <c r="K240" i="6"/>
  <c r="H240" i="6"/>
  <c r="K239" i="6"/>
  <c r="H239" i="6"/>
  <c r="K238" i="6"/>
  <c r="H238" i="6"/>
  <c r="K237" i="6"/>
  <c r="H237" i="6"/>
  <c r="K236" i="6"/>
  <c r="H236" i="6"/>
  <c r="K235" i="6"/>
  <c r="H235" i="6"/>
  <c r="K234" i="6"/>
  <c r="H234" i="6"/>
  <c r="K233" i="6"/>
  <c r="H233" i="6"/>
  <c r="K232" i="6"/>
  <c r="H232" i="6"/>
  <c r="K231" i="6"/>
  <c r="H231" i="6"/>
  <c r="K230" i="6"/>
  <c r="H230" i="6"/>
  <c r="K229" i="6"/>
  <c r="H229" i="6"/>
  <c r="K228" i="6"/>
  <c r="H228" i="6"/>
  <c r="K227" i="6"/>
  <c r="H227" i="6"/>
  <c r="K226" i="6"/>
  <c r="H226" i="6"/>
  <c r="K225" i="6"/>
  <c r="H225" i="6"/>
  <c r="K224" i="6"/>
  <c r="H224" i="6"/>
  <c r="K223" i="6"/>
  <c r="H223" i="6"/>
  <c r="K222" i="6"/>
  <c r="H222" i="6"/>
  <c r="K221" i="6"/>
  <c r="H221" i="6"/>
  <c r="K220" i="6"/>
  <c r="H220" i="6"/>
  <c r="K219" i="6"/>
  <c r="H219" i="6"/>
  <c r="K218" i="6"/>
  <c r="H218" i="6"/>
  <c r="K217" i="6"/>
  <c r="H217" i="6"/>
  <c r="K216" i="6"/>
  <c r="H216" i="6"/>
  <c r="K215" i="6"/>
  <c r="H215" i="6"/>
  <c r="K214" i="6"/>
  <c r="H214" i="6"/>
  <c r="K213" i="6"/>
  <c r="H213" i="6"/>
  <c r="K212" i="6"/>
  <c r="H212" i="6"/>
  <c r="K211" i="6"/>
  <c r="H211" i="6"/>
  <c r="K210" i="6"/>
  <c r="H210" i="6"/>
  <c r="K209" i="6"/>
  <c r="H209" i="6"/>
  <c r="K208" i="6"/>
  <c r="H208" i="6"/>
  <c r="K207" i="6"/>
  <c r="H207" i="6"/>
  <c r="K206" i="6"/>
  <c r="H206" i="6"/>
  <c r="K205" i="6"/>
  <c r="H205" i="6"/>
  <c r="K204" i="6"/>
  <c r="H204" i="6"/>
  <c r="K203" i="6"/>
  <c r="H203" i="6"/>
  <c r="K202" i="6"/>
  <c r="H202" i="6"/>
  <c r="K201" i="6"/>
  <c r="H201" i="6"/>
  <c r="K200" i="6"/>
  <c r="H200" i="6"/>
  <c r="K199" i="6"/>
  <c r="H199" i="6"/>
  <c r="K198" i="6"/>
  <c r="H198" i="6"/>
  <c r="K197" i="6"/>
  <c r="H197" i="6"/>
  <c r="K196" i="6"/>
  <c r="H196" i="6"/>
  <c r="K195" i="6"/>
  <c r="H195" i="6"/>
  <c r="K194" i="6"/>
  <c r="H194" i="6"/>
  <c r="K193" i="6"/>
  <c r="H193" i="6"/>
  <c r="K192" i="6"/>
  <c r="H192" i="6"/>
  <c r="K191" i="6"/>
  <c r="H191" i="6"/>
  <c r="K190" i="6"/>
  <c r="H190" i="6"/>
  <c r="K189" i="6"/>
  <c r="H189" i="6"/>
  <c r="K188" i="6"/>
  <c r="H188" i="6"/>
  <c r="K187" i="6"/>
  <c r="H187" i="6"/>
  <c r="K186" i="6"/>
  <c r="H186" i="6"/>
  <c r="K185" i="6"/>
  <c r="H185" i="6"/>
  <c r="K184" i="6"/>
  <c r="H184" i="6"/>
  <c r="K183" i="6"/>
  <c r="H183" i="6"/>
  <c r="K182" i="6"/>
  <c r="H182" i="6"/>
  <c r="K181" i="6"/>
  <c r="H181" i="6"/>
  <c r="K180" i="6"/>
  <c r="H180" i="6"/>
  <c r="K179" i="6"/>
  <c r="H179" i="6"/>
  <c r="K178" i="6"/>
  <c r="H178" i="6"/>
  <c r="K177" i="6"/>
  <c r="H177" i="6"/>
  <c r="K176" i="6"/>
  <c r="H176" i="6"/>
  <c r="K175" i="6"/>
  <c r="H175" i="6"/>
  <c r="K174" i="6"/>
  <c r="H174" i="6"/>
  <c r="K173" i="6"/>
  <c r="H173" i="6"/>
  <c r="K172" i="6"/>
  <c r="H172" i="6"/>
  <c r="K171" i="6"/>
  <c r="H171" i="6"/>
  <c r="K170" i="6"/>
  <c r="H170" i="6"/>
  <c r="K169" i="6"/>
  <c r="H169" i="6"/>
  <c r="K168" i="6"/>
  <c r="H168" i="6"/>
  <c r="K167" i="6"/>
  <c r="H167" i="6"/>
  <c r="K166" i="6"/>
  <c r="H166" i="6"/>
  <c r="K165" i="6"/>
  <c r="H165" i="6"/>
  <c r="K164" i="6"/>
  <c r="H164" i="6"/>
  <c r="K163" i="6"/>
  <c r="H163" i="6"/>
  <c r="K162" i="6"/>
  <c r="H162" i="6"/>
  <c r="K161" i="6"/>
  <c r="H161" i="6"/>
  <c r="K160" i="6"/>
  <c r="H160" i="6"/>
  <c r="K159" i="6"/>
  <c r="H159" i="6"/>
  <c r="K158" i="6"/>
  <c r="H158" i="6"/>
  <c r="K157" i="6"/>
  <c r="H157" i="6"/>
  <c r="K156" i="6"/>
  <c r="H156" i="6"/>
  <c r="K155" i="6"/>
  <c r="H155" i="6"/>
  <c r="K154" i="6"/>
  <c r="H154" i="6"/>
  <c r="K153" i="6"/>
  <c r="H153" i="6"/>
  <c r="K152" i="6"/>
  <c r="H152" i="6"/>
  <c r="K151" i="6"/>
  <c r="H151" i="6"/>
  <c r="K150" i="6"/>
  <c r="H150" i="6"/>
  <c r="K149" i="6"/>
  <c r="H149" i="6"/>
  <c r="K148" i="6"/>
  <c r="H148" i="6"/>
  <c r="K147" i="6"/>
  <c r="H147" i="6"/>
  <c r="K146" i="6"/>
  <c r="H146" i="6"/>
  <c r="K145" i="6"/>
  <c r="H145" i="6"/>
  <c r="K144" i="6"/>
  <c r="H144" i="6"/>
  <c r="K143" i="6"/>
  <c r="H143" i="6"/>
  <c r="K142" i="6"/>
  <c r="H142" i="6"/>
  <c r="K141" i="6"/>
  <c r="H141" i="6"/>
  <c r="K140" i="6"/>
  <c r="H140" i="6"/>
  <c r="K139" i="6"/>
  <c r="H139" i="6"/>
  <c r="K138" i="6"/>
  <c r="H138" i="6"/>
  <c r="K137" i="6"/>
  <c r="H137" i="6"/>
  <c r="K136" i="6"/>
  <c r="H136" i="6"/>
  <c r="K135" i="6"/>
  <c r="H135" i="6"/>
  <c r="K134" i="6"/>
  <c r="H134" i="6"/>
  <c r="K133" i="6"/>
  <c r="H133" i="6"/>
  <c r="K132" i="6"/>
  <c r="H132" i="6"/>
  <c r="K131" i="6"/>
  <c r="H131" i="6"/>
  <c r="K130" i="6"/>
  <c r="H130" i="6"/>
  <c r="K129" i="6"/>
  <c r="H129" i="6"/>
  <c r="K128" i="6"/>
  <c r="H128" i="6"/>
  <c r="K127" i="6"/>
  <c r="H127" i="6"/>
  <c r="K126" i="6"/>
  <c r="H126" i="6"/>
  <c r="K125" i="6"/>
  <c r="H125" i="6"/>
  <c r="K124" i="6"/>
  <c r="H124" i="6"/>
  <c r="K123" i="6"/>
  <c r="H123" i="6"/>
  <c r="K122" i="6"/>
  <c r="H122" i="6"/>
  <c r="K121" i="6"/>
  <c r="H121" i="6"/>
  <c r="K120" i="6"/>
  <c r="H120" i="6"/>
  <c r="K119" i="6"/>
  <c r="H119" i="6"/>
  <c r="K118" i="6"/>
  <c r="H118" i="6"/>
  <c r="K117" i="6"/>
  <c r="H117" i="6"/>
  <c r="K116" i="6"/>
  <c r="H116" i="6"/>
  <c r="K115" i="6"/>
  <c r="H115" i="6"/>
  <c r="K114" i="6"/>
  <c r="H114" i="6"/>
  <c r="K113" i="6"/>
  <c r="H113" i="6"/>
  <c r="K112" i="6"/>
  <c r="H112" i="6"/>
  <c r="K111" i="6"/>
  <c r="H111" i="6"/>
  <c r="K110" i="6"/>
  <c r="H110" i="6"/>
  <c r="K109" i="6"/>
  <c r="H109" i="6"/>
  <c r="K108" i="6"/>
  <c r="H108" i="6"/>
  <c r="K107" i="6"/>
  <c r="H107" i="6"/>
  <c r="K106" i="6"/>
  <c r="H106" i="6"/>
  <c r="K105" i="6"/>
  <c r="H105" i="6"/>
  <c r="K104" i="6"/>
  <c r="H104" i="6"/>
  <c r="K103" i="6"/>
  <c r="H103" i="6"/>
  <c r="K102" i="6"/>
  <c r="H102" i="6"/>
  <c r="K101" i="6"/>
  <c r="H101" i="6"/>
  <c r="K100" i="6"/>
  <c r="H100" i="6"/>
  <c r="K99" i="6"/>
  <c r="H99" i="6"/>
  <c r="K98" i="6"/>
  <c r="H98" i="6"/>
  <c r="K97" i="6"/>
  <c r="H97" i="6"/>
  <c r="K96" i="6"/>
  <c r="H96" i="6"/>
  <c r="K95" i="6"/>
  <c r="H95" i="6"/>
  <c r="K94" i="6"/>
  <c r="H94" i="6"/>
  <c r="K93" i="6"/>
  <c r="H93" i="6"/>
  <c r="K92" i="6"/>
  <c r="H92" i="6"/>
  <c r="K91" i="6"/>
  <c r="H91" i="6"/>
  <c r="K90" i="6"/>
  <c r="H90" i="6"/>
  <c r="K89" i="6"/>
  <c r="H89" i="6"/>
  <c r="K88" i="6"/>
  <c r="H88" i="6"/>
  <c r="K87" i="6"/>
  <c r="H87" i="6"/>
  <c r="K86" i="6"/>
  <c r="H86" i="6"/>
  <c r="K85" i="6"/>
  <c r="H85" i="6"/>
  <c r="K84" i="6"/>
  <c r="H84" i="6"/>
  <c r="K83" i="6"/>
  <c r="H83" i="6"/>
  <c r="K82" i="6"/>
  <c r="H82" i="6"/>
  <c r="K81" i="6"/>
  <c r="H81" i="6"/>
  <c r="K80" i="6"/>
  <c r="H80" i="6"/>
  <c r="K79" i="6"/>
  <c r="H79" i="6"/>
  <c r="K78" i="6"/>
  <c r="H78" i="6"/>
  <c r="K77" i="6"/>
  <c r="H77" i="6"/>
  <c r="K76" i="6"/>
  <c r="H76" i="6"/>
  <c r="K75" i="6"/>
  <c r="H75" i="6"/>
  <c r="K74" i="6"/>
  <c r="H74" i="6"/>
  <c r="K73" i="6"/>
  <c r="H73" i="6"/>
  <c r="K72" i="6"/>
  <c r="H72" i="6"/>
  <c r="K71" i="6"/>
  <c r="H71" i="6"/>
  <c r="K70" i="6"/>
  <c r="H70" i="6"/>
  <c r="K69" i="6"/>
  <c r="H69" i="6"/>
  <c r="K68" i="6"/>
  <c r="H68" i="6"/>
  <c r="K67" i="6"/>
  <c r="H67" i="6"/>
  <c r="K66" i="6"/>
  <c r="H66" i="6"/>
  <c r="K65" i="6"/>
  <c r="H65" i="6"/>
  <c r="K64" i="6"/>
  <c r="H64" i="6"/>
  <c r="K63" i="6"/>
  <c r="H63" i="6"/>
  <c r="K62" i="6"/>
  <c r="H62" i="6"/>
  <c r="K61" i="6"/>
  <c r="H61" i="6"/>
  <c r="K60" i="6"/>
  <c r="H60" i="6"/>
  <c r="K59" i="6"/>
  <c r="H59" i="6"/>
  <c r="K58" i="6"/>
  <c r="H58" i="6"/>
  <c r="K57" i="6"/>
  <c r="H57" i="6"/>
  <c r="K56" i="6"/>
  <c r="H56" i="6"/>
  <c r="K55" i="6"/>
  <c r="H55" i="6"/>
  <c r="K54" i="6"/>
  <c r="H54" i="6"/>
  <c r="K53" i="6"/>
  <c r="H53" i="6"/>
  <c r="K52" i="6"/>
  <c r="H52" i="6"/>
  <c r="K51" i="6"/>
  <c r="H51" i="6"/>
  <c r="K50" i="6"/>
  <c r="H50" i="6"/>
  <c r="K49" i="6"/>
  <c r="H49" i="6"/>
  <c r="K48" i="6"/>
  <c r="H48" i="6"/>
  <c r="K47" i="6"/>
  <c r="H47" i="6"/>
  <c r="K46" i="6"/>
  <c r="H46" i="6"/>
  <c r="K45" i="6"/>
  <c r="H45" i="6"/>
  <c r="K44" i="6"/>
  <c r="H44" i="6"/>
  <c r="K43" i="6"/>
  <c r="H43" i="6"/>
  <c r="K42" i="6"/>
  <c r="H42" i="6"/>
  <c r="K41" i="6"/>
  <c r="H41" i="6"/>
  <c r="K40" i="6"/>
  <c r="H40" i="6"/>
  <c r="K39" i="6"/>
  <c r="H39" i="6"/>
  <c r="K38" i="6"/>
  <c r="H38" i="6"/>
  <c r="K37" i="6"/>
  <c r="H37" i="6"/>
  <c r="K36" i="6"/>
  <c r="H36" i="6"/>
  <c r="K35" i="6"/>
  <c r="H35" i="6"/>
  <c r="K34" i="6"/>
  <c r="H34" i="6"/>
  <c r="K33" i="6"/>
  <c r="H33" i="6"/>
  <c r="K32" i="6"/>
  <c r="H32" i="6"/>
  <c r="K31" i="6"/>
  <c r="H31" i="6"/>
  <c r="K30" i="6"/>
  <c r="H30" i="6"/>
  <c r="K29" i="6"/>
  <c r="H29" i="6"/>
  <c r="K28" i="6"/>
  <c r="H28" i="6"/>
  <c r="K27" i="6"/>
  <c r="H27" i="6"/>
  <c r="K26" i="6"/>
  <c r="H26" i="6"/>
  <c r="K25" i="6"/>
  <c r="H25" i="6"/>
  <c r="K24" i="6"/>
  <c r="H24" i="6"/>
  <c r="K23" i="6"/>
  <c r="H23" i="6"/>
  <c r="K22" i="6"/>
  <c r="H22" i="6"/>
  <c r="K21" i="6"/>
  <c r="H21" i="6"/>
  <c r="K20" i="6"/>
  <c r="H20" i="6"/>
  <c r="K19" i="6"/>
  <c r="H19" i="6"/>
  <c r="K18" i="6"/>
  <c r="H18" i="6"/>
  <c r="K17" i="6"/>
  <c r="H17" i="6"/>
  <c r="K16" i="6"/>
  <c r="H16" i="6"/>
  <c r="K15" i="6"/>
  <c r="H15" i="6"/>
  <c r="K14" i="6"/>
  <c r="H14" i="6"/>
  <c r="K13" i="6"/>
  <c r="H13" i="6"/>
  <c r="K12" i="6"/>
  <c r="H12" i="6"/>
  <c r="K11" i="6"/>
  <c r="H11" i="6"/>
  <c r="K10" i="6"/>
  <c r="H10" i="6"/>
  <c r="K9" i="6"/>
  <c r="H819" i="6" l="1"/>
  <c r="E820" i="6" a="1"/>
  <c r="E820" i="6"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<sst xmlns="http://schemas.openxmlformats.org/spreadsheetml/2006/main" count="7642" uniqueCount="2385">
  <si>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</si>
  <si>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</si>
  <si>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</si>
  <si>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</si>
  <si>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</si>
  <si>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</si>
  <si>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</si>
  <si>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</si>
  <si>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</si>
  <si>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</si>
  <si>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</si>
  <si>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</si>
  <si>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</si>
  <si>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</si>
  <si>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</si>
  <si>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Įkainio tipas</t>
  </si>
  <si>
    <t>Investicijų įkainiai</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</si>
  <si>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</si>
  <si>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</si>
  <si>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</si>
  <si>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</si>
  <si>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</si>
  <si>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</si>
  <si>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</si>
  <si>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</si>
  <si>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</si>
  <si>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</si>
  <si>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</si>
  <si>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</si>
  <si>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</si>
  <si>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</si>
  <si>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</si>
  <si>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</si>
  <si>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</si>
  <si>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</si>
  <si>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</si>
  <si>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</si>
  <si>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</si>
  <si>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</si>
  <si>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</si>
  <si>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</si>
  <si>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</si>
  <si>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</si>
  <si>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</si>
  <si>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</si>
  <si>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</si>
  <si>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</si>
  <si>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</si>
  <si>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</si>
  <si>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</si>
  <si>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</si>
  <si>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</si>
  <si>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</si>
  <si>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</si>
  <si>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</si>
  <si>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</si>
  <si>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</si>
  <si>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</si>
  <si>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</si>
  <si>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</si>
  <si>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1.14</t>
  </si>
  <si>
    <t>0,4 - 10 kV OL atramos su ramsčiu tiesinimas skersai linijos</t>
  </si>
  <si>
    <t>0,4 - 10 kV OL sudėtingos g/b atramos tiesinimas skersai linijos 1 vnt., (visi darbai pagal technologinę kortą). Šis įkainis netaikomas kartu su atramos tiesinimu išilgai linijos įkainiu.</t>
  </si>
  <si>
    <t>1.15</t>
  </si>
  <si>
    <t>0,4 - 10 kV OL atramos su ramsčiu tiesinimas išilgai linijos</t>
  </si>
  <si>
    <t>0,4 - 10 kV OL sudėtingos g/b atramos tiesinimas išilgai linijos 1 vnt., (visi darbai pagal technologinę kortą). Šis įkainis netaikomas kartu su atramos tiesinimu skersai linijos įkainiu.</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</si>
  <si>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</si>
  <si>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</si>
  <si>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</si>
  <si>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</si>
  <si>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</si>
  <si>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</si>
  <si>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</si>
  <si>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</si>
  <si>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</si>
  <si>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</si>
  <si>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</si>
  <si>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</si>
  <si>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</si>
  <si>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</si>
  <si>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</si>
  <si>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</si>
  <si>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</si>
  <si>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</si>
  <si>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OL sudėtingos (inkarinė, atšakinė, kampinė, galinė) vienstiebės/su ramsčiu/su 2 ramsčiais/su atotampomis atramos demontavimas (stiebo ilgis 9,0 - 13,0 m) 1 atrama, OL sudėtingos (inkarinė, atšakinė, kampinė, galinė) vienstiebės/su ramsčiu/su 2 ramsčiais/su atotampomis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</si>
  <si>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</si>
  <si>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</si>
  <si>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</si>
  <si>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</si>
  <si>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</si>
  <si>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</si>
  <si>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</si>
  <si>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</si>
  <si>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</si>
  <si>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</si>
  <si>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</si>
  <si>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</si>
  <si>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</si>
  <si>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</si>
  <si>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</si>
  <si>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</si>
  <si>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</si>
  <si>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</si>
  <si>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</si>
  <si>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</si>
  <si>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</si>
  <si>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</si>
  <si>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</si>
  <si>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</si>
  <si>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</si>
  <si>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</si>
  <si>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</si>
  <si>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</si>
  <si>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</si>
  <si>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</si>
  <si>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</si>
  <si>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</si>
  <si>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</si>
  <si>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</si>
  <si>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</si>
  <si>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</si>
  <si>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</si>
  <si>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 Šis įkainis netaikomas kartu su atramos tiesinimu skersai linijos įkainiu.</t>
  </si>
  <si>
    <t>1.35</t>
  </si>
  <si>
    <t>0,4 - 10 kV OL vienstiebės atramos tiesinimas skersai linijos</t>
  </si>
  <si>
    <t>0,4 - 10 kV OL vienstiebės g/b atramos tiesinimas skersai linijos 1 vnt., (visi darbai pagal technologinę kortą). Šis įkainis netaikomas kartu su atramos tiesinimu išilgai linijos įkainiu.</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</si>
  <si>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</si>
  <si>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</si>
  <si>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</si>
  <si>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</si>
  <si>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</si>
  <si>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</si>
  <si>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</si>
  <si>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</si>
  <si>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</si>
  <si>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</si>
  <si>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</si>
  <si>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</si>
  <si>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</si>
  <si>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</si>
  <si>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</si>
  <si>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</si>
  <si>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</si>
  <si>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</si>
  <si>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</si>
  <si>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</si>
  <si>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</si>
  <si>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</si>
  <si>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</si>
  <si>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</si>
  <si>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</si>
  <si>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</si>
  <si>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</si>
  <si>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</si>
  <si>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</si>
  <si>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</si>
  <si>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</si>
  <si>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</si>
  <si>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</si>
  <si>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</si>
  <si>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</si>
  <si>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</si>
  <si>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</si>
  <si>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</si>
  <si>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</si>
  <si>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</si>
  <si>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</si>
  <si>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</si>
  <si>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</si>
  <si>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</si>
  <si>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</si>
  <si>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</si>
  <si>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</si>
  <si>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</si>
  <si>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</si>
  <si>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</si>
  <si>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</si>
  <si>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</si>
  <si>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</si>
  <si>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</si>
  <si>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</si>
  <si>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</si>
  <si>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</si>
  <si>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</si>
  <si>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</si>
  <si>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</si>
  <si>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</si>
  <si>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</si>
  <si>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</si>
  <si>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</si>
  <si>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</si>
  <si>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</si>
  <si>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</si>
  <si>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</si>
  <si>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</si>
  <si>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</si>
  <si>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</si>
  <si>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</si>
  <si>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</si>
  <si>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</si>
  <si>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</si>
  <si>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</si>
  <si>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ir laidininko įrengimas (rengti per visą gelžbetoninį
stiebą (atramą), laidininko pritvirtinimas prie atramos, spalviškai paženklinti.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</si>
  <si>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</si>
  <si>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</si>
  <si>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ir laidininko įrengimas (rengti per visą gelžbetoninį
stiebą (atramą), laidininko pritvirtinimas prie atramos, spalviškai paženklinti.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</si>
  <si>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</si>
  <si>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</si>
  <si>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</si>
  <si>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</si>
  <si>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</si>
  <si>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</si>
  <si>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</si>
  <si>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</si>
  <si>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ramsčiais/su atotampomis atramos demontavimas (stiebo ilgis 11,0 - 13,0 m) 1 atrama, OL sudėtingos (inkarinė, atšakinė, kampinė, galinė) su ramsčiu/su 2 ramsčiais/su atotampomis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</si>
  <si>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</si>
  <si>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</si>
  <si>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</si>
  <si>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</si>
  <si>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</si>
  <si>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</si>
  <si>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</si>
  <si>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</si>
  <si>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</si>
  <si>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</si>
  <si>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</si>
  <si>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</si>
  <si>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</si>
  <si>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</si>
  <si>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</si>
  <si>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</si>
  <si>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</si>
  <si>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</si>
  <si>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</si>
  <si>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</si>
  <si>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</si>
  <si>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</si>
  <si>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</si>
  <si>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</si>
  <si>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</si>
  <si>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</si>
  <si>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</si>
  <si>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</si>
  <si>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</si>
  <si>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</si>
  <si>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</si>
  <si>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</si>
  <si>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</si>
  <si>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</si>
  <si>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</si>
  <si>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</si>
  <si>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</si>
  <si>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</si>
  <si>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</si>
  <si>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</si>
  <si>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</si>
  <si>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</si>
  <si>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</si>
  <si>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</si>
  <si>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</si>
  <si>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</si>
  <si>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1.79</t>
  </si>
  <si>
    <t>0,4 kV galinės stulpinės movos montavimas/keitimas virš 150 mm2 kabelio</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</si>
  <si>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</si>
  <si>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1.80</t>
  </si>
  <si>
    <t>0,4 kV galinės vidaus/lauko movos montavimas/keitimas iki 150 mm2 kabelis</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</si>
  <si>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</si>
  <si>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1.81</t>
  </si>
  <si>
    <t>0,4 kV galinės vidaus/lauko movos montavimas/keitimas daugiau kaip 150 mm2 kabelis</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</si>
  <si>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</si>
  <si>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1.82</t>
  </si>
  <si>
    <t>0,4 kV jungiamosios/pereinamosios movos montavimas iki 150 mm2 skers. kabelis (be žemės darbų)</t>
  </si>
  <si>
    <t>0,4 kV jungiamosios movos montavimas iki 150 mm2 (imtinai) (be žemės darbų), prijungti elementus (išlaikant buvusį faziškumą), uždėti movos žymenį 1 vnt. Atlikti sumontuotos movos pririšimą, nurodant koordinatę pagal LKS-94 koordinačių sistemą.</t>
  </si>
  <si>
    <t>1.83</t>
  </si>
  <si>
    <t>0,4 kV jung./perein. movos montavimas daugiau kaip 150 mm2 skers. kabelis (be žemės darbų)</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</si>
  <si>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</si>
  <si>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1.84</t>
  </si>
  <si>
    <t>0,4 kV jungiamosios/pereinamosios movos montavimas iki 150 mm2 skers. kabelis (su žemės darbais)</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</si>
  <si>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</si>
  <si>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1.85</t>
  </si>
  <si>
    <t>0,4 kV jungiamosios/perein-os movos montavimas daugiau kaip 150 mm2 skers. kabelis su žemės darbais</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</si>
  <si>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</si>
  <si>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1.86</t>
  </si>
  <si>
    <t>0,4 - 10 kV kabelio tiesimas vamzdžiuose kai kabelio skerspjūvis iki 150 mm2</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</si>
  <si>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</si>
  <si>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1.87</t>
  </si>
  <si>
    <t>0,4 - 10 kV kabelio tiesimas vamzdžiuose kai kabelio skerspjūvis daugiau kaip 150 mm2</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</si>
  <si>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</si>
  <si>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1.88</t>
  </si>
  <si>
    <t>10 kV KL</t>
  </si>
  <si>
    <t>10 kV viengyslio kabelio tiesimas vamzdžiuose kai kabelio skerspjūvis iki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</si>
  <si>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</si>
  <si>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1.89</t>
  </si>
  <si>
    <t>10 kV viengyslio kabelio tiesimas vamzdžiuose kai kabelio skerspjūvis daugiau kaip 150 mm2</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</si>
  <si>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</si>
  <si>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1.90</t>
  </si>
  <si>
    <t>0,4 - 10 kV kabelio tiesimas blokuose kai kabelio skerspjūvis iki 150 mm2</t>
  </si>
  <si>
    <t>0,4 - 10 kV kabelio tiesimas blokuose, kai kabelio skerspjūvis iki 150 mm2 (imtinai)  1 km, uždėti kabelio žymenį 2 vnt. Įkainis taikomas vienai kabelinei linijai, kai klojamos kabelinės linijos laidininkai yra viename apvalkale. (Pvz.: trigyslis)</t>
  </si>
  <si>
    <t>1.91</t>
  </si>
  <si>
    <t>0,4 - 10 kV kabelio tiesimas blokuose kai kabelio skerspjūvis daugiau kaip 150 mm2</t>
  </si>
  <si>
    <t>0,4 - 10 kV kabelio tiesimas vamzdžiuose, kai kabelio skerspjūvis daugiau kaip 150 mm2 1 km, uždėti kabelio žymenį 2 vnt. Įkainis taikomas vienai kabelinei linijai, kai klojamos kabelinės linijos laidininkai yra viename apvalkale. (Pvz.: trigyslis)</t>
  </si>
  <si>
    <t>1.92</t>
  </si>
  <si>
    <t>10 kV viengyslio kabelio tiesimas blokuose kai kabelio skerspjūvis iki 150 mm2</t>
  </si>
  <si>
    <t>10 kV kabelio tiesimas blokuose, kai kabelio skerspjūvis iki 150 mm2 (imtinai)  1 km, uždėti kabelio žymenį 2 vnt. Įkainis taikomas vienai kabelinei linijai, kai klojamos kabelinės linijos laidininkai yra atskiruose kabeliuose.</t>
  </si>
  <si>
    <t>1.93</t>
  </si>
  <si>
    <t>10 kV viengyslio kabelio tiesimas blokuose kai kabelio skerspjūvis daugiau kaip 150 mm2</t>
  </si>
  <si>
    <t>10 kV kabelio tiesimas vamzdžiuose, kai kabelio skerspjūvis daugiau kaip 150 mm2 1 km, uždėti kabelio žymenį 2 vnt. Įkainis taikomas vienai kabelinei linijai, kai klojamos kabelinės linijos laidininkai yra atskiruose kabeliuose.</t>
  </si>
  <si>
    <t>1.94</t>
  </si>
  <si>
    <t>0,4 - 10 kV kabelio tiesimas laidadėžėse kai kabelio skerspjūvis iki 150 mm2</t>
  </si>
  <si>
    <t>0,4 - 10 kV kabelio tiesimas laidadėžėse, kai kabelio skerspjūvis iki 150 mm2 (imtinai)  1 km, uždėti kabelio žymenį 2 vnt. Įkainis taikomas vienai kabelinei linijai, kai klojamos kabelinės linijos laidininkai yra viename apvalkale. (Pvz.: trigyslis)</t>
  </si>
  <si>
    <t>1.95</t>
  </si>
  <si>
    <t>0,4 - 10 kV kabelio tiesimas laidadėžėse, kai kabelio skerspjūvis daugiau kaip 150 mm2</t>
  </si>
  <si>
    <t>0,4 - 10 kV kabelio tiesimas laidadėžėse, kai kabelio skerspjūvis daugiau kaip 150 mm2 1 km, uždėti kabelio žymenį 2 vnt. Įkainis taikomas vienai kabelinei linijai, kai klojamos kabelinės linijos laidininkai yra viename apvalkale. (Pvz.: trigyslis)</t>
  </si>
  <si>
    <t>1.96</t>
  </si>
  <si>
    <t>10 kV viengyslio kabelio tiesimas laidadėžėse kai kabelio skerspjūvis iki 150 mm2</t>
  </si>
  <si>
    <t>10 kV kabelio tiesimas laidadėžėse, kai kabelio skerspjūvis iki 150 mm2 (imtinai)  1 km, uždėti kabelio žymenį 2 vnt.Įkainis taikomas vienai kabelinei linijai, kai klojamos kabelinės linijos laidininkai yra atskiruose kabeliuose.</t>
  </si>
  <si>
    <t>1.97</t>
  </si>
  <si>
    <t>10 kV viengyslio kabelio tiesimas laidadėžėse, kai kabelio skerspjūvis daugiau kaip 150 mm2</t>
  </si>
  <si>
    <t>10 kV kabelio tiesimas laidadėžėse, kai kabelio skerspjūvis daugiau kaip 150 mm2 1 km, uždėti kabelio žymenį 2 vnt. Įkainis taikomas vienai kabelinei linijai, kai klojamos kabelinės linijos laidininkai yra atskiruose kabeliuose.</t>
  </si>
  <si>
    <t>1.98</t>
  </si>
  <si>
    <t>10 kV viengyslio kabelio paklojimas kai kabelio skerspjūvis iki 150 mm2 (su žemės darbais)</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</si>
  <si>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</si>
  <si>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1.99</t>
  </si>
  <si>
    <t>0,4 - 10 kV kabelio paklojimas kai kabelio skerspjūvis iki 150 mm2 (su žemės darbais)</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</si>
  <si>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</si>
  <si>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1.100</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</si>
  <si>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</si>
  <si>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</si>
  <si>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1.101</t>
  </si>
  <si>
    <t>0,4-10 kV kabelio paklojimas kai kabelio skerspjūvis daugiau kaip 150 mm2 (su žemės darbais)</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</si>
  <si>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</si>
  <si>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1.102</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</si>
  <si>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</si>
  <si>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</si>
  <si>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1.103</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</si>
  <si>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</si>
  <si>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</si>
  <si>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1.104</t>
  </si>
  <si>
    <t>Plastikinio vamzdžio paklojimas ir iki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</si>
  <si>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</si>
  <si>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1.105</t>
  </si>
  <si>
    <t>Plastikinio vamzdžio paklojimas ir daugiau kaip 150 mm2  skersp. viengyslio kabelio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</si>
  <si>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</si>
  <si>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1.106</t>
  </si>
  <si>
    <t>0,4 - 10 kV kabelio tiesimas atrama kai kabelio skerspjūvis iki 150 mm2</t>
  </si>
  <si>
    <t>m</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</si>
  <si>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</si>
  <si>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1.107</t>
  </si>
  <si>
    <t>0,4 - 10 kV kabelio tiesimas atrama kai kabelio skerspjūvis daugiau kaip 150 mm2</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</si>
  <si>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</si>
  <si>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1.108</t>
  </si>
  <si>
    <t>10 kV viengyslio kabelio tiesimas atrama kai kabelio skerspjūvis iki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</si>
  <si>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</si>
  <si>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1.109</t>
  </si>
  <si>
    <t>10 kV viengyslio kabelio tiesimas atrama kai kabelio skerspjūvis daugiau kaip 150 mm2</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</si>
  <si>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</si>
  <si>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1.110</t>
  </si>
  <si>
    <t>0,4 kV kabelių izoliacijos varžos matavimas (1 kabelis)</t>
  </si>
  <si>
    <t>0,4 kV kabelių izoliacijos varžos matavimas (1 kabelis) 1 vnt., protokolo išrašymas. Šis įkainis naudojamas tik pagal užsakovo atskirai pateiktą užsakymą šio darbo vykdymui.</t>
  </si>
  <si>
    <t>1.111</t>
  </si>
  <si>
    <t>0,4 - 10 kV kabelių apsaugos prie atramos sumontavimas</t>
  </si>
  <si>
    <t>0,4 - 10 kV kabelių apsaugos prie atramos sumontavimas 1 vnt.</t>
  </si>
  <si>
    <t>1.112</t>
  </si>
  <si>
    <t>0,4 - 10 kV Permontuoti ir palyginti kabelių apsaugą prie atramos</t>
  </si>
  <si>
    <t>0,4 - 10 kV permontuoti ir palyginti kabelių apsaugą prie atramos 1 vnt.</t>
  </si>
  <si>
    <t>1.113</t>
  </si>
  <si>
    <t>0,4 kV Pritvirtinti esamą kabelio movą</t>
  </si>
  <si>
    <t>0,4 kV pritvirtinti esamą kabelio movą 1 vnt.</t>
  </si>
  <si>
    <t>1.114</t>
  </si>
  <si>
    <t>10 kV galinės vidaus/lauko movos montavimas/keitimas viengysliam kabeliui 120-500 mm2 (be žemės darbų)</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</si>
  <si>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</si>
  <si>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1.115</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</si>
  <si>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</si>
  <si>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</si>
  <si>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1.116</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</si>
  <si>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</si>
  <si>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</si>
  <si>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1.117</t>
  </si>
  <si>
    <t>10 kV galinės stulpinės movos montavimas/keitimas iki 120 mm2 kabelis</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</si>
  <si>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</si>
  <si>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1.118</t>
  </si>
  <si>
    <t>10 kV galinės stulpinės movos montavimas/keitimas daugiau kaip 120 mm2 kabelis</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</si>
  <si>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</si>
  <si>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1.119</t>
  </si>
  <si>
    <t>10 kV galinės vidaus/lauko movos montavimas/keitimas iki 120 mm2 kabelis</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</si>
  <si>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</si>
  <si>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1.120</t>
  </si>
  <si>
    <t>10 kV galinės vidaus/lauko movos montavimas/keitimas daugiau kaip 120 mm2 kabelis</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</si>
  <si>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</si>
  <si>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1.121</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</si>
  <si>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</si>
  <si>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</si>
  <si>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1.122</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</si>
  <si>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</si>
  <si>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</si>
  <si>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1.123</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</si>
  <si>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</si>
  <si>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</si>
  <si>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1.124</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</si>
  <si>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</si>
  <si>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</si>
  <si>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1.125</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</si>
  <si>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</si>
  <si>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</si>
  <si>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1.126</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</si>
  <si>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</si>
  <si>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</si>
  <si>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1.127</t>
  </si>
  <si>
    <t>10 kV pritvirtinti esamą kabelio movą</t>
  </si>
  <si>
    <t>10 kV pritvirtinti esamą kabelio movą.</t>
  </si>
  <si>
    <t>1.128</t>
  </si>
  <si>
    <t>TR</t>
  </si>
  <si>
    <t>0,4 kV atraminio izoliatoriaus keitimas</t>
  </si>
  <si>
    <t>0,4 kV atraminio izoliatoriaus demontavimas 1 vnt., 0,4 kV atraminio izoliatoriaus sumontavimas 1 vnt.</t>
  </si>
  <si>
    <t>1.129</t>
  </si>
  <si>
    <t>0,4 kV iki 630A srovės kirtiklio keitimas</t>
  </si>
  <si>
    <t>Atjungti prijungtus elementus, demontuoti kirtiklį 1 vnt., sumontuoti kirtiklį 1 vnt., prijungti elementus (išlaikant buvusį faziškumą), atnaujinti ir pakabinti schemą.</t>
  </si>
  <si>
    <t>1.130</t>
  </si>
  <si>
    <t>0,4 kV iki 630A srovės kirtiklių remontas</t>
  </si>
  <si>
    <t>Atjungti prijungtus elementus, sureguliuoti, suremontuoti kirtiklį, sutempti kontaktus. Prijungti elementus (išlaikant buvusį faziškumą), atnaujinti ir pakabinti schemą.</t>
  </si>
  <si>
    <t>1.131</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</si>
  <si>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</si>
  <si>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</si>
  <si>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1.132</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</si>
  <si>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</si>
  <si>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</si>
  <si>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1.133</t>
  </si>
  <si>
    <t>0,4 kV viršįtampių ribotuvų keitimas transformatorinėje (1 vnt.)</t>
  </si>
  <si>
    <t>0,4 kV viršįtampių ribotuvo demontavimas 1 vnt., 0,4 kV viršįtampių ribotuvo sumontavimas 1 vnt.</t>
  </si>
  <si>
    <t>1.134</t>
  </si>
  <si>
    <t>10 kV atraminio izoliatoriaus keitimas</t>
  </si>
  <si>
    <t>10 kV atraminio izoliatoriaus demontavimas 1 vnt., 10 kV atraminio izoliatoriaus sumontavimas 1 vnt.</t>
  </si>
  <si>
    <t>1.135</t>
  </si>
  <si>
    <t>10 kV galios skyriklių keitimas 10 kV narveliuose (tik pakeitimo darbai)</t>
  </si>
  <si>
    <t>10 kV galios skyriklio demontavimas 1 vnt., 10 kV galios skyriklio sumontavimas 1 vnt., prijungti elementus (išlaikant buvusį faziškumą).</t>
  </si>
  <si>
    <t>1.136</t>
  </si>
  <si>
    <t>10 kV galios skyriklių remontas</t>
  </si>
  <si>
    <t>Galios skyriklio remontas pagal įkainį R33P-3103 1 vnt., žymenų atnaujinimas 1 kompl., dažymas.</t>
  </si>
  <si>
    <t>1.137</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</si>
  <si>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</si>
  <si>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</si>
  <si>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1.138</t>
  </si>
  <si>
    <t>10 kV pereinamojo izoliatoriaus keitimas</t>
  </si>
  <si>
    <t>10 kV pereinamojo izoliatoriaus demontavimas 1 vnt., 10 kV pereinamojo izoliatoriaus sumontavimas naudojant naujas gumines tarpines (tarpiklius) 1 vnt.</t>
  </si>
  <si>
    <t>1.139</t>
  </si>
  <si>
    <t>10 kV saugiklių lizdų keitimas transformatorinėje</t>
  </si>
  <si>
    <t>10 kV saugiklio lizdo demontavimas 1 vnt., 10 kV saugiklio lizdo sumontavimas 1 vnt., esamo arba naujo saugiklio įstatymas 1 vnt., esant poreikiui atnaujinti saugiklių srovę nurodantį žymenį, esant poreikiui atnaujinti ir pakabinti schemą.</t>
  </si>
  <si>
    <t>1.140</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</si>
  <si>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</si>
  <si>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</si>
  <si>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</si>
  <si>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1.141</t>
  </si>
  <si>
    <t>10 kV viršįtampių ribotuvų keitimas ST (3 faz.) kai ribotuvai panaudoti kaip atraminiai izoliatoriai</t>
  </si>
  <si>
    <t>10 kV viršįtampių ribotuvų demontavimas (3 fazės) 3 vnt, 10 kV viršįtampių ribotuvų sumontavimas (3 fazės) 3 vnt.</t>
  </si>
  <si>
    <t>1.142</t>
  </si>
  <si>
    <t>10 kV viršįtampių ribotuvų keitimas ST (3 fazės), kai ribotuvai sumontuoti atskirai</t>
  </si>
  <si>
    <t>1.143</t>
  </si>
  <si>
    <t>6-10 kV lydžiųjų įdėklų keitimas (1 vnt.)</t>
  </si>
  <si>
    <t>6-10 kV lydžiojo įdėklo demontavimas 1 vnt., 6-10 kV lydžiojo įdėklo įstatymas 1 vnt.</t>
  </si>
  <si>
    <t>1.144</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</si>
  <si>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</si>
  <si>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</si>
  <si>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</si>
  <si>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1.145</t>
  </si>
  <si>
    <t>Galios transformatoriaus iki 250 kVA keitimas</t>
  </si>
  <si>
    <t>Galios transformatoriaus iki 250 kVA demontavimas 1 vnt., galios transformatoriaus iki 250 kVA sumontavimas 1 vnt., apvijų izoliacijos varžos matavimas, prijungti elementus (išlaikant buvusį faziškumą).</t>
  </si>
  <si>
    <t>1.146</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</si>
  <si>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</si>
  <si>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</si>
  <si>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1.147</t>
  </si>
  <si>
    <t>Grindų remontas stacionarioje transformatorinėje</t>
  </si>
  <si>
    <t xml:space="preserve">Demontuoti pažeistas grindis 1 m2, Išlieti naujas betonines grindis 1 m2. Reikia įsivertinti 10 cm grindų storio. </t>
  </si>
  <si>
    <t>1.148</t>
  </si>
  <si>
    <t>Hermetinių ir pusiauhermetinių jungiklių/rozečių montavimas</t>
  </si>
  <si>
    <t>Sumontuoti pusiauhermetinį jungiklį ar rozetę 1 vnt.</t>
  </si>
  <si>
    <t>1.149</t>
  </si>
  <si>
    <t>Kabelio praėjimų/skylės sienose/pertvarose, grindų užtaisymas (betonavimas)</t>
  </si>
  <si>
    <t>Užbetonuoti kabelio praėjimą/skylę sienoje ar pertvaroje, užtaisyti grindis ar ertmes demontuotose KS vietose (ertmių pastato viduje/išorėje užbetonavimas) 1 m2</t>
  </si>
  <si>
    <t>1.150</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</si>
  <si>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</si>
  <si>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</si>
  <si>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1.151</t>
  </si>
  <si>
    <t>Papildomų užraktų ar pakabinamų spynų įrengimas</t>
  </si>
  <si>
    <t>Įrengti laikiklius papildomai spynai 2 vnt., pakabinti papildomą spyną 1 vnt.</t>
  </si>
  <si>
    <t>1.152</t>
  </si>
  <si>
    <t>Metalinių konstrukcijų suvirinimas</t>
  </si>
  <si>
    <t>Suvirinti metalines konstrukcijas 1 m, suvirinimo vietas nudažyti antikoroziniais dažais 1 m</t>
  </si>
  <si>
    <t>1.153</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</si>
  <si>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</si>
  <si>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</si>
  <si>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1.154</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</si>
  <si>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</si>
  <si>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</si>
  <si>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1.155</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</si>
  <si>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</si>
  <si>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</si>
  <si>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1.156</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</si>
  <si>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</si>
  <si>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</si>
  <si>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1.157</t>
  </si>
  <si>
    <t>Silikagelio keitimas jėgos ir matavimo transformatoriuose (1 transformatorius)</t>
  </si>
  <si>
    <t>Pašalinti seną silikagelį 1 vnt., užpildyti nauju silikageliu 1 vnt.</t>
  </si>
  <si>
    <t>1.158</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</si>
  <si>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</si>
  <si>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</si>
  <si>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1.159</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</si>
  <si>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</si>
  <si>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</si>
  <si>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1.160</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</si>
  <si>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</si>
  <si>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</si>
  <si>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1.161</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</si>
  <si>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</si>
  <si>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</si>
  <si>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1.162</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</si>
  <si>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</si>
  <si>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</si>
  <si>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1.163</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</si>
  <si>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</si>
  <si>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</si>
  <si>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1.164</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</si>
  <si>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</si>
  <si>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</si>
  <si>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1.165</t>
  </si>
  <si>
    <t>Šviestuvų su kaitinamosiomis lempomis montavimas, kabinant normalios aplinkos patalpose</t>
  </si>
  <si>
    <t>Įrengti šviestuvą su stikliniu gaubtu 1 vnt., įsukti kaitrinę lemputę 1 vnt., prijungti prie esamo elektros apšvietimo tinklo.</t>
  </si>
  <si>
    <t>1.166</t>
  </si>
  <si>
    <t>Transformatorinių durų vyrių keitimas (vyris)</t>
  </si>
  <si>
    <t>Demontuoti netinkamą vyrį 1 vnt., pašalinti rūdis 1 vnt., privirinti/pritvirtinti naują vyrį 1 vnt., nudažyti antikoroziniais dažais sujungimo vietas ir vyrį 1 vnt.</t>
  </si>
  <si>
    <t>1.167</t>
  </si>
  <si>
    <t>Transformatorinių metalinių durų remontas (tiesinimas)</t>
  </si>
  <si>
    <t>Išsiimti kreivas duris 1 vnt., ištiesinti duris 1 vnt., įstatyti duris 1 vnt.</t>
  </si>
  <si>
    <t>1.168</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</si>
  <si>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</si>
  <si>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</si>
  <si>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1.169</t>
  </si>
  <si>
    <t>10 kV trumpojo jungimo indikatorių keitimas arba sumontavimas (1 vnt.)</t>
  </si>
  <si>
    <t>Netinkamo trumpojo jungimo indikatoriaus demontavimas 1 vnt., naujo trumpojo jungimo indikatoriaus sumontavimas 1 vnt.</t>
  </si>
  <si>
    <t>1.170</t>
  </si>
  <si>
    <t>Vidinės spynos keitimas transformatorinėje</t>
  </si>
  <si>
    <t>Vidinės spynos demontavimas 1 vnt., vidinės spynos sumontavimas 1 vnt.</t>
  </si>
  <si>
    <t>1.171</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</si>
  <si>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</si>
  <si>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</si>
  <si>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1.172</t>
  </si>
  <si>
    <t>KS,KAS</t>
  </si>
  <si>
    <t>Automatinių jungiklių ir apskaitų uždengimo KAS (ĮAS) sumontavimas</t>
  </si>
  <si>
    <t>Sumontuoti automatinių jungiklių ir apskaitos uždengimą su vietomis skirtomis plombavimui.</t>
  </si>
  <si>
    <t>1.173</t>
  </si>
  <si>
    <t>Durelių tiesinimas</t>
  </si>
  <si>
    <t>Ištiesinti sulankstytas KS, KAS dureles.</t>
  </si>
  <si>
    <t>1.174</t>
  </si>
  <si>
    <t>Įspėjamojo ženklo atnaujinimas (1 vnt.)</t>
  </si>
  <si>
    <t>Demontuoti netinkamą įspėjamąjį ženklą 1 vnt., sumontuoti naują įspėjamąjį ženklą 1 vnt. Pastaba: negali būti naudojami lipduko tipo ženklai.</t>
  </si>
  <si>
    <t>1.175</t>
  </si>
  <si>
    <t>Kabelio gyslų antgalio permontavimas</t>
  </si>
  <si>
    <t>Atjungti netinkamą antgalį, demontuoti netinkamą, sumontuoti naują antgalį, prijungti atjungtus elementus.</t>
  </si>
  <si>
    <t>1.176</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</si>
  <si>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</si>
  <si>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</si>
  <si>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1.177</t>
  </si>
  <si>
    <t>Kabelių spintos techninė priežiūra (1 spinta)</t>
  </si>
  <si>
    <t>Kontaktinių sujungimų sutvarkymas, saugiklių keitimas, įžeminimo įrenginio varžos matavimas, dulkių ir nešvarumų nuvalymas, atnaujinti ir pakabinti schemą.</t>
  </si>
  <si>
    <t>1.178</t>
  </si>
  <si>
    <t>Kontaktinių sujungimų KS perveržimas (1 spinta)</t>
  </si>
  <si>
    <t>Apžiūrėti ir paveržti dinamometriniu raktu visus varžtinius kontaktinius sujungimus.</t>
  </si>
  <si>
    <t>1.179</t>
  </si>
  <si>
    <t>Kontaktinių varžtų keitimas (1 kontaktas)</t>
  </si>
  <si>
    <t>Pakeisti kontaktinį sujungimą (varžtą, spyruoklinę poveržlę, poveržlę, veržlę). Atliekant darbus nušveisti kontaktinius paviršius ir sutepti.</t>
  </si>
  <si>
    <t>1.180</t>
  </si>
  <si>
    <t>Korozijos pažeistų vietų KS/KAS/ĮAS užsandarinimas (1 spinta)</t>
  </si>
  <si>
    <t>Priklausomai nuo pažeidimo užvirinti pažeistas vietas arba užsandarinti skarda, nudažyti suvirinimo/sandarinimo vietas antikoroziniais dažais.</t>
  </si>
  <si>
    <t>1.181</t>
  </si>
  <si>
    <t>Nepritvirtinto automatinio jungiklio pritvirtinimas</t>
  </si>
  <si>
    <t>Atjungti prijungtus elementus, pritvirtinti automatinį jungiklį 1 vnt., prijungti elementus (išlaikant buvusį faziškumą).</t>
  </si>
  <si>
    <t>1.182</t>
  </si>
  <si>
    <t>Nešvarumų išvalymas (1 spinta)</t>
  </si>
  <si>
    <t>Išvalyti nešvarumus (KS, KAS (ĮAS)) 1 spinta.</t>
  </si>
  <si>
    <t>1.183</t>
  </si>
  <si>
    <t>Kita</t>
  </si>
  <si>
    <t>Operatyvinio pavadinimo atnaujinimas (lentelė išorėje)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</si>
  <si>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</si>
  <si>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1.184</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</si>
  <si>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</si>
  <si>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</si>
  <si>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1.185</t>
  </si>
  <si>
    <t>Saugiklio laikiklį laikančio izoliatoriaus keitimas</t>
  </si>
  <si>
    <t>Demontuoti izoliatorių, sumontuoti izoliatorių.</t>
  </si>
  <si>
    <t>1.186</t>
  </si>
  <si>
    <t>Užrakto (spynelės) keitimas</t>
  </si>
  <si>
    <t>Demontuoti užraktą KS, KAS (ĮAS) 1 vnt., sumontuoti užraktą KS, KAS (ĮAS) 1 vnt.</t>
  </si>
  <si>
    <t>1.187</t>
  </si>
  <si>
    <t>KAS (ĮAS) iki 2 aps. keitimas atramoje (be KL tiesimo)</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</si>
  <si>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</si>
  <si>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1.188</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</si>
  <si>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</si>
  <si>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</si>
  <si>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1.189</t>
  </si>
  <si>
    <t>KAS (ĮAS) virš 2 aps. keitimas atramoje (be KL tiesimo)</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</si>
  <si>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</si>
  <si>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1.190</t>
  </si>
  <si>
    <t>KAS (ĮAS)-1 keitimas ant pamato (be KL tiesimo)</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</si>
  <si>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</si>
  <si>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1.191</t>
  </si>
  <si>
    <t>KAS (ĮAS)-2 keitimas ant pamato (be KL tiesimo)</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</si>
  <si>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</si>
  <si>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1.192</t>
  </si>
  <si>
    <t>KAS (ĮAS)-3/4 keitimas ant pamato (be KL tiesimo)</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</si>
  <si>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</si>
  <si>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1.193</t>
  </si>
  <si>
    <t>KAS (ĮAS)-5/6 keitimas ant pamato (be KL tiesimo)</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</si>
  <si>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</si>
  <si>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1.194</t>
  </si>
  <si>
    <t>KAS (ĮAS)-1 keitimas ant sienos (be KL tiesimo)</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</si>
  <si>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</si>
  <si>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1.195</t>
  </si>
  <si>
    <t>KAS (ĮAS)-2 keitimas ant sienos (be KL tiesimo)</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</si>
  <si>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</si>
  <si>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1.196</t>
  </si>
  <si>
    <t>KAS (ĮAS)-3/4 keitimas ant sienos (be KL tiesimo)</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</si>
  <si>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</si>
  <si>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1.197</t>
  </si>
  <si>
    <t>KAS (ĮAS)-5/6 keitimas ant sienos (be KL tiesimo)</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</si>
  <si>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</si>
  <si>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1.198</t>
  </si>
  <si>
    <t>KS, KAS (ĮAS) spintų demontavimas</t>
  </si>
  <si>
    <t>Demontuoti KS, KAS (ĮAS) 1 vnt. Atjungti ir izoliuoti elementus. Su spinta kartu demontuoti viduje esančius įrenginius.</t>
  </si>
  <si>
    <t>1.199</t>
  </si>
  <si>
    <t>KS, KAS (ĮAS) durų vyrių remontas arba keitimas (vyris)</t>
  </si>
  <si>
    <t>Demontuoti defektinį vyrį 1 vnt., sumontuoti naują vyrį 1 vnt., sumontuotą/suremontuotą vyrį nudažyti antikoroziniais dažais.</t>
  </si>
  <si>
    <t>1.200</t>
  </si>
  <si>
    <t>Pasvirusios KS,KAS (ĮAS) tiesinimas</t>
  </si>
  <si>
    <t>Ištiesinti pakrypusį KS, KAS (ĮAS) (ant pamato) 1 vnt., grunto atkasimas rankiniu būdu 0,5 m3, grunto užkasimas sutankinant 0,5 m3</t>
  </si>
  <si>
    <t>1.201</t>
  </si>
  <si>
    <t>KS, ĮAS (ĮAS) perdažymas (1 spinta)</t>
  </si>
  <si>
    <t>Pašalinti korozijos židinius 1 spinta, perdažyti KS, ĮAS (ĮAS) 1 spinta, patikrinti įžeminimo sujungimą prieš dažant.</t>
  </si>
  <si>
    <t>1.202</t>
  </si>
  <si>
    <t>KS montavimas be apskaitos</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</si>
  <si>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</si>
  <si>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1.203</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</si>
  <si>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</si>
  <si>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</si>
  <si>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1.204</t>
  </si>
  <si>
    <t>Įžeminimo įrenginių kontaktų remontas (1 kontaktas)</t>
  </si>
  <si>
    <t xml:space="preserve">Varžtinių sujungimų kontaktų išardymas, korozijos ir kitų apnašų pašalinimas 1 vnt., varžtinių sujungimų kontaktų surinkimas ir sutepimas 1 vnt. </t>
  </si>
  <si>
    <t>1.205</t>
  </si>
  <si>
    <t>0,4 - 10 kV Įžeminimo įrenginių laidininkų dažymas</t>
  </si>
  <si>
    <t xml:space="preserve">Korozijos židinių ir kitų apnašų pašalinimas, įžeminimo įrenginių laidininkų dažymas 1 m. </t>
  </si>
  <si>
    <t>1.206</t>
  </si>
  <si>
    <t>kita</t>
  </si>
  <si>
    <t>0,4 kV saugiklių lizdų keitimas transformatorinėje (1 vnt.)</t>
  </si>
  <si>
    <t>0,4 kV saugiklio lizdo demontavimas 1 vnt., 0,4 kV saugiklio lizdo sumontavimas 1 vnt., esamo arba naujo saugiklio įstatymas 1 vnt., esant poreikiui atnaujinti saugiklių srovę nurodantį žymenį, esant poreikiui atnaujinti ir pakabinti schemą.</t>
  </si>
  <si>
    <t>1.207</t>
  </si>
  <si>
    <t>Įžeminimo įrenginio patikrinimas atkasant</t>
  </si>
  <si>
    <t>Atkasti įžeminimo kontūra, patikrinti ar įžeminimo kontūras nenutrauktas, pateikti patikrinimo protokolą, užkasti įžeminimo kontūrą.</t>
  </si>
  <si>
    <t>1.208</t>
  </si>
  <si>
    <t>Įžeminimo varžos matavimas</t>
  </si>
  <si>
    <t>Išmatuoti įžeminimo varžą ir kontaktų pereinamąsias varžas, pateikti matavimo protokolą.</t>
  </si>
  <si>
    <t>1.209</t>
  </si>
  <si>
    <t>Žymenų uždėjimas/atnaujinimas viduje (1 žymuo)</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</si>
  <si>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</si>
  <si>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1.210</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</si>
  <si>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</si>
  <si>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</si>
  <si>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1.211</t>
  </si>
  <si>
    <t>Kontaktinio sujungimo sutepimas, suveržimas, valymas</t>
  </si>
  <si>
    <t>Varžtinių sujungimų kontaktų išardymas, korozijos ir kitų apnašų pašalinimas 1 vnt., varžtinių sujungimų kontaktų surinkimas ir sutepimas 1 vnt.</t>
  </si>
  <si>
    <t>1.212</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</si>
  <si>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</si>
  <si>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</si>
  <si>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1.213</t>
  </si>
  <si>
    <t>0,4 kV daugiau kaip 100 A automatinio jungiklio keitimas</t>
  </si>
  <si>
    <t>Atjungti elementus, demontuoti automatinį jungiklį 1 vnt., sumontuoti automatinį jungiklį 1 vnt., prijungti elementus (išlaikant buvusį faziškumą), atnaujinti ir pakabinti schemą, atnaujinti žymenis.</t>
  </si>
  <si>
    <t>1.214</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</si>
  <si>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</si>
  <si>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</si>
  <si>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1.215</t>
  </si>
  <si>
    <t>Anksčiau dažytų elektrotechninių įrenginių dažymas (1 m2)</t>
  </si>
  <si>
    <t>Pašalinti korozijos židinius, nuriebalinti paviršių, padengti paviršių antikoroziniu gruntu, nudažyti paviršių antikoroziniais dažais.</t>
  </si>
  <si>
    <t>1.216</t>
  </si>
  <si>
    <t>Įžeminimo laidininkų (juostų) klojimas tranšėjose (su žemės darbais) (1 m)</t>
  </si>
  <si>
    <t>Pakloti įžeminimo laidininką tranšėjoje, užkasti įžeminimo laidininką tranšėjoje.</t>
  </si>
  <si>
    <t>1.217</t>
  </si>
  <si>
    <t>Medžių šakų genėjimas (1 medis)</t>
  </si>
  <si>
    <t>Nugenėti šakas 1 medis, sutvarkyti nugenėtą medieną pagal proskynų priežiūros procese nurodytas nuostatas.</t>
  </si>
  <si>
    <t>1.218</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</si>
  <si>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</si>
  <si>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</si>
  <si>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1.219</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</si>
  <si>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</si>
  <si>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</si>
  <si>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</si>
  <si>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1.220</t>
  </si>
  <si>
    <t>0,4 - 10 KV Šynų izoliacijos varžos matavimas</t>
  </si>
  <si>
    <t>Išmatuoti šynų izoliacijos varžą, pateikti matavimo protokolą.</t>
  </si>
  <si>
    <t>1.221</t>
  </si>
  <si>
    <t>Demontuoti 0,4 kV įrenginį (aut. Jungiklis, kirtiklis, srovės transformatorius)</t>
  </si>
  <si>
    <t>Atjungti ir izoliuoti elementus, demontuoti 0,4 kV įrenginį (aut. Jungiklis, kirtiklis, srovės transformatorius) 1 vnt., atnaujinti ir pakabinti schemą.</t>
  </si>
  <si>
    <t>1.222</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</si>
  <si>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</si>
  <si>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</si>
  <si>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1.223</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</si>
  <si>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</si>
  <si>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</si>
  <si>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1.224</t>
  </si>
  <si>
    <t>Operatyviniai perjungimai 0,4 kV žiediniame tinkle</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</si>
  <si>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</si>
  <si>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1.225</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</si>
  <si>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</si>
  <si>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</si>
  <si>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1.226</t>
  </si>
  <si>
    <t>0,4 - 10 kV OL sudėtingos atramos demontavimas (stiebo ilgis 9,0 - 13,0 m)</t>
  </si>
  <si>
    <t>OL (galinės, inkarinės, atšakinės arba kampinės su ramsčiu) atramos (iki 3 g/b stiebų) bei visų ant jos esančių konstrukcijų bei elementų demontavimas (stiebo ilgis 9,0 - 13,0 m).</t>
  </si>
  <si>
    <t>1.227</t>
  </si>
  <si>
    <t>Apsaugos nuo paukščių montavimas atramoje (vnt.)</t>
  </si>
  <si>
    <t>Sumontuoti apsaugą nuo paukščių atramoje 1 vnt.</t>
  </si>
  <si>
    <t>1.228</t>
  </si>
  <si>
    <t>Apsaugos nuo paukščių ant galios transformatoriaus montavimas (3 fazės)</t>
  </si>
  <si>
    <t>Sumontuoti apsaugą nuo paukščių 3 vnt.</t>
  </si>
  <si>
    <t>1.229</t>
  </si>
  <si>
    <t>Galios transformatoriaus apvijų izoliacijos matavimas</t>
  </si>
  <si>
    <t>Atlikti galios transformatoriaus apvijų izoliacijos matavimus, pateikti matavimo protokolus, (šį darbą galima bus pasirikti tik tuo atveju kai darbas užsakomas papildomai).</t>
  </si>
  <si>
    <t>1.230</t>
  </si>
  <si>
    <t>Kabelių kanalų uždengimas dangčiais</t>
  </si>
  <si>
    <t>Uždengti kabelių kanalus 1 m2.</t>
  </si>
  <si>
    <t>1.231</t>
  </si>
  <si>
    <t>Kabelių spintos vidaus užpylimas gruntu (1 spinta)</t>
  </si>
  <si>
    <t>Nepriklauso nuo kabelių spintos tipo (tranzitinė, galinė, su apskaita, be apskaitos) Užpildyti kabelių spintos vidų iki žemės paviršiaus lygmens spintos išorėje 1 vnt.</t>
  </si>
  <si>
    <t>1.232</t>
  </si>
  <si>
    <t>Apsauginio barjero transformatorinėse įrengimas (vnt.)</t>
  </si>
  <si>
    <t>Apsauginio barjero įrengimas 1 vnt., Pritvirtinti saugos ženklą 1 vnt.</t>
  </si>
  <si>
    <t>1.233</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</si>
  <si>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</si>
  <si>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</si>
  <si>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1.234</t>
  </si>
  <si>
    <t>Transformatorinės (KT, MT, ST) demontavimas (be transformatoriaus)</t>
  </si>
  <si>
    <t>Komplektinės/Modulinės/Stulpinės transformatorinės demontavimas su visais įrenginiais (be trasformatoriaus).</t>
  </si>
  <si>
    <t>1.235</t>
  </si>
  <si>
    <t>Esamų atvadų tvirtinimas prie atramos atitraukimo konstrukcijomis (4 laikikliai)</t>
  </si>
  <si>
    <t>Pritvirtinti esamus atvadus prie atramos kabelio laikikliais (su atitraukimo konstrukcija nuo atramos) 4 vnt.</t>
  </si>
  <si>
    <t>1.236</t>
  </si>
  <si>
    <t>Įžeminimo laidininko tiesimas atrama (nuo traversos iki įžeminimo įrenginio su prijungimu)</t>
  </si>
  <si>
    <t>Sumontuoti įžeminimo laidininką ir pritvirtinti prie atramos. Prijungti įžeminimo laidininką, esant poreikiui spalviškai paženklinti.</t>
  </si>
  <si>
    <t>1.237</t>
  </si>
  <si>
    <t>Aliuminio šynlaidžio montavimas/keitimas (m)</t>
  </si>
  <si>
    <t>Sumontuoti/pakeisti šynlaidį 1 m, esant poreikiui spalviškai paženklinti.</t>
  </si>
  <si>
    <t>1.238</t>
  </si>
  <si>
    <t>Transformatorinės įvado/išvado demontavimas (Iki 4 laidų arba gyslų)</t>
  </si>
  <si>
    <t>Transformatorinės įvado/išvado demontavimas (Iki 4 laidų arba gyslų) nepriklausomai nuo įtampos.</t>
  </si>
  <si>
    <t>1.239</t>
  </si>
  <si>
    <t>Kabelio dažymas ugniai atspariais dažais</t>
  </si>
  <si>
    <t>Kabelio apvalkalo dažymas ugniai atspariais dažais 1 m. Įkainis taikomas vienai kabelinei linijai nepriklausomai nuo kabelio konstrukcijos (Pvz.: viengyslis; trigyslis ir t.t.)</t>
  </si>
  <si>
    <t>1.240</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</si>
  <si>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</si>
  <si>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</si>
  <si>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1.241</t>
  </si>
  <si>
    <t>Alyvinių jungtuvų papildymas alyva (1 jungtuvas)</t>
  </si>
  <si>
    <t>Užpildyti jungtuvą alyva 1 vnt.</t>
  </si>
  <si>
    <t>1.242</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</si>
  <si>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</si>
  <si>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</si>
  <si>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1.243</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</si>
  <si>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</si>
  <si>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</si>
  <si>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1.244</t>
  </si>
  <si>
    <t>TR, KS, KAS</t>
  </si>
  <si>
    <t>Organinio stiklo apsaugai sumontavimas/keitimas (vnt)</t>
  </si>
  <si>
    <t>Sumontuoti/pakeisti KS organinio stiklo apsaugą 1 vnt.</t>
  </si>
  <si>
    <t>1.245</t>
  </si>
  <si>
    <t>Veidrodėlio įrengimas alyvos lygiui galios transformatoriui nustatyti (vnt.)</t>
  </si>
  <si>
    <t>Įrengti veidrodėlį 1 vnt.</t>
  </si>
  <si>
    <t>1.246</t>
  </si>
  <si>
    <t>Korozijos pažeistų vietų/skylių/plyšių užsandarinimas skardomis TR/MT/KT</t>
  </si>
  <si>
    <t>1.247</t>
  </si>
  <si>
    <t>Srovės transformatoriaus demontavimas (3 fazės)</t>
  </si>
  <si>
    <t>Demontuoti srovės transformatorius 3 vnt., atnaujinti principinę schemą.</t>
  </si>
  <si>
    <t>1.248</t>
  </si>
  <si>
    <t>Galios transformatoriaus demontavimas (1 vnt)</t>
  </si>
  <si>
    <t>Demontuoti galios transformatorius 1 vnt., atnaujinti principinę schemą transformatorinėje, pristatyti galios transformatorių į sandėlį, (darbas vykdomas tik atskiru užsakymu).</t>
  </si>
  <si>
    <t>1.249</t>
  </si>
  <si>
    <t>0,4 kV viršįtampių ribotuvų montavimas transformatorinėse (3 Fazės)</t>
  </si>
  <si>
    <t>Sumontuoti 0,4 kV viršįtampių ribotuvus 3 vnt., atnaujinti principinę schemą.</t>
  </si>
  <si>
    <t>1.250</t>
  </si>
  <si>
    <t>Pervadinių izoliatorių tarpiklių keitimas (3 fazės)</t>
  </si>
  <si>
    <t>Pakeisti pervadinių izoliatorių tarpiklius 3 vnt.</t>
  </si>
  <si>
    <t>1.251</t>
  </si>
  <si>
    <t>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</si>
  <si>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</si>
  <si>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1.252</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</si>
  <si>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</si>
  <si>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</si>
  <si>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1.253</t>
  </si>
  <si>
    <t>Kabelių gyslų užtrumpinimas ir įžeminimas (1 kabelis)</t>
  </si>
  <si>
    <t>Užtrumpinti kabelio gyslas ir įžeminti 1 vnt.</t>
  </si>
  <si>
    <t>1.254</t>
  </si>
  <si>
    <t>Narvelio demontavimas (1 vnt)</t>
  </si>
  <si>
    <t>Narvelio ir jame esančių įrenginių demontavimas. Demontuotos medžiagos pristatomos į AB „ESO“ sandėlį arba atliekų tvarkytojams utilizavimui.</t>
  </si>
  <si>
    <t>1.255</t>
  </si>
  <si>
    <t>0,4 kV OL atstojamosios varžos matavimas</t>
  </si>
  <si>
    <t>0,4 kV OL atstojamosios varžos matavimas 1 oro linija (keturios matavimo vietos pagal Elektros įrenginių bandymų normų ir apimčių aprašą), pateikti matavimo protokolą.</t>
  </si>
  <si>
    <t>1.256</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</si>
  <si>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</si>
  <si>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</si>
  <si>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1.257</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</si>
  <si>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</si>
  <si>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</si>
  <si>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1.258</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</si>
  <si>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</si>
  <si>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</si>
  <si>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1.259</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</si>
  <si>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</si>
  <si>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</si>
  <si>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1.260</t>
  </si>
  <si>
    <t>ĮAS montavimas su dviem el.skaitikliais ant pastato sienos</t>
  </si>
  <si>
    <t>1.261</t>
  </si>
  <si>
    <t>ĮAS montavimas  su dviem el.skaitikliais ant sklypo ribos</t>
  </si>
  <si>
    <t>1.262</t>
  </si>
  <si>
    <t>ĮAS montavimas ant atramos su keturiais el. Skaitikliais</t>
  </si>
  <si>
    <t>1.263</t>
  </si>
  <si>
    <t>ĮAS montavimas su keturiais el.skaitikliais ant pastato sienos</t>
  </si>
  <si>
    <t>1.264</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</si>
  <si>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</si>
  <si>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</si>
  <si>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1.265</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</si>
  <si>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</si>
  <si>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</si>
  <si>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1.266</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</si>
  <si>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</si>
  <si>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</si>
  <si>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1.267</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</si>
  <si>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</si>
  <si>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</si>
  <si>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1.268</t>
  </si>
  <si>
    <t>KS montavimas su keturiomis apskaitomis, bei 1 linijiniu saugiklių – kirtiklių bloku vieta</t>
  </si>
  <si>
    <t>1.269</t>
  </si>
  <si>
    <t>KS montavimas su dvejomis apskaitomis, bei 2 linijiniu saugiklių – kirtiklių bloku vietu</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</si>
  <si>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</si>
  <si>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1.270</t>
  </si>
  <si>
    <t>KS montavimas su keturiomis apskaitomis, bei 2 linijiniu saugiklių – kirtiklių bloku vietu</t>
  </si>
  <si>
    <t>1.271</t>
  </si>
  <si>
    <t>KS montavimas su šešiomis apskaitomis, bei 2 linijiniu saugiklių – kirtiklių bloku vietu</t>
  </si>
  <si>
    <t>1.272</t>
  </si>
  <si>
    <t>KS montavimas su dvejomis apskaitomis, bei 3 linijiniu saugiklių – kirtiklių bloku vietu</t>
  </si>
  <si>
    <t>1.273</t>
  </si>
  <si>
    <t>KS montavimas su keturiomis apskaitomis, bei 3 linijiniu saugiklių – kirtiklių bloku vietu</t>
  </si>
  <si>
    <t>1.274</t>
  </si>
  <si>
    <t>KS montavimas su šešiomis apskaitomis, bei 3 linijiniu saugiklių – kirtiklių bloku vietu</t>
  </si>
  <si>
    <t>1.275</t>
  </si>
  <si>
    <t>KS montavimas su dešimt apskaitų, bei 3 linijiniu saugiklių –kirtiklių bloku vietu</t>
  </si>
  <si>
    <t>1.276</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</si>
  <si>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</si>
  <si>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</si>
  <si>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1.277</t>
  </si>
  <si>
    <t>KS montavimas su sr. transf. 200-600 A, band. gnybtynu, autom. 200 A, 3 lin. saug-kirt vietomis</t>
  </si>
  <si>
    <t>1.278</t>
  </si>
  <si>
    <t>KS montavimas su sr. transf. 300-600 A, band. gnybtynu, aut. 160-250 A, 3 lin. saug-kirt vietom</t>
  </si>
  <si>
    <t>1.279</t>
  </si>
  <si>
    <t>KS montavimas su sr. transf. 300-600 A, band. gnybtynu, aut. 250-400 A, 3 lin. saug-kirt vietom</t>
  </si>
  <si>
    <t>1.280</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</si>
  <si>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</si>
  <si>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</si>
  <si>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1.281</t>
  </si>
  <si>
    <t>ĮAS montavimas su srovės transformatoriais iki 200 A ir bandymų gnybtynų kai automatas 160 A</t>
  </si>
  <si>
    <t>1.282</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</si>
  <si>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</si>
  <si>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</si>
  <si>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1.283</t>
  </si>
  <si>
    <t>ĮAS montavimas su srovės transformatoriais nuo 300 A iki 600 A ir bandymų gnybtynų, automatas 250 A</t>
  </si>
  <si>
    <t>1.284</t>
  </si>
  <si>
    <t>ĮAS montavimas su srovės transformatoriais nuo 300 A iki 600 A ir bandymų gnybtynų, automatas 300 A</t>
  </si>
  <si>
    <t>1.285</t>
  </si>
  <si>
    <t>ĮAS montavimas su srovės transformatoriais nuo 300 A iki 600 A ir bandymų gnybtynų, automatas 400 A</t>
  </si>
  <si>
    <t>1.286</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</si>
  <si>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</si>
  <si>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</si>
  <si>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1.287</t>
  </si>
  <si>
    <t>Trifazio automatinio jungiklio nuo 6 iki 63 A  arba modulinio kirtiklio sumontavimas ĮAS, KS</t>
  </si>
  <si>
    <t>1.288</t>
  </si>
  <si>
    <t>Trifazio automatinio jungiklio virš 63 iki 100 A  arba modulinio kirtiklio sumontavimas ĮAS, KS</t>
  </si>
  <si>
    <t>1.289</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</si>
  <si>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</si>
  <si>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</si>
  <si>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1.290</t>
  </si>
  <si>
    <t>Trifazio automatinio jungiklio virš 250 iki 500 A sumontavimas ĮAS, KS</t>
  </si>
  <si>
    <t>1.291</t>
  </si>
  <si>
    <t>Trifazio automatinio jungiklio virš 500 iki 630 A sumontavimas ĮAS, KS</t>
  </si>
  <si>
    <t>1.292</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</si>
  <si>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</si>
  <si>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</si>
  <si>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1.293</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</si>
  <si>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</si>
  <si>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</si>
  <si>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1.294</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</si>
  <si>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</si>
  <si>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</si>
  <si>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1.295</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</si>
  <si>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</si>
  <si>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</si>
  <si>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1.296</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</si>
  <si>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</si>
  <si>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</si>
  <si>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1.297</t>
  </si>
  <si>
    <t>Polietileninio vamzdžio virš 110 iki 160 mm paklojimas (su žemės darbais)</t>
  </si>
  <si>
    <t>1.298</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</si>
  <si>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</si>
  <si>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</si>
  <si>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1.299</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</si>
  <si>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</si>
  <si>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</si>
  <si>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1.300</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</si>
  <si>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</si>
  <si>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</si>
  <si>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1.301</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</si>
  <si>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</si>
  <si>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</si>
  <si>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1.302</t>
  </si>
  <si>
    <t>Srovės transformatoriaus montavimas (3 fazės)</t>
  </si>
  <si>
    <t>Srovės transformatorių montavimas 3 vnt., visų elementų prijungimas/sujungimas (išlaikant faziškumą), visi būtini matavimai, užrašų, schemų uždėjimas, laidų markiravimas (pagal technologines kortas).</t>
  </si>
  <si>
    <t>1.303</t>
  </si>
  <si>
    <t>Geodezinė nuotrauka iki 50 m esant topografinei nuotraukai, vienam objektui (išpildomoji)</t>
  </si>
  <si>
    <t>Geodezinės nuotraukos darbai. Įkainis taikomas pagal kabelinių linijų suminį trasų ilgį.</t>
  </si>
  <si>
    <t>1.304</t>
  </si>
  <si>
    <t>Geodezinė nuotrauka nuo 50 iki 300 m esant topografinėi nuotraukai, vienam objektui (išpildomoji)</t>
  </si>
  <si>
    <t>1.305</t>
  </si>
  <si>
    <t>Geodezinė nuotrauka virš 300 m topografinėi nuotraukai, vienam objektui (išpildomoji)</t>
  </si>
  <si>
    <t>1.306</t>
  </si>
  <si>
    <t>Geodezinis nužymėjimas iki 50 m, vienam objektui</t>
  </si>
  <si>
    <t>Geodezinio nužymėjimo darbai. Įkainis taikomas pagal kabelinių linijų suminį trasų ilgį.</t>
  </si>
  <si>
    <t>1.307</t>
  </si>
  <si>
    <t>Geodezinis nužymėjimas virš 50 iki 300 m, vienam objektui</t>
  </si>
  <si>
    <t>1.308</t>
  </si>
  <si>
    <t>Geodezinis nužymėjimas virš 300 m, vienam objektui</t>
  </si>
  <si>
    <t>1.309</t>
  </si>
  <si>
    <t>Asfalto dangos ardymas</t>
  </si>
  <si>
    <t>Dangos ardymo darbai 1 m2 su šiukšlių išvežimu.</t>
  </si>
  <si>
    <t>1.310</t>
  </si>
  <si>
    <t>Asfalto dangos atstatymas</t>
  </si>
  <si>
    <t>Pilno dangos storio atstatymas 1 m2, medžiagų atvežimas į montavimo vietą.</t>
  </si>
  <si>
    <t>1.311</t>
  </si>
  <si>
    <t>Šaligatvio plytelių dangos ardymas</t>
  </si>
  <si>
    <t>1.312</t>
  </si>
  <si>
    <t>Šaligatvio plytelių dangos atstatymas</t>
  </si>
  <si>
    <t xml:space="preserve">Pilno dangos storio atstatymas sveikomis plytelėmis 1 m2, medžiagų atvežimas į montavimo vietą. </t>
  </si>
  <si>
    <t>1.313</t>
  </si>
  <si>
    <t>Šaligatvio trinkelių dangos ardymas</t>
  </si>
  <si>
    <t>1.314</t>
  </si>
  <si>
    <t>Šaligatvio trinkelių dangos atstatymas</t>
  </si>
  <si>
    <t>Pilno dangos storio atstatymas sveikomis trinkelėmis 1 m2, medžiagų atvežimas į montavimo vietą.</t>
  </si>
  <si>
    <t>1.315</t>
  </si>
  <si>
    <t>Žvyruoto kelio dangos ardymas</t>
  </si>
  <si>
    <t>1.316</t>
  </si>
  <si>
    <t>Žvyruoto kelio dangos storio atstaymas</t>
  </si>
  <si>
    <t>1.317</t>
  </si>
  <si>
    <t>Akmens dangos ardymas</t>
  </si>
  <si>
    <t>1.318</t>
  </si>
  <si>
    <t>Akmens dangos atstatymas</t>
  </si>
  <si>
    <t>1.319</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</si>
  <si>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</si>
  <si>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</si>
  <si>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1.320</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</si>
  <si>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</si>
  <si>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schemų atnaujinimą įsivertinti montavimo/keitimo įkainiuose.</t>
  </si>
  <si>
    <t>1.321</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</si>
  <si>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</si>
  <si>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</si>
  <si>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1.322</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</si>
  <si>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</si>
  <si>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</si>
  <si>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1.323</t>
  </si>
  <si>
    <t>10 kV lauko tipo kibirkštinių iškroviklių montavimas/keitimas</t>
  </si>
  <si>
    <t>Kibirkštinių iškroviklių montavimas/keitimas ( 3 vnt./1 kompl.), prijungimas prie įžeminimo ir linijos laidų (su įžeminimo laidininku).</t>
  </si>
  <si>
    <t>1.324</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</si>
  <si>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</si>
  <si>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</si>
  <si>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1.325</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</si>
  <si>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</si>
  <si>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</si>
  <si>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1.326</t>
  </si>
  <si>
    <t>Modulinės transformatorinės montavimas</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</si>
  <si>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</si>
  <si>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1.327</t>
  </si>
  <si>
    <t>Projektavimas iki 35 000 Eur be PVM (su topografine nuotrauka)</t>
  </si>
  <si>
    <t>Projektavimo darbai, topografinės nuotraukos išlaidos. Techninio projekto sąmatinė vertė iki 35 000,00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</si>
  <si>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1.328</t>
  </si>
  <si>
    <t>Projektavimas nuo 35 000,01 Eur be PVM (su topografine nuotrauka)</t>
  </si>
  <si>
    <t>Projektavimo darbai, topografinės nuotraukos išlaidos. Techninio projekto sąmatinė vertė virš 35 000,01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</si>
  <si>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1.329</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</si>
  <si>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</si>
  <si>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</si>
  <si>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1.330</t>
  </si>
  <si>
    <t>Automatizuotos elektros energijos apskaitos sistemos (AEEAS) montavimas</t>
  </si>
  <si>
    <t>Visi AEEAS montavimo darbai, ryšio patikrinimas, antenos sumontavimas su protokolo pateikimu AB ESO. (Žiūrėti „AEEAS įrangos įrengimas techniniai reikalavimai“).</t>
  </si>
  <si>
    <t>1.331</t>
  </si>
  <si>
    <t>Surenkamo vamzdžio (gaubto) iki 160 mm paklojimas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</si>
  <si>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</si>
  <si>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1.332</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</si>
  <si>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</si>
  <si>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</si>
  <si>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1.333</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</si>
  <si>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</si>
  <si>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</si>
  <si>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1.334</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</si>
  <si>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</si>
  <si>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</si>
  <si>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1.335</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</si>
  <si>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</si>
  <si>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</si>
  <si>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1.336</t>
  </si>
  <si>
    <t>Šviesolaidinio kabelio virš 24 iki 48 skaidulų tiesimas vamzdyje</t>
  </si>
  <si>
    <t>1.337</t>
  </si>
  <si>
    <t>Šviesolaidinio kabelio mova iki 48 skaidalų</t>
  </si>
  <si>
    <t>Movos montavimas 1 vnt., visų elementų prijungimas/sujungimas, movos patikrinimas/matavimai, užrašų, schemų uždėjimas, laidų markiravimas.</t>
  </si>
  <si>
    <t>1.338</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</si>
  <si>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</si>
  <si>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</si>
  <si>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1.339</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</si>
  <si>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</si>
  <si>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</si>
  <si>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1.340</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</si>
  <si>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</si>
  <si>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</si>
  <si>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1.341</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</si>
  <si>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</si>
  <si>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</si>
  <si>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1.342</t>
  </si>
  <si>
    <t>Bandymų gnybtyno montavimas</t>
  </si>
  <si>
    <t>Papildomų bandymo gnybtynų montavimas.</t>
  </si>
  <si>
    <t>1.343</t>
  </si>
  <si>
    <t>Plastikinio, skardinio lovelio, kanalo, kabelinių kopėčių montavimas siena</t>
  </si>
  <si>
    <t>Plastikinio, skardinio lovelio, kanalo, kabelinių kopėčių montavimas ant pastato sienos. Tvirtinimo elementų montavimas.</t>
  </si>
  <si>
    <t>1.344</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</si>
  <si>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</si>
  <si>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</si>
  <si>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1.345</t>
  </si>
  <si>
    <t>Iki 1 kV  elektros kabelio Cu5X6 mm2 paklojimas tranšėjoje</t>
  </si>
  <si>
    <t>1.346</t>
  </si>
  <si>
    <t>Iki 1 kV  elektros kabelio Cu5X10 mm2 paklojimas tranšėjoje</t>
  </si>
  <si>
    <t>1.347</t>
  </si>
  <si>
    <t>Iki 1 kV  elektros kabelio Cu5X16 mm2 paklojimas tranšėjoje</t>
  </si>
  <si>
    <t>1.348</t>
  </si>
  <si>
    <t>Iki 1 kV  elektros kabelio Cu5X25 mm2 paklojimas tranšėjoje</t>
  </si>
  <si>
    <t>1.349</t>
  </si>
  <si>
    <t>Srovės nuotėkio relės montavimas</t>
  </si>
  <si>
    <t>Įkainyje įvertinti visus srovės nuotėkio relės montavimo darbus ir medžiagas (srovės nuotėkio relė, tvirtinimo elementai, komutaciniai elementai. Montavimas, naujų ir esamų laidų ir kabelių markiravimas).</t>
  </si>
  <si>
    <t>1.350</t>
  </si>
  <si>
    <t>Abonentinių kabelių kontaktų sujungimas naudojant antgalius iki 25 mm2</t>
  </si>
  <si>
    <t>Į įkainį įskaičiuoti kontaktinių sujungimų antgaliai, antgalių sujungimas su laidu (presavimas, litavimas, varžtinis sujungimas), papildomas izoliavimas termofitu.</t>
  </si>
  <si>
    <t>1.351</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</si>
  <si>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</si>
  <si>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</si>
  <si>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1.352</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</si>
  <si>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</si>
  <si>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</si>
  <si>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1.353</t>
  </si>
  <si>
    <t>Skaitiklių montavimas/perkėlimas/demontavimas</t>
  </si>
  <si>
    <t>Skaitiklių montavimas, esamų perkėlimas, demontavimas. Įkainis taikomas tik gavus konkretų užsakymą tokiam darbui atlikti.</t>
  </si>
  <si>
    <t>1.354</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</si>
  <si>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</si>
  <si>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</si>
  <si>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1.355</t>
  </si>
  <si>
    <t>Trifazių skaitiklių keitimo darbai</t>
  </si>
  <si>
    <t>1.356</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</si>
  <si>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</si>
  <si>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</si>
  <si>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1.357</t>
  </si>
  <si>
    <t>Komunikacijų žymėjimo ženklų montavimas/keitimas</t>
  </si>
  <si>
    <t>Kabelio trasos žymėjimo stulpelio (g/b arba metalinio) montavimas/keitimas, medžiagų atvežimas į montavimo vietą.</t>
  </si>
  <si>
    <t>1.358</t>
  </si>
  <si>
    <t>10 kV OL tempiamųjų girliandų montavimas atramoje (3 girliandos) keičiant metalo konstrukcijas</t>
  </si>
  <si>
    <t>10 kV OL tempiamųjų girliandų montavimas atramoje (3 girliandos) keičiant metalo konstrukcijas (viršūnę ir traversą), laidų reguliavimas.</t>
  </si>
  <si>
    <t>1.359</t>
  </si>
  <si>
    <t>Bortelių atstatymas (šaligatvio, kelio)</t>
  </si>
  <si>
    <t xml:space="preserve">Bortelių atstatymas (šaligatvio, kelio) sveikais borteliais. </t>
  </si>
  <si>
    <t>1.360</t>
  </si>
  <si>
    <t>Alyvinio jungtuvo izoliacijos bandymas</t>
  </si>
  <si>
    <t>Alyvinio jungtuvo izoliacijos bandymas.</t>
  </si>
  <si>
    <t>1.361</t>
  </si>
  <si>
    <t>Atvado tvirtinimas naujais dirželiais prie esamų laikiklių (4 dirželiai)</t>
  </si>
  <si>
    <t>Atvado tvirtinimas naujais dirželiais prie esamų laikiklių (4 dirželiai).</t>
  </si>
  <si>
    <t>1.362</t>
  </si>
  <si>
    <t>200 A ir didesnės srovės automatinių jungiklių bandymas</t>
  </si>
  <si>
    <t>200 A ir didesnės srovės automatinių jungiklių bandymas (1 automatas).</t>
  </si>
  <si>
    <t>1.363</t>
  </si>
  <si>
    <t>VKS montavimas/keitimas</t>
  </si>
  <si>
    <t>Demontuoti vidutinės įtampos kabelių spintą (VKS) 1 vnt., sumontuoti VKS 1 vnt., esamo įžeminimo įrenginio prijungimas ir įžeminimo varžos matavimas, žymenų uždėjimas, prijungti elementus, atnaujinti ir pakabinti schemą.</t>
  </si>
  <si>
    <t>1.364</t>
  </si>
  <si>
    <t>Komplektinės transformatorinės su įrenginiais valymas</t>
  </si>
  <si>
    <t>Komplektinės transformatorinės skydų/spintų vidaus ir įrenginių valymas (dulkių ir kitų nešvarumų šalinimas) 1 transformatorinė.</t>
  </si>
  <si>
    <t>1.365</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</si>
  <si>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</si>
  <si>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</si>
  <si>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1.366</t>
  </si>
  <si>
    <t>Pavaros rankenų spalvinis žymėjimas (rankena ir traukė)</t>
  </si>
  <si>
    <t>Pavaros rankenos spalvinis žymėjimas (rankena ir traukė kartu traktuojama kaip 1 vienetas).</t>
  </si>
  <si>
    <t>1.367</t>
  </si>
  <si>
    <t>Sietelio įrengimas/keitimas ant vėdinimo grotelių</t>
  </si>
  <si>
    <t>Netinkamo sietelio (tinklo) demontavimas 1 m2, naujo sietelio (tinklo) sumontavimas 1 m2.</t>
  </si>
  <si>
    <t>1.368</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</si>
  <si>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</si>
  <si>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</si>
  <si>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1.369</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</si>
  <si>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</si>
  <si>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</si>
  <si>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1.370</t>
  </si>
  <si>
    <t>0,4 kV OKL nutrūkusio oro kabelio remontas (iki 4 gyslų)</t>
  </si>
  <si>
    <t>Tarpatramyje nutrūkusio oro kabelio sujungimas naudojant specialius sujungiklius iki 4 vnt., suremontuoto OKL įlinkio reguliavimas.</t>
  </si>
  <si>
    <t>1.371</t>
  </si>
  <si>
    <t>Vartotojo sistemos projektavimas</t>
  </si>
  <si>
    <t xml:space="preserve">Įkainyje įvertinti visus projektavimo darbus (projektavimo darbai ir kt.), apimančius kliento elektros tinklą nuo ESO apskaitos spintos iki paskirstymo dėžutės. </t>
  </si>
  <si>
    <t>1.372</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</si>
  <si>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</si>
  <si>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</si>
  <si>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</si>
  <si>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1.373</t>
  </si>
  <si>
    <t>Sujungimo dėžutės montavimas</t>
  </si>
  <si>
    <t>Sujungimo dėžutės montavimas ant objekto sienos. Visos būtinos medžiagos/darbai pilnam darbo atlikimui.</t>
  </si>
  <si>
    <t>1.374</t>
  </si>
  <si>
    <t>0,4 kV oro linijoje apkrovų balansavimo įrenginio montavimas</t>
  </si>
  <si>
    <t>Reguliatoriaus sumontavimas atramoje, jo prijungimas (3 vnt.), viršįtampių ribotuvų sumontavimas, įžeminimo įrenginio įrengimas ir bandymai, operatyvinių ženklų įrengimas.</t>
  </si>
  <si>
    <t>1.375</t>
  </si>
  <si>
    <t>0,23 kV oro linijoje vienfazio įtampos reguliatoriaus montavimas</t>
  </si>
  <si>
    <t>Įtampos reguliatoriaus sumontavimas atramoje, jo prijungimas (1 vnt.), viršįtampių ribotuvo sumontavimas, įžeminimo įrenginio įrengimas ir bandymai, operatyvinių ženklų įrengimas.</t>
  </si>
  <si>
    <t>1.376</t>
  </si>
  <si>
    <t>Elektros kokybės analizatoriaus montavimas esamoje RAA spintoje  ar skyde</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</si>
  <si>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</si>
  <si>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1.377</t>
  </si>
  <si>
    <t>10 kV įtampos matavimo transformatorių montavimas (3 fazės)</t>
  </si>
  <si>
    <t>Sumontuoti įtampos transformatorius 3 vnt., laidų ir kabelių prijungimas prie aparatų, derinimas ir bandymai, atnaujinti principinę schemą.</t>
  </si>
  <si>
    <t>1.378</t>
  </si>
  <si>
    <t>10 kV narvelio su jungtuvu montavimas ir derinimas TP, SP (Retrofitas)</t>
  </si>
  <si>
    <t>Į įkainį įeina esamo narvelio įrenginių demontavimas ir naujo jungtuvo su pavara sumontavimas, bandymo ir paleidimo derinimo darbai (Be RAA darbų).</t>
  </si>
  <si>
    <t>1.379</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</si>
  <si>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</si>
  <si>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</si>
  <si>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1.380</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</si>
  <si>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</si>
  <si>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</si>
  <si>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1.381</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</si>
  <si>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</si>
  <si>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</si>
  <si>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</si>
  <si>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1.382</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</si>
  <si>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</si>
  <si>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</si>
  <si>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</si>
  <si>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1.383</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</si>
  <si>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</si>
  <si>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</si>
  <si>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1.384</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</si>
  <si>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</si>
  <si>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</si>
  <si>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1.385</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</si>
  <si>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</si>
  <si>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</si>
  <si>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1.386</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</si>
  <si>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</si>
  <si>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</si>
  <si>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1.387</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</si>
  <si>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</si>
  <si>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</si>
  <si>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1.388</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</si>
  <si>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</si>
  <si>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</si>
  <si>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1.389</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</si>
  <si>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</si>
  <si>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</si>
  <si>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</si>
  <si>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1.390</t>
  </si>
  <si>
    <t>10 kV KL su viršįtampių rib. prijungimas prie OL tarpinės atramos (izoliuoti laidai) esant įtampai</t>
  </si>
  <si>
    <t>10 kV KL su viršįtampių rib. prijungimas prie OL tarpinės atramos (izoliuoti laidai) esant įtampai. Darbus atlikti pagal DTK – 13.2</t>
  </si>
  <si>
    <t>1.391</t>
  </si>
  <si>
    <t>10 kV KL su skyrikliu prijungimas prie OL tarpinės atramos (neizoliuoti laidai) esant įtampai</t>
  </si>
  <si>
    <t>10 kV KL su skyrikliu prijungimas prie OL tarpinės atramos (neizoliuoti laidai) esant įtampai. Darbus atlikti pagal  DTK – 13.3</t>
  </si>
  <si>
    <t>1.392</t>
  </si>
  <si>
    <t>10 kV KL su skyrikliu prijungimas prie OL tarpinės atramos (izoliuoti laidai) esant įtampai</t>
  </si>
  <si>
    <t>10 kV KL su skyrikliu prijungimas prie OL tarpinės atramos (izoliuoti laidai) esant įtampai. Darbus atlikti pagal  DTK – 13.4</t>
  </si>
  <si>
    <t>1.393</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</si>
  <si>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</si>
  <si>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</si>
  <si>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1.394</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</si>
  <si>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</si>
  <si>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</si>
  <si>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1.395</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</si>
  <si>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</si>
  <si>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</si>
  <si>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1.396</t>
  </si>
  <si>
    <t>Saugiklio laikiklio keitimas  0,4 kV kabelių spintoje, esant įtampai</t>
  </si>
  <si>
    <t>Saugiklio laikiklio keitimas 0,4 kV kabelių spintoje esant įtampai srovinėse dalyse, neišjungiant įtampos vartotojams. Darbus atlikti pagal  DTK-DEĮ-5.</t>
  </si>
  <si>
    <t>1.397</t>
  </si>
  <si>
    <t>Saugiklio keitimas 0,4 kV kabelių spintoje, esant įtampai</t>
  </si>
  <si>
    <t>Saugiklio keitimas 0,4 kV kabelių spintoje esant įtampai srovinėse dalyse, neišjungiant įtampos vartotojams. Darbus atlikti pagal DTK-DEĮ-6.</t>
  </si>
  <si>
    <t>1.398</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</si>
  <si>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</si>
  <si>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</si>
  <si>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</si>
  <si>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1.399</t>
  </si>
  <si>
    <t>TP, SP, TR (jei TR yra daugiau nei 4 narveliai)</t>
  </si>
  <si>
    <t>TSPĮ konfigūravimas, signalų patikrinimas su SCADA/DMS (iki 10 signalų)</t>
  </si>
  <si>
    <t>"Vienas signalas" suprantamas arba kaip viena komanda, arba kaip vienas signalas, arba kaip vienas matavimas. (Pvz.: 1 komanda + 1 signalas + 1 matavimas = 3 signalai)</t>
  </si>
  <si>
    <t>1.400</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</si>
  <si>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</si>
  <si>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</si>
  <si>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1.401</t>
  </si>
  <si>
    <t>Transformatorinės 10 kV skirstyklos mikroTSPĮ (iki 4 vnt. linijinių narvelių) sukonfigūravimas</t>
  </si>
  <si>
    <t>Transformatorinės 10 kV skirstyklos mikroTSPĮ (iki 4 vnt. linijinių narvelių) sukonfigūravimas, protokolų ir techninių dokumentų pateikimas</t>
  </si>
  <si>
    <t>1.402</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</si>
  <si>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</si>
  <si>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</si>
  <si>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1.403</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</si>
  <si>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</si>
  <si>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</si>
  <si>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1.404</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</si>
  <si>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</si>
  <si>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</si>
  <si>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1.405</t>
  </si>
  <si>
    <t>Darbų sąmatos parengimas kai darbų vertė nuo 35 000,01 iki 75 000,00 Eur be PVM</t>
  </si>
  <si>
    <t>1.406</t>
  </si>
  <si>
    <t>Darbų sąmatos parengimas kai darbų vertė nuo 75 000,01 iki 500 000,00 Eur be PVM</t>
  </si>
  <si>
    <t>1.407</t>
  </si>
  <si>
    <t>Darbų sąmatos parengimas kai darbų vertė virš 500 000,01 Eur be PVM</t>
  </si>
  <si>
    <t>1.408</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</si>
  <si>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</si>
  <si>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</si>
  <si>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1.409</t>
  </si>
  <si>
    <t>Projekto korektūra kai prijungimo darbų išlaidos nuo 35 000,01 iki 75 000,00 Eur be PVM</t>
  </si>
  <si>
    <t>1.410</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</si>
  <si>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</si>
  <si>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</si>
  <si>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1.411</t>
  </si>
  <si>
    <t>Galios transformatoriaus nulių išskaidymas</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</si>
  <si>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</si>
  <si>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1.412</t>
  </si>
  <si>
    <t>Relinės apsaugos nuostatų skaičiavimas vienam prijunginiui</t>
  </si>
  <si>
    <t>Skaičiavimai atliekami darbo projekto apimtyje. Pastaba: Įkainis gali būti naudojamas tik gavus atskirą užsakymą šiam darbui atlikti.</t>
  </si>
  <si>
    <t>1.413</t>
  </si>
  <si>
    <t>Relinės apsaugos nuostatų keitimas vienam prijunginiui</t>
  </si>
  <si>
    <t>Vertinami visi darbai ir derinimo protokolai. Pastaba: Įkainis gali būti naudojamas tik gavus atskirą užsakymą šiam darbui atlikti.</t>
  </si>
  <si>
    <t>1.414</t>
  </si>
  <si>
    <t>Elektromagnetinio relinės apsaugos įrenginio suderinimas</t>
  </si>
  <si>
    <t>1.415</t>
  </si>
  <si>
    <t>Esamo TSPĮ išplėtimas sukonfigūruojant naujus VS signalus  (iki 10 signalų) su esamo signalų sąrašo korekcija</t>
  </si>
  <si>
    <t>Vertinami darbo projektas, visi darbai ir derinimo protokolai. Pastaba: Įkainis gali būti naudojamas tik gavus atskirą užsakymą šiam darbui atlikti.</t>
  </si>
  <si>
    <t>1.416</t>
  </si>
  <si>
    <t>Esamo TSPĮ išplėtimas sukonfigūruojant naujus VS signalus (virš 10 signalų) su esamo signalų sąrašo korekcija</t>
  </si>
  <si>
    <t>Vertinamas darbo projektas, visi darbai ir derinimo protokolai. Pastaba: Įkainis gali būti naudojamas tik gavus atskirą užsakymą šiam darbui atlikti.</t>
  </si>
  <si>
    <t>1.417</t>
  </si>
  <si>
    <t>10 kV narvelio integravimas į TSPĮ</t>
  </si>
  <si>
    <t>Vertinamas darbo projektas, visi darbai, medžiagos ir derinimo protokolai. Pastaba: Įkainis gali būti naudojamas tik gavus atskirą užsakymą šiam darbui atlikti.</t>
  </si>
  <si>
    <t>1.418</t>
  </si>
  <si>
    <t>Elektros kokybės analizatoriaus montavimas montuojant su atskira spinta</t>
  </si>
  <si>
    <t>1.419</t>
  </si>
  <si>
    <t>10 kV įtampos transformatorių sumontavimas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</si>
  <si>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</si>
  <si>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1.420</t>
  </si>
  <si>
    <t>10 kV įtampos transformatorių demontavimas</t>
  </si>
  <si>
    <t>Demontuoti įtampos transformatorius 3 vnt., atnaujinti principinę schemą. Pastaba: Įkainis gali būti naudojamas tik gavus atskirą užsakymą šiam darbui atlikti.</t>
  </si>
  <si>
    <t>1.421</t>
  </si>
  <si>
    <t>10 kV narvelio sumontavimas TP uždaroje skirstykloje</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</si>
  <si>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</si>
  <si>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1.422</t>
  </si>
  <si>
    <t>10 kV narvelio sumontavimas TP atviroje skirstykloje</t>
  </si>
  <si>
    <t>1.423</t>
  </si>
  <si>
    <t>10 kV narvelio sumontavimas skirstomąjame punkte</t>
  </si>
  <si>
    <t>1.424</t>
  </si>
  <si>
    <t>Melioracija</t>
  </si>
  <si>
    <t>Gelžbetoninių paviršinio vandens nuleistuvų montavimas</t>
  </si>
  <si>
    <t>Tranšėjų ir duobių kasimas vienakaušiais ekskavatoriais. Grunto kasimas rankiniu būdu. Vandens nuleistuvo elementų sumontavimas. Tranšėjų ir duobių užpylimas rankiniu būdu, sutankinant gruntą. Grunto skleidimas buldozeriais. Žvyro sluoksnio įrengimas. Plokščių paklojimas. Stulpelių pastatymas. Velėnavimas, bei kiti smulkūs darbai/ medžiagos pilnam darbų atlikimui.</t>
  </si>
  <si>
    <t>1.425</t>
  </si>
  <si>
    <t>Drenažo panaikinimas</t>
  </si>
  <si>
    <t>Sausintuvų ar rinktuvų atkasimas. Tranšėjos kasimas vienakaušiais ekskavatoriais statmenai, kol surandama drenažo linija. Vamzdžių atkasimas rankiniu būdu. Rinktuvų/sausintuvų likvidavimas. Duobių užvertimas buldozeriais. Augalinio sluoksnio išlyginimas, bei kiti smulkūs darbai/ medžiagos pilnam darbų atlikimui. Darbas atliekamas tik seno panaikinimui gavus astkirą užsakymą</t>
  </si>
  <si>
    <t>1.426</t>
  </si>
  <si>
    <t>Plastikinių įmovinių vamzdžių rinktuvų klojimas per kelius</t>
  </si>
  <si>
    <t>Drenažo tranšėjų kasimas vienakaušiais ekskavatoriais. Žvyro pagrindo po vamzdžiais įrengimas. Plastikinių vamzdžių paklojimas. Tranšėjų užpylimas buldozeriais. įkainyje įsivertinti vandens iš tranšėjų ištraukimą, bei kiti smulkūs darbai/ medžiagos pilnam darbų atlikimui. Dangų atstatymai aktuojami atskirais įkainiais</t>
  </si>
  <si>
    <t>1.427</t>
  </si>
  <si>
    <t>Plastikinių įmovinių vamzdžių rinktuvų klojimas per kelius uždaru būdu</t>
  </si>
  <si>
    <t>Plastikinių vamzdžių paklojimas uždaru būdu. įkainyje įsivertinti kiti smulkūs darbai/ medžiagos pilnam darbų atlikimui. Dangų atstatymai aktuojami atskirais įkainiais</t>
  </si>
  <si>
    <t>1.428</t>
  </si>
  <si>
    <t>Plastikinių žiočių klojimas ir prijungimas prie drenažo rinktuvų, kai žiočių skersmuo nuo 110 mm iki 300 mm</t>
  </si>
  <si>
    <t>Grunto kasimas vienakaušiais ekskavatoriais. Dugno išlyginimas. Plastikinių žiočių paklojimas. Sujungimų užsandarinimas. Tranšėjų užpylimas, sutankinant gruntą. Šlaitų išlyginimas. Tvirtinimo medžiagos paruošimas ir paklojimas. Drenažinio demblio pritvirtinimas metaliniais smaigais. Šlaito užpylimas dirvožemiu. Trąšų išbėrimas. Daugiamečių žolių sėklų pasėjimas. Plastikinio melioracinio stulpelio įrengimas, bei kiti smulkūs darbai/ medžiagos pilnam darbų atlikimui.</t>
  </si>
  <si>
    <t>1.429</t>
  </si>
  <si>
    <t>Plastikinių žiočių klojimas ir prijungimas prie drenažo rinktuvų, kai žiočių skersmuo nuo 300 mm iki 500 mm</t>
  </si>
  <si>
    <t>1.430</t>
  </si>
  <si>
    <t>Rinktuvų žiočių pakeitimas</t>
  </si>
  <si>
    <t>Žiočių atkasimas ir išėmimas rankiniu būdu. Rinktuvų atkasimas vienakaušiais ekskavatoriais. Keraminių vamzdžių išėmimas. Tranšėjos dugno paruošimas rankiniu būdu. Plastikinių žiočių paklojimas. Sujungimų užsandarinimas. Drenažo žiočių pirminis užpylimas, sutankinant gruntą. Tranšėjų užpylimas buldozeriais. Šlaitų išlyginimas. Tvirtinimo medžiagos paruošimas ir paklojimas. Drenažinio kilimo pritvirtinimas metaliniais smaigais. Šlaito užpylimas dirvožemiu. Trąšų išbėrimas. Daugiamečių žolių sėklų pasėjimas. Melioracinio stulpelio pastatymas, bei kiti smulkūs darbai/ medžiagos pilnam darbų atlikimui.</t>
  </si>
  <si>
    <t>1.431</t>
  </si>
  <si>
    <t>Drenažo linijų paieška vienakaušiais ekskavatoriais</t>
  </si>
  <si>
    <t>Sausintuvų ir rinktuvų vietos apytikslis nustatymas. Tranšėjos kasimas vienakaušiais ekskavatoriais statmenai, kol surandama drenažo linija. Vamzdžių atkasimas rankiniu būdu. Iki 3 vamzdžių išėmimas ir drenų veikimo patikrinimas. Išimtų vamzdžių pakeitimas. Vamzdžių apdėjimas filtracine medžiaga ir užpylimas žvyro mišiniu. Duobių užvertimas buldozeriais, bei kiti smulkūs darbai/ medžiagos pilnam darbų atlikimui.</t>
  </si>
  <si>
    <t>1.432</t>
  </si>
  <si>
    <t>Plastikinių požeminių drenažo šulinių montavimas</t>
  </si>
  <si>
    <t>Grunto kasimas rankiniu būdu. Išlyginamojo vietinio grunto sluoksnio įrengimas rankiniu būdu, sutankinant. Šulinio montavimas. Angų šulinio sienutėse išpjovimas. Specialių jungčių pastatymas ir prijungimas prie vamzdyno. Šulinio užpylimas gruntu rankiniu būdu, sutankinant. Tranšėjos užpylimas ir likusio grunto išsklaidymas, bei kiti smulkūs darbai/ medžiagos pilnam darbų atlikimui.</t>
  </si>
  <si>
    <t>1.433</t>
  </si>
  <si>
    <t>G/b plokštės P-15-10 montavimas</t>
  </si>
  <si>
    <t>Grunto kasimas. Smėlio sluoksnio įrengimas. Gelžbetonio plokščių montavimas. Grunto užpylimas ir sutankinimas, bei kiti smulkūs darbai/ medžiagos pilnam darbų atlikimui.</t>
  </si>
  <si>
    <t>1.434</t>
  </si>
  <si>
    <t>G/b plokštės P-5-10 montavimas</t>
  </si>
  <si>
    <t>1.435</t>
  </si>
  <si>
    <t>Plastikinių drenažo vamzdžių sausintuvų klojimas, kasant tranšėjas ekskavatoriais</t>
  </si>
  <si>
    <t xml:space="preserve">Augalinio grunto nuėmimas buldozeriais. Tranšėjų kasimas vienakaušiais ekskavatoriais. 3.Apsauginių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</si>
  <si>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1.436</t>
  </si>
  <si>
    <t>Plastikinių drenažo vamzdžių rinktuvų klojimas, kasant tranšėjas ekskavatoriais, kai vamzdžio PVC d-110x3,4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</si>
  <si>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buldozeriais.Augalinio sluoksnio išlyginimas, bei kiti smulkūs darbai/ medžiagos pilnam darbų atlikimui. Įkainyje įsivertinti vandens iš tranšėjų ištraukimą. </t>
  </si>
  <si>
    <t>1.437</t>
  </si>
  <si>
    <t>Plastikinių drenažo vamzdžių rinktuvų klojimas, kasant tranšėjas ekskavatoriais, kai vamzdžio PVC d-160x4,7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</si>
  <si>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</si>
  <si>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1.438</t>
  </si>
  <si>
    <t>Plastikinių drenažo vamzdžių rinktuvų klojimas, kasant tranšėjas ekskavatoriais, kai vamzdžio PVC d-200x5,9 mm (SN8)</t>
  </si>
  <si>
    <t>1.439</t>
  </si>
  <si>
    <t>Drenažo užaklinimas</t>
  </si>
  <si>
    <t>Sausintuvų ar rinktuvų atkasimas. Tranšėjos kasimas vienakaušiais ekskavatoriais statmenai, kol surandama drenažo linija. Vamzdžių atkasimas rankiniu būdu. Aklės įrengimas. Duobių užvertimas buldozeriais, bei kiti smulkūs darbai/ medžiagos pilnam darbų atlikimui.</t>
  </si>
  <si>
    <t>1.440</t>
  </si>
  <si>
    <t>Melioracijos projekto (projekto dalies) įkainis , kai melioracijos darbų sąmatinė vertė su įranga ir medžiagomis iki 20 tūkst. Eur</t>
  </si>
  <si>
    <t>Melioracijos projekto parengimas, sąlygų gavimas, melioracijos tyrinėjimo darbai, bylos parengimas, suderinimas su suinteresuotomis šalimis bei institucijomis.</t>
  </si>
  <si>
    <t>1.441</t>
  </si>
  <si>
    <t>Melioracijos projekto (projekto dalies) įkainis , kai melioracijos darbų sąmatinė vertė su įranga ir medžiagomis virš 20 tūkst. Eur</t>
  </si>
  <si>
    <t>Remonto darbų įkainiai</t>
  </si>
  <si>
    <t>2.1</t>
  </si>
  <si>
    <t>Antrinis</t>
  </si>
  <si>
    <t>2.2</t>
  </si>
  <si>
    <t>2.3</t>
  </si>
  <si>
    <t>2.4</t>
  </si>
  <si>
    <t>Pirminis</t>
  </si>
  <si>
    <t>2.5</t>
  </si>
  <si>
    <t>2.6</t>
  </si>
  <si>
    <t>2.7</t>
  </si>
  <si>
    <t>2.8</t>
  </si>
  <si>
    <t>2.9</t>
  </si>
  <si>
    <t>2.10</t>
  </si>
  <si>
    <t>2.11</t>
  </si>
  <si>
    <t>2.12</t>
  </si>
  <si>
    <t>2.13</t>
  </si>
  <si>
    <t>2.14</t>
  </si>
  <si>
    <t>2.15</t>
  </si>
  <si>
    <t>2.16</t>
  </si>
  <si>
    <t>2.17</t>
  </si>
  <si>
    <t>2.18</t>
  </si>
  <si>
    <t>2.19</t>
  </si>
  <si>
    <t>2.20</t>
  </si>
  <si>
    <t>2.21</t>
  </si>
  <si>
    <t>0,4 kV - 10 kV OL laidų iki 95 mm2 skerspjūvio demontavimas (1 laidas) 1 km, 0,4 - 10 kV kV OL laidų iki 95 mm2 skerspjūvio montavimas (1 laidas) 1 km</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</si>
  <si>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</si>
  <si>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</si>
  <si>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</si>
  <si>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</si>
  <si>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</si>
  <si>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</si>
  <si>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</si>
  <si>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</si>
  <si>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</si>
  <si>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</si>
  <si>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</si>
  <si>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</si>
  <si>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</si>
  <si>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</si>
  <si>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</si>
  <si>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</si>
  <si>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</si>
  <si>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</si>
  <si>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</si>
  <si>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</si>
  <si>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</si>
  <si>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</si>
  <si>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</si>
  <si>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</si>
  <si>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</si>
  <si>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</si>
  <si>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</si>
  <si>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</si>
  <si>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</si>
  <si>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</si>
  <si>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</si>
  <si>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</si>
  <si>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</si>
  <si>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</si>
  <si>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</si>
  <si>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</si>
  <si>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</si>
  <si>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</si>
  <si>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</si>
  <si>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</si>
  <si>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</si>
  <si>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</si>
  <si>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</si>
  <si>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</si>
  <si>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</si>
  <si>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</si>
  <si>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</si>
  <si>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</si>
  <si>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</si>
  <si>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</si>
  <si>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</si>
  <si>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</si>
  <si>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</si>
  <si>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</si>
  <si>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</si>
  <si>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</si>
  <si>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</si>
  <si>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</si>
  <si>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</si>
  <si>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</si>
  <si>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</si>
  <si>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</si>
  <si>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</si>
  <si>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</si>
  <si>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</si>
  <si>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</si>
  <si>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</si>
  <si>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</si>
  <si>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</si>
  <si>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2.88</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</si>
  <si>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</si>
  <si>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2.89</t>
  </si>
  <si>
    <t>2.90</t>
  </si>
  <si>
    <t>2.91</t>
  </si>
  <si>
    <t>0,4 - 10 kV kabelio tiesimas blokuose, kai kabelio skerspjūvis iki 150 mm2 (imtinai)  1 km, uždėti kabelio žymenį 2 vnt. Įkainis taikomas vienai kabelinei linijai, kai klojamos kabelinės linijos laidininkai yra viename apvalkale. (Pvz.: trigyslis ir t.t.)</t>
  </si>
  <si>
    <t>2.92</t>
  </si>
  <si>
    <t>0,4 - 10 kV kabelio tiesimas vamzdžiuose, kai kabelio skerspjūvis daugiau kaip 150 mm2 1 km, uždėti kabelio žymenį 2 vnt. Įkainis taikomas vienai kabelinei linijai, kai klojamos kabelinės linijos laidininkai yra viename apvalkale. (Pvz.: trigyslis ir t.t.)</t>
  </si>
  <si>
    <t>2.93</t>
  </si>
  <si>
    <t>2.94</t>
  </si>
  <si>
    <t>2.95</t>
  </si>
  <si>
    <t>0,4 - 10 kV kabelio tiesimas laidadėžėse, kai kabelio skerspjūvis iki 150 mm2 (imtinai)  1 km, uždėti kabelio žymenį 2 vnt. Įkainis taikomas vienai kabelinei linijai, kai klojamos kabelinės linijos laidininkai yra viename apvalkale. (Pvz.: trigyslis ir t.t.)</t>
  </si>
  <si>
    <t>2.96</t>
  </si>
  <si>
    <t>0,4 - 10 kV kabelio tiesimas laidadėžėse, kai kabelio skerspjūvis daugiau kaip 150 mm2 1 km, uždėti kabelio žymenį 2 vnt. Įkainis taikomas vienai kabelinei linijai, kai klojamos kabelinės linijos laidininkai yra viename apvalkale. (Pvz.: trigyslis ir t.t.)</t>
  </si>
  <si>
    <t>2.97</t>
  </si>
  <si>
    <t>2.98</t>
  </si>
  <si>
    <t>2.99</t>
  </si>
  <si>
    <t>2.100</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</si>
  <si>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</si>
  <si>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2.101</t>
  </si>
  <si>
    <t>2.102</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</si>
  <si>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</si>
  <si>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2.103</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</si>
  <si>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</si>
  <si>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2.104</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</si>
  <si>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</si>
  <si>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2.105</t>
  </si>
  <si>
    <t>2.106</t>
  </si>
  <si>
    <t>2.107</t>
  </si>
  <si>
    <t>2.108</t>
  </si>
  <si>
    <t>2.109</t>
  </si>
  <si>
    <t>2.110</t>
  </si>
  <si>
    <t>2.111</t>
  </si>
  <si>
    <t>2.112</t>
  </si>
  <si>
    <t>2.113</t>
  </si>
  <si>
    <t>2.114</t>
  </si>
  <si>
    <t>2.115</t>
  </si>
  <si>
    <t>2.116</t>
  </si>
  <si>
    <t>10 kV Jungiamosios/pereinamosios movos montavimas  viengysliam kabeliui 120-500 mm2 (be žemės darbų)</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</si>
  <si>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</si>
  <si>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</si>
  <si>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</si>
  <si>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</si>
  <si>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</si>
  <si>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</si>
  <si>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</si>
  <si>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</si>
  <si>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</si>
  <si>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</si>
  <si>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</si>
  <si>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</si>
  <si>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</si>
  <si>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</si>
  <si>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</si>
  <si>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</si>
  <si>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</si>
  <si>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</si>
  <si>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</si>
  <si>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</si>
  <si>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</si>
  <si>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</si>
  <si>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</si>
  <si>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</si>
  <si>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</si>
  <si>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</si>
  <si>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</si>
  <si>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</si>
  <si>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</si>
  <si>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</si>
  <si>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</si>
  <si>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</si>
  <si>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</si>
  <si>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</si>
  <si>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</si>
  <si>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</si>
  <si>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</si>
  <si>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</si>
  <si>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</si>
  <si>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</si>
  <si>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</si>
  <si>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</si>
  <si>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</si>
  <si>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</si>
  <si>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</si>
  <si>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</si>
  <si>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</si>
  <si>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</si>
  <si>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</si>
  <si>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</si>
  <si>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</si>
  <si>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</si>
  <si>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</si>
  <si>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</si>
  <si>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</si>
  <si>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</si>
  <si>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</si>
  <si>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</si>
  <si>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</si>
  <si>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</si>
  <si>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</si>
  <si>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</si>
  <si>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</si>
  <si>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</si>
  <si>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</si>
  <si>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</si>
  <si>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</si>
  <si>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</si>
  <si>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</si>
  <si>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</si>
  <si>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</si>
  <si>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</si>
  <si>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</si>
  <si>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</si>
  <si>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</si>
  <si>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</si>
  <si>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</si>
  <si>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</si>
  <si>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</si>
  <si>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</si>
  <si>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</si>
  <si>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</si>
  <si>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</si>
  <si>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</si>
  <si>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</si>
  <si>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</si>
  <si>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</si>
  <si>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</si>
  <si>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</si>
  <si>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</si>
  <si>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</si>
  <si>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</si>
  <si>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</si>
  <si>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</si>
  <si>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</si>
  <si>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</si>
  <si>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</si>
  <si>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</si>
  <si>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</si>
  <si>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</si>
  <si>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</si>
  <si>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</si>
  <si>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</si>
  <si>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</si>
  <si>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</si>
  <si>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</si>
  <si>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</si>
  <si>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</si>
  <si>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</si>
  <si>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</si>
  <si>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</si>
  <si>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</si>
  <si>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</si>
  <si>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</si>
  <si>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</si>
  <si>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</si>
  <si>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</si>
  <si>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</si>
  <si>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</si>
  <si>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</si>
  <si>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</si>
  <si>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</si>
  <si>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</si>
  <si>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</si>
  <si>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</si>
  <si>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</si>
  <si>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</si>
  <si>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</si>
  <si>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</si>
  <si>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</si>
  <si>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</si>
  <si>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</si>
  <si>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</si>
  <si>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</si>
  <si>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</si>
  <si>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</si>
  <si>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</si>
  <si>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</si>
  <si>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</si>
  <si>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</si>
  <si>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</si>
  <si>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</si>
  <si>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</si>
  <si>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</si>
  <si>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</si>
  <si>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</si>
  <si>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</si>
  <si>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</si>
  <si>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</si>
  <si>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</si>
  <si>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</si>
  <si>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</si>
  <si>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</si>
  <si>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</si>
  <si>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</si>
  <si>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</si>
  <si>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</si>
  <si>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</si>
  <si>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</si>
  <si>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</si>
  <si>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</si>
  <si>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</si>
  <si>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</si>
  <si>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</si>
  <si>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</si>
  <si>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</si>
  <si>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</si>
  <si>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</si>
  <si>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</si>
  <si>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</si>
  <si>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</si>
  <si>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</si>
  <si>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</si>
  <si>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</si>
  <si>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</si>
  <si>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</si>
  <si>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</si>
  <si>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</si>
  <si>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</si>
  <si>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</si>
  <si>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</si>
  <si>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</si>
  <si>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</si>
  <si>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</si>
  <si>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</si>
  <si>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</si>
  <si>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</si>
  <si>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</si>
  <si>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</si>
  <si>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</si>
  <si>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</si>
  <si>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</si>
  <si>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</si>
  <si>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</si>
  <si>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</si>
  <si>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</si>
  <si>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</si>
  <si>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</si>
  <si>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</si>
  <si>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</si>
  <si>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</si>
  <si>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</si>
  <si>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</si>
  <si>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</si>
  <si>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</si>
  <si>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</si>
  <si>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</si>
  <si>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</si>
  <si>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</si>
  <si>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</si>
  <si>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</si>
  <si>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</si>
  <si>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</si>
  <si>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</si>
  <si>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</si>
  <si>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</si>
  <si>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</si>
  <si>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</si>
  <si>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</si>
  <si>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</si>
  <si>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</si>
  <si>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</si>
  <si>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</si>
  <si>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</si>
  <si>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</si>
  <si>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</si>
  <si>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</si>
  <si>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</si>
  <si>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</si>
  <si>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</si>
  <si>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</si>
  <si>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</si>
  <si>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2.345</t>
  </si>
  <si>
    <t>2.346</t>
  </si>
  <si>
    <t>2.347</t>
  </si>
  <si>
    <t>2.348</t>
  </si>
  <si>
    <t>2.349</t>
  </si>
  <si>
    <t>2.350</t>
  </si>
  <si>
    <t>2.351</t>
  </si>
  <si>
    <t>2.352</t>
  </si>
  <si>
    <t>2.353</t>
  </si>
  <si>
    <t>2.354</t>
  </si>
  <si>
    <t>2.355</t>
  </si>
  <si>
    <t>2.356</t>
  </si>
  <si>
    <t>2.357</t>
  </si>
  <si>
    <t>2.358</t>
  </si>
  <si>
    <t>2.359</t>
  </si>
  <si>
    <t>2.360</t>
  </si>
  <si>
    <t>2.361</t>
  </si>
  <si>
    <t>2.362</t>
  </si>
  <si>
    <t>2.363</t>
  </si>
  <si>
    <t>2.364</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</si>
  <si>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</si>
  <si>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</si>
  <si>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2.365</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</si>
  <si>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</si>
  <si>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</si>
  <si>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2.366</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</si>
  <si>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</si>
  <si>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</si>
  <si>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2.367</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</si>
  <si>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</si>
  <si>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</si>
  <si>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2.368</t>
  </si>
  <si>
    <t>Darbų kaina, Eur be PVM:</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</si>
  <si>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</si>
  <si>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</si>
  <si>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</si>
  <si>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Medžiagų įkainių lentelė</t>
  </si>
  <si>
    <t>(Užpildžius lentelę) Pateiktas įkainis atitinka pildymo sąlygas, bet yra daugiau kaip 67 procentų mažesnis už stulpelyje "Maksimalus priimtinas įkainis" nurodytą įkainį (bus reikalingas pagrindimas)</t>
  </si>
  <si>
    <t>Medžiagų ir įrengimų grupė</t>
  </si>
  <si>
    <t>Medžiagų ir įrengimų pavadinimas</t>
  </si>
  <si>
    <t>Tipas/Parametrai</t>
  </si>
  <si>
    <t>Mato vnt. įkainis, Eur be PVM (Rangovo)</t>
  </si>
  <si>
    <t>Maksimalus priimtinas įkainis, Eur be PVM (ESO)</t>
  </si>
  <si>
    <t>Pasiūlymo vertė (įvertinant lyginamąjį koeficientą)</t>
  </si>
  <si>
    <t>Įkainio perskaičiavimo tvarka</t>
  </si>
  <si>
    <t>Galios transformatoriai</t>
  </si>
  <si>
    <t>Galios transformatorius 10/(0,4-0,42) kV</t>
  </si>
  <si>
    <t>25kVA Yzn11</t>
  </si>
  <si>
    <t>Sutarties priedas nr. 2.2.</t>
  </si>
  <si>
    <t>40kVA Yzn11</t>
  </si>
  <si>
    <t>63kVA Yzn11</t>
  </si>
  <si>
    <t>100kVA Yzn11</t>
  </si>
  <si>
    <t>160kVA Dyn11</t>
  </si>
  <si>
    <t>250kVA Dyn11</t>
  </si>
  <si>
    <t>400kVA Dyn11</t>
  </si>
  <si>
    <t>630kVA Dyn11</t>
  </si>
  <si>
    <t>Trumpojo jungimo indikatoriai</t>
  </si>
  <si>
    <t>10 kV KL elektromechaninis trumpojo jungimo indikatorius (įsivertinti visas tvirtinmo galimybes tiek ant kabelio gyslos tiek ant šynos)</t>
  </si>
  <si>
    <t>200A</t>
  </si>
  <si>
    <t>Sutarties priedas nr. 2.1.</t>
  </si>
  <si>
    <t>400A</t>
  </si>
  <si>
    <t>600A</t>
  </si>
  <si>
    <t>800A</t>
  </si>
  <si>
    <t>10 KV trumpojo jungimo indikatoriai kabelių tinklui su prijungimo prie TSPĮ galimybe (Įmontuojamas ≥IP40)</t>
  </si>
  <si>
    <t>10 KV trumpojo jungimo indikatoriai kabelių tinklui su prijungimo prie TSPĮ galimybe (sumontuojamas (neįleidžiamas) ≥ip54)</t>
  </si>
  <si>
    <t>Alyva</t>
  </si>
  <si>
    <t>Transformatorių izoliacinė alyva</t>
  </si>
  <si>
    <t>Pagal AB "Energijos skirstymo operatorius" techninius reikalavimus</t>
  </si>
  <si>
    <t>t</t>
  </si>
  <si>
    <t>Žymenys</t>
  </si>
  <si>
    <t>Atramų numeracijos žymuo</t>
  </si>
  <si>
    <t>Galiniai kabelių operatyviniai žymenys</t>
  </si>
  <si>
    <t>Jungikliai automatiniai</t>
  </si>
  <si>
    <t>0,4 kV vienpolis automatinis jungiklis</t>
  </si>
  <si>
    <t>Atj. char. C, 6.0A-1P, 10kA</t>
  </si>
  <si>
    <t>Atj. char. C, 10A-1P, 10kA</t>
  </si>
  <si>
    <t>Atj. char. C, 13A-1P, 10 kA</t>
  </si>
  <si>
    <t>Atj. char. C, 16A-1P, 10kA</t>
  </si>
  <si>
    <t>Atj. char. C, 20A-1P, 10kA</t>
  </si>
  <si>
    <t>Atj. char. C, 25A-1P, 10kA</t>
  </si>
  <si>
    <t>Atj. char. C, 32A-1P, 10kA</t>
  </si>
  <si>
    <t>Atj. char. C, 40A-1P, 10 kA</t>
  </si>
  <si>
    <t>Atj. char. C, 50A-1P, 10 kA</t>
  </si>
  <si>
    <t>Atj. char. C, 63A-1P, 10kA</t>
  </si>
  <si>
    <t>0,4 kV tripolis automatinis jungiklis</t>
  </si>
  <si>
    <t>Atj. char. C, 4.0A-3P, 10kA</t>
  </si>
  <si>
    <t>Atj. char. C, 6.0A-3P, 10kA</t>
  </si>
  <si>
    <t>Atj. char. C, 10A-3P, 10kA</t>
  </si>
  <si>
    <t>Atj. char. C, 13A-3P, 10kA</t>
  </si>
  <si>
    <t>Atj. char. C, 16A-3P, 10kA</t>
  </si>
  <si>
    <t>Atj. char. C, 20A-3P, 10kA</t>
  </si>
  <si>
    <t>Atj. char. C, 25A-3P, 10kA</t>
  </si>
  <si>
    <t>Atj. char. C, 32A-3P, 10kA</t>
  </si>
  <si>
    <t>Atj. char. C, 40A-3P, 10kA</t>
  </si>
  <si>
    <t>Atj. char. C, 50A-3P, 10kA</t>
  </si>
  <si>
    <t>Atj. char. C, 63A-3P, 10kA</t>
  </si>
  <si>
    <t>Atj. char. C, 80A-3P, 15A</t>
  </si>
  <si>
    <t>Atj. char. C, 100A-3P, 15kA</t>
  </si>
  <si>
    <t>Atj. char. C, 125A-3P 15kA</t>
  </si>
  <si>
    <t>Atj. char. D, 6.0A-1P, 10kA</t>
  </si>
  <si>
    <t>Atj. char. D, 10A-1P, 10kA</t>
  </si>
  <si>
    <t>Atj. char. D, 13A-1P, 10kA</t>
  </si>
  <si>
    <t>Atj. char. D, 16A-1P, 10kA</t>
  </si>
  <si>
    <t>Atj. char. D, 20A-1P, 10kA</t>
  </si>
  <si>
    <t>Atj. char. D, 25A-1P, 10kA</t>
  </si>
  <si>
    <t>Atj. char. D, 32A-1P, 10kA</t>
  </si>
  <si>
    <t>Atj. char. D, 40A-1P, 10kA</t>
  </si>
  <si>
    <t>Atj. char. D, 50A-1P, 10kA</t>
  </si>
  <si>
    <t>Atj. char. D, 63A-1P, 10kA</t>
  </si>
  <si>
    <t>Atj. char. D, 6.0A-3P, 10kA</t>
  </si>
  <si>
    <t>Atj. char. D, 10A-3P, 10kA</t>
  </si>
  <si>
    <t>Atj. char. D, 13A-3P, 10kA</t>
  </si>
  <si>
    <t>Atj. char. D, 16A-3P, 10kA</t>
  </si>
  <si>
    <t>Atj. char. D, 20A-3P, 10kA</t>
  </si>
  <si>
    <t>Atj. char. D, 25A-3P, 10kA</t>
  </si>
  <si>
    <t>Atj. char. D, 32A-3P, 10kA</t>
  </si>
  <si>
    <t>Atj. char. D, 40A-3P, 10kA</t>
  </si>
  <si>
    <t>Atj. char. D, 50A-3P, 10kA</t>
  </si>
  <si>
    <t>Atj. char. D, 63A-3P, 10kA</t>
  </si>
  <si>
    <t>Atj. char. D, 80A-3P, 10kA</t>
  </si>
  <si>
    <t>Atj. char. D, 100A-3P, 10kA</t>
  </si>
  <si>
    <t>Atj. char. D, 125A-3P 10kA</t>
  </si>
  <si>
    <t>160A,3P, 25 kA</t>
  </si>
  <si>
    <t>200A, 3P, 25 kA</t>
  </si>
  <si>
    <t>250A, 3P, 25 kA</t>
  </si>
  <si>
    <t>400A, 3P, 25 kA</t>
  </si>
  <si>
    <t>630A, 3P, 25 kA</t>
  </si>
  <si>
    <t>Moduliniai kirtikliai</t>
  </si>
  <si>
    <t>0,4 kV vienpolis modulinis kirtiklis</t>
  </si>
  <si>
    <t>63A - 1F</t>
  </si>
  <si>
    <t>80A - 1F</t>
  </si>
  <si>
    <t>100A - 1F</t>
  </si>
  <si>
    <t>0,4 kV tripolis modulinis kirtiklis</t>
  </si>
  <si>
    <t>63A - 3F</t>
  </si>
  <si>
    <t>80A - 3F</t>
  </si>
  <si>
    <t>100A - 3F</t>
  </si>
  <si>
    <t>Trumpikliai saugiklių-kirtiklių blokams</t>
  </si>
  <si>
    <t>Trumpiklis (NZ)</t>
  </si>
  <si>
    <t>NH00</t>
  </si>
  <si>
    <t>NH1</t>
  </si>
  <si>
    <t>NH2</t>
  </si>
  <si>
    <t>NH3</t>
  </si>
  <si>
    <t>Srovės nuotėkio rėlės</t>
  </si>
  <si>
    <t>Srovės nuotėkio rėlė</t>
  </si>
  <si>
    <t>25A-2P, 30 mA</t>
  </si>
  <si>
    <t>40A-2P, 30 mA</t>
  </si>
  <si>
    <t>63A-2P, 30 mA</t>
  </si>
  <si>
    <t>25A-4P, 30 mA</t>
  </si>
  <si>
    <t>40A-4P, 30 mA</t>
  </si>
  <si>
    <t>63A-4P, 30 mA</t>
  </si>
  <si>
    <t>OL metalinės konstrukcijos</t>
  </si>
  <si>
    <t>Traversa</t>
  </si>
  <si>
    <t>Tka-2</t>
  </si>
  <si>
    <t>Ika-1</t>
  </si>
  <si>
    <t>Ika-2</t>
  </si>
  <si>
    <t>Tk-1</t>
  </si>
  <si>
    <t>Ik-4</t>
  </si>
  <si>
    <t>T1-1</t>
  </si>
  <si>
    <t>K1-1</t>
  </si>
  <si>
    <t>I1-1</t>
  </si>
  <si>
    <t>IL1-1</t>
  </si>
  <si>
    <t>IL1-2</t>
  </si>
  <si>
    <t>G1-1</t>
  </si>
  <si>
    <t>G1-2</t>
  </si>
  <si>
    <t>T-2</t>
  </si>
  <si>
    <t>I-2</t>
  </si>
  <si>
    <t>K-1</t>
  </si>
  <si>
    <t>K-2</t>
  </si>
  <si>
    <t>Paramsčio tvirtinimo mazgas</t>
  </si>
  <si>
    <t>PTM-1,1</t>
  </si>
  <si>
    <t>Atotampa</t>
  </si>
  <si>
    <t>A20-1,1</t>
  </si>
  <si>
    <t>A20-2.7</t>
  </si>
  <si>
    <t>A-6-2,7</t>
  </si>
  <si>
    <t>Gaubtas kabeliui</t>
  </si>
  <si>
    <t>Laikiklis izoliatoriaus IL</t>
  </si>
  <si>
    <t>IL</t>
  </si>
  <si>
    <t>Viršūnė</t>
  </si>
  <si>
    <t>T</t>
  </si>
  <si>
    <t>TP</t>
  </si>
  <si>
    <t>TK-9</t>
  </si>
  <si>
    <t>TK-9A</t>
  </si>
  <si>
    <t>T 10-1</t>
  </si>
  <si>
    <t>TA</t>
  </si>
  <si>
    <t>TA 10-1</t>
  </si>
  <si>
    <t>I 10-1</t>
  </si>
  <si>
    <t>I 10-1-1</t>
  </si>
  <si>
    <t>I 10-1-2</t>
  </si>
  <si>
    <t>IA</t>
  </si>
  <si>
    <t>IA 10-1</t>
  </si>
  <si>
    <t>IA 10-1-1</t>
  </si>
  <si>
    <t>IA 10-1-2</t>
  </si>
  <si>
    <t>TJ-1</t>
  </si>
  <si>
    <t>TJ-2</t>
  </si>
  <si>
    <t>Ta-1</t>
  </si>
  <si>
    <t>Ta-2</t>
  </si>
  <si>
    <t>KTa-1</t>
  </si>
  <si>
    <t>Ia-1</t>
  </si>
  <si>
    <t>Ia-2</t>
  </si>
  <si>
    <t>I</t>
  </si>
  <si>
    <t>I 10-2-1</t>
  </si>
  <si>
    <t>PTA</t>
  </si>
  <si>
    <t>T 10-2</t>
  </si>
  <si>
    <t>TA 10-2</t>
  </si>
  <si>
    <t>TLA 10-2</t>
  </si>
  <si>
    <t>I 10-2</t>
  </si>
  <si>
    <t>IA 10-2</t>
  </si>
  <si>
    <t>IA 10-2-1</t>
  </si>
  <si>
    <t>10 kV OL viršįt. ribot. Laikiklis</t>
  </si>
  <si>
    <t>Rla</t>
  </si>
  <si>
    <t>PTM-2,7</t>
  </si>
  <si>
    <t>Laikiklis kabelio prie atramos tvirt. (skard.)</t>
  </si>
  <si>
    <t>TK-2</t>
  </si>
  <si>
    <t>IK-1</t>
  </si>
  <si>
    <t>IK-2</t>
  </si>
  <si>
    <t>Kablys</t>
  </si>
  <si>
    <t>SK-1</t>
  </si>
  <si>
    <t>Laikiklis kabelio (tvirtinamas su apkaba)</t>
  </si>
  <si>
    <t>KL</t>
  </si>
  <si>
    <t>Gandralizdis</t>
  </si>
  <si>
    <t>GL</t>
  </si>
  <si>
    <t>Metalinės konstrukcijos</t>
  </si>
  <si>
    <t>Met. konstrukcija – aikštelė transformat., su 0,4 kV „SZ“ kirtiklių saugiklių metalo konstrukcija, saugiklių tvirtinimo konstrukcija SLT (pagak 16042/1-DP-SK laida A darbo projektą), 10 kV savigesis saugiklių mazgas su polimeriniu izoliatoriumi pagal 13.2.7 tech. reikalavimus (komplektas 3 fazėms) ir ribotuvų metalo konstrukcija ir/ar konstrukcijomis ir pačiais ribotuvais</t>
  </si>
  <si>
    <t>ST-6 3/10</t>
  </si>
  <si>
    <t>Saugiklių tvirtinimo konstrukcija SLT (pagak 16042/1-DP-SK laida A darbo projektą), 10 kV savigesis saugiklių mazgas su polimeriniu izoliatoriumi pagal 13.2.7 tech. reikalavimus (komplektas 3 fazėms).
*Pastaba : Stulpinėms transformatorinėms iki 63 kVA,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t>
  </si>
  <si>
    <t>SLT</t>
  </si>
  <si>
    <t>Met. konstrukcija – sijos 10 kV izoliatoriams ir saugikliams, transformatoriaus tvirtinimo konstrukcija, 0,4 kV „SZ“ kirtiklių saugiklių konstrukcija, rėmas 10 kV saugikliams ir viršįtampių ribotuvams ir pačiais ribotuvais</t>
  </si>
  <si>
    <t>ST-400/10</t>
  </si>
  <si>
    <t>Saugiklių tvirtinimo konstrukcija SS1 (pagak 16042/1-DP-SK laida A darbo projektą), 10 kV savigesis saugiklių mazgas su polimeriniu izoliatoriumi pagal 13.2.7 tech. reikalavimus (komplektas 3 fazėms).
*Pastaba : Stulpinėms transformatorinėms nuo 100 kVA iki 400 kVA,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t>
  </si>
  <si>
    <t>SS1</t>
  </si>
  <si>
    <t>AMKA sistemos 0,4 kV oro kabelių linijų met. konstrukcijos</t>
  </si>
  <si>
    <t>AMKA sistemos 0,4 kV oro kabelių linijų met. Konstrukcijos</t>
  </si>
  <si>
    <t>KB-1</t>
  </si>
  <si>
    <t>KB-2</t>
  </si>
  <si>
    <t>KB-3</t>
  </si>
  <si>
    <t>KB-4</t>
  </si>
  <si>
    <t>KB-5</t>
  </si>
  <si>
    <t>Kablys sieninis</t>
  </si>
  <si>
    <t>10 kV oro linijų skyrikliai</t>
  </si>
  <si>
    <t>Horizontalus 10 kV skyriklis su 1 įž. peiliu su pavara ir traukėmis</t>
  </si>
  <si>
    <t>Horizontalus 10 kV skyriklis su 2 įž. peiliais su pavara ir traukėmis</t>
  </si>
  <si>
    <t>Vertikalus 10 kV skyriklis su 1 įž. peiliu su pavara ir traukėmis ir su 2-os klasės viršįtampių ribotuvais</t>
  </si>
  <si>
    <t>Vertikalus 10 kV skyriklis su 2 įž. peiliais su pavara ir traukėmis ir su 2-os klasės viršįtampių ribotuvais</t>
  </si>
  <si>
    <t>Oro linijų skyrikliai</t>
  </si>
  <si>
    <t>OL skyriklio pavara</t>
  </si>
  <si>
    <t>10 kV vidaus tipo galios skyrikliai</t>
  </si>
  <si>
    <t>10 kV vidaus tipo galios skyriklis be saugiklių</t>
  </si>
  <si>
    <t>10 kV vidaus tipo galios skyriklis su saugikliais</t>
  </si>
  <si>
    <t xml:space="preserve">Apsaugos nuo paukščių </t>
  </si>
  <si>
    <t>Apsaugos nuo paukščių</t>
  </si>
  <si>
    <t>Apsauga nuo paukščių izoliatoriams (Transformatoriaus) (3 vnt.)</t>
  </si>
  <si>
    <t>Apsaugos nuo paukščių, skirtos 0,4 kV ir 10 kV (OLI) gelžbetoniniams stiebams</t>
  </si>
  <si>
    <t>0,4 kV saugiklio lydieji įdėklai</t>
  </si>
  <si>
    <t>Saugiklio lydusis įdėklas</t>
  </si>
  <si>
    <t>16 A, dydis 00 arba 000</t>
  </si>
  <si>
    <t>20 A, dydis 00 arba 000</t>
  </si>
  <si>
    <t>25 A, dydis 00 arba 000</t>
  </si>
  <si>
    <t>32 A, dydis 00 arba 000</t>
  </si>
  <si>
    <t>40 A, dydis 00 arba 000</t>
  </si>
  <si>
    <t>50 A, dydis 00 arba 000</t>
  </si>
  <si>
    <t>63 A, dydis 00 arba 000</t>
  </si>
  <si>
    <t>80 A, dydis 00 arba 000</t>
  </si>
  <si>
    <t>100 A, dydis 00 arba 000</t>
  </si>
  <si>
    <t>125 A, dydis 00 arba 000</t>
  </si>
  <si>
    <t>160 A, dydis 00 arba 000</t>
  </si>
  <si>
    <t>25 A, dydis 1</t>
  </si>
  <si>
    <t>32 A, dydis 1</t>
  </si>
  <si>
    <t>35 A, dydis 1</t>
  </si>
  <si>
    <t>40 A, dydis 1</t>
  </si>
  <si>
    <t>50 A, dydis 1</t>
  </si>
  <si>
    <t>63 A, dydis 1</t>
  </si>
  <si>
    <t>80 A, dydis 1</t>
  </si>
  <si>
    <t>100 A, dydis 1</t>
  </si>
  <si>
    <t>125 A, dydis 1</t>
  </si>
  <si>
    <t>160 A, dydis 1</t>
  </si>
  <si>
    <t>200 A, dydis 1</t>
  </si>
  <si>
    <t>224 A, dydis 1</t>
  </si>
  <si>
    <t>250 A, dydis 1</t>
  </si>
  <si>
    <t>63 A, dydis 2</t>
  </si>
  <si>
    <t>80 A, dydis 2</t>
  </si>
  <si>
    <t>100 A, dydis 2</t>
  </si>
  <si>
    <t>125 A, dydis 2</t>
  </si>
  <si>
    <t>160 A, dydis 2</t>
  </si>
  <si>
    <t>200 A, dydis 2</t>
  </si>
  <si>
    <t>224 A, dydis 2</t>
  </si>
  <si>
    <t>250 A, dydis 2</t>
  </si>
  <si>
    <t>315 A, dydis 2</t>
  </si>
  <si>
    <t>350 A arba 355 A, dydis 2</t>
  </si>
  <si>
    <t>400 A, dydis 2</t>
  </si>
  <si>
    <t>63 A, dydis 3</t>
  </si>
  <si>
    <t>100 A, dydis 3</t>
  </si>
  <si>
    <t>160 A, dydis 3</t>
  </si>
  <si>
    <t>200 A, dydis 3</t>
  </si>
  <si>
    <t>250 A, dydis 3</t>
  </si>
  <si>
    <t>315 A, dydis 3</t>
  </si>
  <si>
    <t>350 A arba 355 A, dydis 3</t>
  </si>
  <si>
    <t>400 A, dydis 3</t>
  </si>
  <si>
    <t>500 A, dydis 3</t>
  </si>
  <si>
    <t>630 A, dydis 3</t>
  </si>
  <si>
    <t>630 A, dydis 4</t>
  </si>
  <si>
    <t>800 A, dydis 4</t>
  </si>
  <si>
    <t>1000 A, dydis 4</t>
  </si>
  <si>
    <t>1250 A, dydis 4</t>
  </si>
  <si>
    <t>1500 A, dydis 4</t>
  </si>
  <si>
    <t>1600 A, dydis 4</t>
  </si>
  <si>
    <t>Saugiklio lydusis įdėklas gTr taikymo klasės transf. Apsaugai</t>
  </si>
  <si>
    <t>250 kVA, dydis NH3</t>
  </si>
  <si>
    <t>400 kVA, dydis NH3</t>
  </si>
  <si>
    <t>630 kVA, dydis NH3</t>
  </si>
  <si>
    <t>Srovės transformatoriai</t>
  </si>
  <si>
    <t>Srovės transformatorius</t>
  </si>
  <si>
    <t>50/5A, TAL-0.72</t>
  </si>
  <si>
    <t>75/5A, TAL-0.72</t>
  </si>
  <si>
    <t>100/5A, TAL-0.72</t>
  </si>
  <si>
    <t>150/5A, TAL-0.72</t>
  </si>
  <si>
    <t>200/5A, TAL-0.72</t>
  </si>
  <si>
    <t>300/5A, TAL-0.72</t>
  </si>
  <si>
    <t>400/5A, TAL-0.72</t>
  </si>
  <si>
    <t>600/5A, TAL-0.72</t>
  </si>
  <si>
    <t>1000/5A, TAL-0.72</t>
  </si>
  <si>
    <t>1500/5A, TAL-0.72</t>
  </si>
  <si>
    <t>10 kV saugikliai</t>
  </si>
  <si>
    <t>Saugiklis, d45mm, I=292mm pagal IEC standartą</t>
  </si>
  <si>
    <t>6 A arba 6,3 A</t>
  </si>
  <si>
    <t>10 A</t>
  </si>
  <si>
    <t>16 A</t>
  </si>
  <si>
    <t>20 A</t>
  </si>
  <si>
    <t>25 A</t>
  </si>
  <si>
    <t>31,5 A arba 32 A</t>
  </si>
  <si>
    <t>40 A</t>
  </si>
  <si>
    <t>50 A</t>
  </si>
  <si>
    <t>63 A</t>
  </si>
  <si>
    <t>80 A</t>
  </si>
  <si>
    <t>100 A</t>
  </si>
  <si>
    <t>Saugiklis srovę ribojantis, lydusis, kvarcinis, lauko tipo PT1.1-10, d55mm, I=424mm pagal GOST standartą</t>
  </si>
  <si>
    <t>2 A</t>
  </si>
  <si>
    <t>3.2 A</t>
  </si>
  <si>
    <t>5 A</t>
  </si>
  <si>
    <t>8 A</t>
  </si>
  <si>
    <t>31.5 A</t>
  </si>
  <si>
    <t>Saugiklis srovę ribojantis, lydusis, kvarcinis, lauko tipo PT1.2-10, d72mm, I=464mm pagal GOST standartą</t>
  </si>
  <si>
    <t>Saugiklis srovę ribojantis, lydusis, kvarcinis, lauko tipo PT1.3-10, d72mm, I=464mm pagal GOST standartą</t>
  </si>
  <si>
    <t>160 A</t>
  </si>
  <si>
    <t>Saugiklis PN0.1 tipo, d55mm, I=212mm pagal GOST standartą įtampos transformatoriams</t>
  </si>
  <si>
    <t>10 kV Savigesio saugiklio mazgo lydusis įdėklas (K tipo suveikimo kreivė) pagal 13.2.7 tech. Reikalavimus</t>
  </si>
  <si>
    <t>10 kV viršįtampių ribotuvai</t>
  </si>
  <si>
    <t>10kV viršįtampių ribotuvas</t>
  </si>
  <si>
    <t>DH</t>
  </si>
  <si>
    <t>10kV lauko tipo kibirkštiniai iškrovikliai</t>
  </si>
  <si>
    <t>0,4 kV viršįtampių ribotuvai</t>
  </si>
  <si>
    <t>0,4kV lauko tipo viršįtampių ribotuvas</t>
  </si>
  <si>
    <t>II klasės</t>
  </si>
  <si>
    <t>Remontiniai apvalkalai</t>
  </si>
  <si>
    <t>Remontinis apvalkalas su klijais (termosusitraukiantis)</t>
  </si>
  <si>
    <t>1 m ilgio, d11-21 mm kabeliams</t>
  </si>
  <si>
    <t>1 m ilgio, d17-32 mm kabeliams</t>
  </si>
  <si>
    <t>1 m ilgio, d24-50 mm kabeliams</t>
  </si>
  <si>
    <t>1 m ilgio, d31-65 mm kabeliams</t>
  </si>
  <si>
    <t>1 m ilgio, d33-86 mm kabeliams</t>
  </si>
  <si>
    <t>1 m ilgio, d56-120 mm kabeliams</t>
  </si>
  <si>
    <t>Remontinis sustiprintas apvalkalas su klijais (termosusitraukiantis)</t>
  </si>
  <si>
    <t>0,5 m ilgio, d15-45 mm kabeliams</t>
  </si>
  <si>
    <t>1 m ilgio, d20-65 mm kabeliams</t>
  </si>
  <si>
    <t>1 m ilgio, d30-95 mm kabeliams</t>
  </si>
  <si>
    <t>1,5 m ilgio, d65-205 mm kabeliams</t>
  </si>
  <si>
    <t>Remontinis nepalaikantis degimo apvalkalas su klijais (termosusitraukiantis)</t>
  </si>
  <si>
    <t>0,6 m ilgio, d25-40 mm kabeliams</t>
  </si>
  <si>
    <t>0,6 m ilgio, d40-58 mm kabeliams</t>
  </si>
  <si>
    <t>0,6 m ilgio, d58-89 mm kabeliams</t>
  </si>
  <si>
    <t>Hermetizuojančios galinės kepurėlės</t>
  </si>
  <si>
    <t>Hermetizuojanti galinė kepurėlė su klijais (kapa)</t>
  </si>
  <si>
    <t>4-8 mm kabeliams</t>
  </si>
  <si>
    <t>8-17 mm kabeliams</t>
  </si>
  <si>
    <t>17-30 mm kabeliams</t>
  </si>
  <si>
    <t>30-45 mm kabeliams</t>
  </si>
  <si>
    <t>45-65 mm kabeliams</t>
  </si>
  <si>
    <t>65-95 mm kabeliams</t>
  </si>
  <si>
    <t>95-115 mm kabeliams</t>
  </si>
  <si>
    <t>10 kV kabelių movos</t>
  </si>
  <si>
    <t>Mova pereinamoji su varžtiniais sujungikliais, skirta sujungti 3 gyslų kabelį su alyv. popier. izoliacija ir 1 gyslos plastiku izoliuotą kabelį su vieliniu arba juostiniu ekranu</t>
  </si>
  <si>
    <t>35-50 mm²</t>
  </si>
  <si>
    <t>70-120 mm²</t>
  </si>
  <si>
    <t>150-240 mm²</t>
  </si>
  <si>
    <t>Mova pereinamoji su varžtiniais sujungikliais, skirta sujungti 3 gyslų kabelį su alyv. popier. izoliacija ir 3 gyslų plastiku izoliuotą kabelį su vieliniu ekranu</t>
  </si>
  <si>
    <t xml:space="preserve">35-50 mm² </t>
  </si>
  <si>
    <t xml:space="preserve">70-120 mm² </t>
  </si>
  <si>
    <t>Mova pereinamoji su varžtiniais sujungikliais, skirta sujungti 3 gyslų kabelį viename apvalkale su plastikine izoliacija ir vieliniu ekranu sujungti su 1 gyslos plastiku izoliuotą kabelį su vieliniu arba juostiniu ekranu, 120 mm²</t>
  </si>
  <si>
    <t>120-240 mm²</t>
  </si>
  <si>
    <t>Mova pereinamoji su varžtiniais sujungikliais, skirta sujungti 3 gyslų kabelį viename apvalkale su plastikine izoliacija ir vieliniu ekranu sujungti su 1 gyslos plastiku izoliuotą kabelį su vieliniu arba juostiniu ekranu, 240 mm²</t>
  </si>
  <si>
    <t>Mova pereinamoji su varžtiniais sujungikliais, skirta sujungti 3 gyslų kabelį viename apvalkale su plastikine izoliacija ir vieliniu ekranu sujungti su 1 gysliu kabeliu plastikine izoliacija ir aliuminio folijos ekranu (AHXAMK-W kabelis), 120 mm²</t>
  </si>
  <si>
    <t>Mova pereinamoji su varžtiniais sujungikliais, skirta sujungti 3 gyslų kabelį viename apvalkale su plastikine izoliacija ir vieliniu ekranu sujungti su 1 gysliu kabeliu plastikine izoliacija ir aliuminio folijos ekranu (AHXAMK-W kabelis), 240 mm²</t>
  </si>
  <si>
    <t>Mova pereinamoji su varžtiniais sujungikliais, skirta sujungti 1 gyslį kabelį su plastikine izoliacija ir vieliniu ekranu sujungti su 1 gysliu kabeliu plastikine izoliacija ir aliuminio folijos ekranu (AHXAMK-W kabelis), 120 mm²</t>
  </si>
  <si>
    <t>Mova pereinamoji su varžtiniais sujungikliais, skirta sujungti 1 gyslį kabelį su plastikine izoliacija ir vieliniu ekranu sujungti su 1 gysliu kabeliu plastikine izoliacija ir aliuminio folijos ekranu (AHXAMK-W kabelis), 240 mm²</t>
  </si>
  <si>
    <t>10 kV mova galinė su varžtiniais antgaliais kabeliui su plastiko izoliacija, vidaus tipo. Į vieną movos komplektą turi įeiti 3 fazėms reikalingos medžiagos.</t>
  </si>
  <si>
    <t>25-70 mm², 1 gyslos</t>
  </si>
  <si>
    <t>70-150 mm², 1 gyslos</t>
  </si>
  <si>
    <t>120-240 mm², 1 gyslos</t>
  </si>
  <si>
    <t xml:space="preserve"> 400-630 mm², 1 gyslos</t>
  </si>
  <si>
    <t>10 kV mova galinė su varžtiniais antgaliais kabeliui su plastiko izoliacija, vidaus tipo</t>
  </si>
  <si>
    <t>25-50 mm², 3 gyslų, gyslos ilgis 450 mm</t>
  </si>
  <si>
    <t>25-50 mm², 3 gyslų, gyslos ilgis 1200 mm</t>
  </si>
  <si>
    <t>10 kV mova galinė su varžtiniais antgaliais kabeliui su plastiko izoliacija, lauko tipo</t>
  </si>
  <si>
    <t>70-120 mm², 3 gyslų, gyslos ilgis 450 mm</t>
  </si>
  <si>
    <t>70-120 mm², 3 gyslų, gyslos ilgis 1200 mm</t>
  </si>
  <si>
    <t>120-240 mm², 3 gyslų, gyslos ilgis 450 mm</t>
  </si>
  <si>
    <t>120-240 mm², 3 gyslų, gyslos ilgis 1200 mm</t>
  </si>
  <si>
    <t>95-240 mm², 3 gyslų, gyslos ilgis 450 mm</t>
  </si>
  <si>
    <t>95-240 mm², 3 gyslų, gyslos ilgis 1200 mm</t>
  </si>
  <si>
    <t>10 kV mova galinė su varžtiniais antgaliais kabeliui su plastiko izoliacija, lauko tipo. Į vieną movos komplektą turi įeiti 3 fazėms reikalingos medžiagos.</t>
  </si>
  <si>
    <t>95-240 mm², 1 gyslos</t>
  </si>
  <si>
    <t>10 kV mova galinė su varžtiniais antgaliais kabeliui viename apvalkale su plastiko izoliacija, vidaus tipo</t>
  </si>
  <si>
    <t>25-95 mm², 3 gyslų, gyslos ilgis 450 mm</t>
  </si>
  <si>
    <t>70-150 mm², 3 gyslų, gyslos ilgis 450 mm</t>
  </si>
  <si>
    <t>25-95 mm², 3 gyslų, gyslos ilgis 1200 mm</t>
  </si>
  <si>
    <t>70-150 mm², 3 gyslų, gyslos ilgis 1200 mm</t>
  </si>
  <si>
    <t>10 kV mova jungiamoji su varžtiniais sujungikliais kabeliui su plastiko izoliacija, vieliniu arba juostiniu ekranu</t>
  </si>
  <si>
    <t>25-70 mm², 3 gyslų</t>
  </si>
  <si>
    <t>70-150 mm², 3 gyslų</t>
  </si>
  <si>
    <t>120-240 mm², 3 gyslų</t>
  </si>
  <si>
    <t>10 kV mova jungiamoji su varžtiniais sujungikliais kabeliui viename apvalkale su plastiko izoliacija, vieliniu arba juostiniu ekranu</t>
  </si>
  <si>
    <t>95-240 mm², 3 gyslos</t>
  </si>
  <si>
    <t>25-95 mm², 3 gyslos</t>
  </si>
  <si>
    <t>400-630 mm², 1 gyslos</t>
  </si>
  <si>
    <t>10 kV ir 24 kV C tipo ekranuotas kištukinis adapteris (1 fazė), T formos ekranuotas adapteris su viršįtampių ribotuvų prijungimo galimybe</t>
  </si>
  <si>
    <t>50 mm²</t>
  </si>
  <si>
    <t>120 mm²</t>
  </si>
  <si>
    <t>240 mm²</t>
  </si>
  <si>
    <t>500 mm²</t>
  </si>
  <si>
    <t>Hermetizavimo komplektas naudojamas kartu su 10 kV ir 24 kV C tipo kištukiniais adapteriais. Komplektas skirtas, kai C tipo adapteris montuojamas ant 3 gyslų kabelio su bendru išoriniu apvalkalu. Į komplektą įeina gyslų izoliavimo vamzdeliai, izoliavimo pirštinė ir kiti priedai, reikalingi teisingai pagal gamintojo instrukciją sumontuoti C tipo adapterį.</t>
  </si>
  <si>
    <t>10 kV A tipo ekranuotos kištukinės movos (1 fazė), prijungiamas (angl. Plug-in) ekranuotas alkūninis adapteris</t>
  </si>
  <si>
    <t>35 mm²</t>
  </si>
  <si>
    <t>70 mm²</t>
  </si>
  <si>
    <t>10 kV pirmos klasės kištukinis ekranuotas viršįtampių ribotuvas (1 fazė), tinkamas C tipo T formos ekranuotam kištukiniam adapteriui</t>
  </si>
  <si>
    <t>24 kV kabelių movos</t>
  </si>
  <si>
    <t>12 kV ir 24 kV viengyslių ir trigyslių kabelių su XLPE izoliacija jungiamosios movos (1 jungiamų kabelių kombinacija)</t>
  </si>
  <si>
    <t>24 kV 3x1xA jungiamas su 24 kV 3x1xA (A-120mm2, 240mm2), 1 gyslos</t>
  </si>
  <si>
    <t>24 kV 3x1xA jungiamas su 24 kV 3x1xA (A-500mm2,), 1 gyslos</t>
  </si>
  <si>
    <t>12 kV ir 24 kV viengyslių ir trigyslių kabelių su XLPE izoliacija jungiamosios movos (2 jungiamų kabelių kombinacija)</t>
  </si>
  <si>
    <t>24 kV 3x1xA jungiamas su 24 kV 3xA (A-50mm2, 120mm2), 3 gyslų</t>
  </si>
  <si>
    <t>12 kV ir 24 kV viengyslių ir trigyslių kabelių su XLPE izoliacija jungiamosios movos (3 jungiamų kabelių kombinacija)</t>
  </si>
  <si>
    <t>24 kV 3xA jungiamas su 24 kV 3xA (A-50mm2, 120mm2), 3 gyslų</t>
  </si>
  <si>
    <t>12 kV ir 24 kV viengyslių ir trigyslių kabelių su XLPE izoliacija jungiamosios movos (4 jungiamų kabelių kombinacija)</t>
  </si>
  <si>
    <t>10 kV 3x1xA jungiamas su 24 kV 3x1xA (A-120mm2), 1 gyslos</t>
  </si>
  <si>
    <t>10 kV 3x1xA jungiamas su 24 kV 3x1xA (A-240mm2), 1 gyslos</t>
  </si>
  <si>
    <t>10 kV 3x1xA jungiamas su 24 kV 3x1xA (A-500mm2), 1 gyslos</t>
  </si>
  <si>
    <t>12 kV ir 24 kV viengyslių ir trigyslių kabelių su XLPE izoliacija jungiamosios movos (5 jungiamų kabelių kombinacija)</t>
  </si>
  <si>
    <t>10 kV 3x1xA jungiamas su 24 kV 3xA (A-50mm2, 120mm2), 3 gyslų</t>
  </si>
  <si>
    <t>12 kV ir 24 kV viengyslių ir trigyslių kabelių su XLPE izoliacija jungiamosios movos (6 jungiamų kabelių kombinacija)</t>
  </si>
  <si>
    <t>10 kV 3xA jungiamas su 24 kV 3x1xA (A-50mm2, 120mm2), 3 gyslų</t>
  </si>
  <si>
    <t>10 kV 3xA jungiamas su 24 kV 3x1xA (A-240mm2), 3 gyslų</t>
  </si>
  <si>
    <t>12 kV ir 24 kV viengyslių ir trigyslių kabelių su XLPE izoliacija jungiamosios movos (7 jungiamų kabelių kombinacija)</t>
  </si>
  <si>
    <t>10 kV 3xA jungiamas su 24 kV 3xA (A-50mm2, 120mm2), 3 gyslų</t>
  </si>
  <si>
    <t>12 kV ir 24 kV viengyslių ir trigyslių kabelių su XLPE izoliacija jungiamosios movos (8 jungiamų kabelių kombinacija)</t>
  </si>
  <si>
    <t>10 kV 3x1xA (AHXAMK-W Viskis) jungiamas su 24 kV 3x1xA (A-120mm2, 240mm2), 3 gyslų</t>
  </si>
  <si>
    <t>12 kV ir 24 kV viengyslių ir trigyslių kabelių su XLPE izoliacija jungiamosios movos (9 jungiamų kabelių kombinacija)</t>
  </si>
  <si>
    <t>10 kV 3x1xA (AHXAMK-W Viskis) jungiamas su 24 kV 3xA (A-120mm2), 3 gyslų</t>
  </si>
  <si>
    <t>24 kV viengyslių ir trigyslių kabelių su XLPE izoliacija galinės movos (viengyslis kabelis). Į vieną movos komplektą turi įeiti 3 fazėms reikalingos medžiagos.</t>
  </si>
  <si>
    <t>120mm2, 240mm2, 1 gyslos</t>
  </si>
  <si>
    <t>500mm2, 1 gyslos</t>
  </si>
  <si>
    <t>24 kV viengyslių ir trigyslių kabelių su XLPE izoliacija galinės movos (trigyslis kabelis, vidaus tipo)</t>
  </si>
  <si>
    <t>50mm², 3 gyslų, gyslos ilgis 500 mm</t>
  </si>
  <si>
    <t>120mm², 3 gyslų, gyslos ilgis 500 mm</t>
  </si>
  <si>
    <t>50mm², 3 gyslų, gyslos ilgis 1200 mm</t>
  </si>
  <si>
    <t>120mm², 3 gyslų, gyslos ilgis 1200 mm</t>
  </si>
  <si>
    <t>24 kV viengyslių ir trigyslių kabelių su XLPE izoliacija galinės movos (trigyslis kabelis, lauko tipo)</t>
  </si>
  <si>
    <t>Mova pereinamoji su varžtiniais sujungikliais, skirta sujungti 10 kV 3 gyslų kabelį su alyv. popier. izoliacija ir 24 kV 1 gyslos plastiku izoliuotą kabelį su vieliniu ekranu</t>
  </si>
  <si>
    <t>120mm2, 3 gyslų</t>
  </si>
  <si>
    <t>240mm2, 3 gyslų</t>
  </si>
  <si>
    <t>Mova pereinamoji su varžtiniais sujungikliais, skirta sujungti 10 kV 3 gyslų kabelį su alyv. popier. izoliacija ir 24 kV 3 gyslų plastiku izoliuotą kabelį su vieliniu ekranu</t>
  </si>
  <si>
    <t>50mm2, 3 gyslų</t>
  </si>
  <si>
    <t>0,4 kV kabelių movos</t>
  </si>
  <si>
    <t>iki 1 kV kabelių pereinamoji mova</t>
  </si>
  <si>
    <t>16-70 mm²</t>
  </si>
  <si>
    <t>50-150 mm²</t>
  </si>
  <si>
    <t>iki 1 kV kabelių plastikine izoliacija jungiamoji mova</t>
  </si>
  <si>
    <t>16 mm²</t>
  </si>
  <si>
    <t>70 - 95 mm²</t>
  </si>
  <si>
    <t>120 - 150 mm²</t>
  </si>
  <si>
    <t>iki 1 kV kabelių plastikine izoliacija galinė mova</t>
  </si>
  <si>
    <t>iki 1 kV kabelių plastikine izoliacija galinė mova (tik antgaliai su nulūžtančiomis galvutėmis Al ir Cu laidininkams, antgalio izoliavimo termovamzdeliai)</t>
  </si>
  <si>
    <t>iki 1 kV kabelių popierine izoliacija jungiamoji mova</t>
  </si>
  <si>
    <t>50-120 mm²</t>
  </si>
  <si>
    <t>iki 1 kV kabelių popierine izoliacija galinė mova</t>
  </si>
  <si>
    <t>25-70 mm²</t>
  </si>
  <si>
    <t>Apskaitos skydai</t>
  </si>
  <si>
    <t>Apskaitos skydas 3-fazės su pamatu 1 apskaita</t>
  </si>
  <si>
    <t>Apskaitos skydas 3-fazės su pamatu 2 apskaitos</t>
  </si>
  <si>
    <t>Apskaitos skydas 3-fazės su pamatu 9 apskaitų</t>
  </si>
  <si>
    <t>Apskaitos skydas 3-fazės su pamatu 12 apskaitų</t>
  </si>
  <si>
    <t>Apskaitos skydas 3-fazės su pamatu 15 apskaitų</t>
  </si>
  <si>
    <t>Apskaitos skydas 3-fazės ant atramos 1 apskaita</t>
  </si>
  <si>
    <t>Apskaitos skydas 3-fazės ant atramos 2 apskaitos</t>
  </si>
  <si>
    <t>Įvadinės apskaitų spintos</t>
  </si>
  <si>
    <t>ĮAS su srovės transformatoriais iki 200 A ir bandymų gnybtynų kai automatas 125 A</t>
  </si>
  <si>
    <t>ĮAS su srovės transformatoriais iki 200 A ir bandymų gnybtynų kai automatas 160 A</t>
  </si>
  <si>
    <t>ĮAS su srovės transformatoriais iki 200 A ir bandymų gnybtynų kai automatas 200 A</t>
  </si>
  <si>
    <t>ĮAS su srovės transformatoriais nuo 300 A iki 600 A ir bandymų gnybtynų, automatas 250 A</t>
  </si>
  <si>
    <t>ĮAS su srovės transformatoriais nuo 300 A iki 600 A ir bandymų gnybtynų, automatas 300 A</t>
  </si>
  <si>
    <t>ĮAS su srovės transformatoriais nuo 300 A iki 600 A ir bandymų gnybtynų, automatas 400 A</t>
  </si>
  <si>
    <t>VKS</t>
  </si>
  <si>
    <t>10 kV įtampos kabelių spinta su komutaciniu įrenginiu</t>
  </si>
  <si>
    <t>Kabelių spintos</t>
  </si>
  <si>
    <t>KS su 2 kirtiklių-saugiklių blokais</t>
  </si>
  <si>
    <t>KS su 4 kirtiklių-saugiklių blokais</t>
  </si>
  <si>
    <t>KS su 6 kirtiklių-saugiklių blokais</t>
  </si>
  <si>
    <t>KS su srovės transf. iki 200 A ir bandymų gnybtynais, automatas 100 - 160 A ir 3 linijinių saugiklių – kirtiklių blokų vietų</t>
  </si>
  <si>
    <t>KS su srovės transformatoriais nuo 200 A iki 600 A ir bandymų gnybtynais kai automatas 200 A,bei 3 linijiniu saugiklių – kirtiklių bloku vietu</t>
  </si>
  <si>
    <t>KS su srovės transformatoriais nuo 300 A iki 600 A ir bandymų gnybtynais kai automatas virš 160 A iki 250 A, bei 3 linijiniu saugiklių – kirtiklių bloku vietu</t>
  </si>
  <si>
    <t>KS su srovės transformatoriais nuo 300 A iki 600 A ir bandymų gnybtynais kai automatas virš 250 A iki 400 A, bei 3 linijiniu saugiklių – kirtiklių bloku vietu</t>
  </si>
  <si>
    <t>Tranzitinės kabelių spintos su apskaita</t>
  </si>
  <si>
    <t>Tranzitinė kabelių spinta, 2 vnt. kirtiklių - saugiklių blokų arba KL pajungimo vietų, 2 apskaitos</t>
  </si>
  <si>
    <t>Tranzitinė kabelių spinta, 2 vnt. kirtiklių - saugiklių blokų arba KL pajungimo vietų, 3 apskaitos</t>
  </si>
  <si>
    <t>Tranzitinė kabelių spinta, 2 vnt. kirtiklių - saugiklių blokų arba KL pajungimo vietų, 4 apskaitos</t>
  </si>
  <si>
    <t>Tranzitinė kabelių spinta, 2 vnt. kirtiklių - saugiklių blokų arba KL pajungimo vietų, 6 apskaitos</t>
  </si>
  <si>
    <t>Tranzitinė kabelių spinta, 3 vnt. kirtiklių - saugiklių blokų arba KL pajungimo vietų, 2 apskaitos</t>
  </si>
  <si>
    <t>Tranzitinė kabelių spinta, 3 vnt. kirtiklių - saugiklių blokų arba KL pajungimo vietų, 3 apskaitos</t>
  </si>
  <si>
    <t>Tranzitinė kabelių spinta, 3 vnt. kirtiklių - saugiklių blokų arba KL pajungimo vietų, 4 apskaitos</t>
  </si>
  <si>
    <t>Tranzitinė kabelių spinta, 3 vnt. kirtiklių - saugiklių blokų arba KL pajungimo vietų, 6 apskaitos</t>
  </si>
  <si>
    <t>Tranzitinė kabelių spinta, 4 vnt. kirtiklių - saugiklių blokų arba KL pajungimo vietų, 4 apskaitos</t>
  </si>
  <si>
    <t>Saugiklių - kirtiklių blokai</t>
  </si>
  <si>
    <t>Saugiklių - kirtiklių blokas horizontalus</t>
  </si>
  <si>
    <t>NH0</t>
  </si>
  <si>
    <t>NH4a</t>
  </si>
  <si>
    <t>Saugiklių - kirtiklių blokas vertikalus</t>
  </si>
  <si>
    <t>Saugiklių kirtiklių blokas</t>
  </si>
  <si>
    <t>SZ400.3</t>
  </si>
  <si>
    <t>SZ160.32</t>
  </si>
  <si>
    <t>Kirtikliai</t>
  </si>
  <si>
    <t>RPC-1, 100 A</t>
  </si>
  <si>
    <t>RPC-2, 250 A</t>
  </si>
  <si>
    <t>RPC-4, 400 A</t>
  </si>
  <si>
    <t>RPC-6, 630 A</t>
  </si>
  <si>
    <t>RPB-1, 100 A</t>
  </si>
  <si>
    <t>RPB-2, 250 A</t>
  </si>
  <si>
    <t>RPB-4, 400 A</t>
  </si>
  <si>
    <t>RPB-6, 630 A</t>
  </si>
  <si>
    <t>VR-32-31, 100 A</t>
  </si>
  <si>
    <t>VR-32-35, 250 A</t>
  </si>
  <si>
    <t>VR-32-37, 400 A</t>
  </si>
  <si>
    <t>VR-32-39, 630 A</t>
  </si>
  <si>
    <t>RP-5, 1000 A</t>
  </si>
  <si>
    <t>Stiebas gelžbetoninis</t>
  </si>
  <si>
    <t>S90-21,6</t>
  </si>
  <si>
    <t>S90-30,3</t>
  </si>
  <si>
    <t>S90-30,3-2S</t>
  </si>
  <si>
    <t>S96-21,6</t>
  </si>
  <si>
    <t>S96-30,3</t>
  </si>
  <si>
    <t>S110-34,3</t>
  </si>
  <si>
    <t>S130-68,6</t>
  </si>
  <si>
    <t>Oro linijų kabelis su 1 nešančiuoju neizoliuotu laidu</t>
  </si>
  <si>
    <t>0,23 - 0,4 kV Oro linijų kabelis</t>
  </si>
  <si>
    <t>1x16+25 mm2</t>
  </si>
  <si>
    <t>3x16+25 mm2</t>
  </si>
  <si>
    <t>3x25+35 mm2</t>
  </si>
  <si>
    <t>3x35+50 mm2</t>
  </si>
  <si>
    <t>3x50+70 mm2</t>
  </si>
  <si>
    <t>3x70+95 mm2</t>
  </si>
  <si>
    <t>3x120+95 mm2</t>
  </si>
  <si>
    <t>Neizoliuoti oro linijų laidai</t>
  </si>
  <si>
    <t>0,4-10 kV neizoliuoti aliuminiai laidai</t>
  </si>
  <si>
    <t>35 mm2</t>
  </si>
  <si>
    <t>kg</t>
  </si>
  <si>
    <t>50 mm2</t>
  </si>
  <si>
    <t>70 mm2</t>
  </si>
  <si>
    <t>95 mm2</t>
  </si>
  <si>
    <t>120 mm2</t>
  </si>
  <si>
    <t>0,4-10 kV neizoliuoti aliuminiai laidai su plienine gysla</t>
  </si>
  <si>
    <t>Izoliuoti 10 kV oro linijų laidai</t>
  </si>
  <si>
    <t>10 kV izoliuotas oro linijų laidas</t>
  </si>
  <si>
    <t>Kabeliai</t>
  </si>
  <si>
    <t>10 kV Kabeliai</t>
  </si>
  <si>
    <t>10 kV suvyti kabeliai plastikine izoliacija ir neizoliuota varine gysla, skirti kloti žemėje ir atvirame ore</t>
  </si>
  <si>
    <t>3x120al+35cu</t>
  </si>
  <si>
    <t>Sutarties priedas nr. 2.3. 1 formulė</t>
  </si>
  <si>
    <t>3x240al+35cu</t>
  </si>
  <si>
    <t>10 kV trigysliai kabeliai plastikine izoliacija, skirti kloti žemėje ir atvirame ore</t>
  </si>
  <si>
    <t>3x50</t>
  </si>
  <si>
    <t>3x120</t>
  </si>
  <si>
    <t>3x240</t>
  </si>
  <si>
    <t>10 kV viengysliai kabeliai plastikine izoliacija skirti kloti žemėje ir atvirame ore</t>
  </si>
  <si>
    <t>1x120</t>
  </si>
  <si>
    <t>1x240</t>
  </si>
  <si>
    <t>10 kV viengysliai kabeliai plastikine izoliacija skirti tiesti patalpose</t>
  </si>
  <si>
    <t>1x500</t>
  </si>
  <si>
    <t>24 kV Kabeliai</t>
  </si>
  <si>
    <t>24 kV trigysliai kabeliai plastikine izoliacija, skirti kloti žemėje ir atvirame ore</t>
  </si>
  <si>
    <t>24 kV viengysliai kabeliai plastikine izoliacija skirti kloti žemėje ir atvirame ore</t>
  </si>
  <si>
    <t>0,4 kV Kabeliai</t>
  </si>
  <si>
    <t>iki 1 kV kabeliai plastikine izoliacija skirti kloti žemėje patalpose ir atvirame ore</t>
  </si>
  <si>
    <t>Al 3x16</t>
  </si>
  <si>
    <t>Sutarties priedas nr. 2.3. 2 formulė</t>
  </si>
  <si>
    <t>Al 3x35</t>
  </si>
  <si>
    <t>Al 4x16</t>
  </si>
  <si>
    <t>Al 4x35</t>
  </si>
  <si>
    <t>Al 4x95</t>
  </si>
  <si>
    <t>Al 4x150</t>
  </si>
  <si>
    <t>Al 4x240</t>
  </si>
  <si>
    <t>Al 5x16</t>
  </si>
  <si>
    <t>Al 5x35</t>
  </si>
  <si>
    <t>Cu 3x16</t>
  </si>
  <si>
    <t>Sutarties priedas nr. 2.3. 3 formulė</t>
  </si>
  <si>
    <t>Cu 3x35</t>
  </si>
  <si>
    <t>Cu 4x16</t>
  </si>
  <si>
    <t>Cu 4x35</t>
  </si>
  <si>
    <t>Cu 4x70</t>
  </si>
  <si>
    <t>Cu 4x120</t>
  </si>
  <si>
    <t>Cu 4x240</t>
  </si>
  <si>
    <t>Cu 5x16</t>
  </si>
  <si>
    <t>Cu 5x35</t>
  </si>
  <si>
    <t>Atviru būdu žemėje klojami kabelių apsaugos vamzdžiai</t>
  </si>
  <si>
    <t>Vamzdis gofruotas elektr.</t>
  </si>
  <si>
    <t>50 mm≥ 450 N (lankstus)</t>
  </si>
  <si>
    <t>75 mm ≥ 450 N (lankstus)</t>
  </si>
  <si>
    <t>110 mm ≥ 450 N (lankstus)</t>
  </si>
  <si>
    <t>160 mm ≥ 450 N (lankstus)</t>
  </si>
  <si>
    <t>50 mm ≥ 750 N (tiesus)</t>
  </si>
  <si>
    <t>75 mm ≥ 750 N (tiesus)</t>
  </si>
  <si>
    <t>110 mm ≥ 750 N (tiesus)</t>
  </si>
  <si>
    <t>125 mm ≥ 750 N (tiesus)</t>
  </si>
  <si>
    <t>160 mm ≥ 750 N (tiesus)</t>
  </si>
  <si>
    <t>Micro TSPĮ</t>
  </si>
  <si>
    <t>Micro TSPĮ įranga</t>
  </si>
  <si>
    <t>Automatizuotos elektros energijjos apsakitos sistemos (AEEAS) įranga</t>
  </si>
  <si>
    <t>AEEAS įranga</t>
  </si>
  <si>
    <t>Šviesolaidiniai kabeliai</t>
  </si>
  <si>
    <t>Šviesolaidinis kabelis iki 24 skaidulų</t>
  </si>
  <si>
    <t>Šviesolaidinis kabelis nuo 24 iki 48 skaidulų</t>
  </si>
  <si>
    <t>Modulinės transformatorinės</t>
  </si>
  <si>
    <t>10/0,4 kV įtampos su vienu iki 160 kVA galios transformatoriui galinė modulinė transformatorinė (MGT)</t>
  </si>
  <si>
    <t>10/0,4 kV įtampos mažo gabarito modulinė transformatorinė su iki 2X630 kVA galios transformatoriais (MGMTT)</t>
  </si>
  <si>
    <t>10/0,4 kV įtampos mažo gabarito tranzitinė modulinė transformatorinė su vienu iki 160 kVA galios transformatoriumi (MGMTT)</t>
  </si>
  <si>
    <t>10/0,4 kV įtampos mažo gabarito modulinės tranzitinės transformatorinės su vienu iki 630 kVA galios transformatoriumi (MGMTT)</t>
  </si>
  <si>
    <t>10/0,4 kV įtampos modulinė transformatorinė su vienu iki 630 kVA galios transformatoriumi (neįgilinta)</t>
  </si>
  <si>
    <t>Įtampos kokybę gerinantys įrenginiai</t>
  </si>
  <si>
    <t>0,4 kV oro linijoje montuojamas apkrovų balansavimo įrenginys</t>
  </si>
  <si>
    <t>PB50A-3P-200ADV</t>
  </si>
  <si>
    <t>0,23 kV oro linijoje montuojamas vienfazis įtampos reguliatorius</t>
  </si>
  <si>
    <t>VC6K-1P-000</t>
  </si>
  <si>
    <t>Elektros energijos kokybės analizatoriai</t>
  </si>
  <si>
    <t>Elektros energijos kokybės analizatorius</t>
  </si>
  <si>
    <t>Matavimo transformatoriai</t>
  </si>
  <si>
    <t>10 kV srovės matavimo transformatorius (3 fazės)</t>
  </si>
  <si>
    <t>pirminė srovė 100-400 A</t>
  </si>
  <si>
    <t>10 kV įtampos matavimo transformatorius (3 fazės)</t>
  </si>
  <si>
    <t>Spyna</t>
  </si>
  <si>
    <t>ABLOY spynos širdelė (cilindras)</t>
  </si>
  <si>
    <t>ABLOY pakabinama spyna</t>
  </si>
  <si>
    <t>Automatiniai sujungikliai</t>
  </si>
  <si>
    <t>Vidutinės įtampos oro laidų su apvalkalu (PAS-W/SAX-W) automatinis sujungiklis laidininkams sujungti</t>
  </si>
  <si>
    <t>Automatinis laidų sujungiklis neizoliuotiems aliuminio lydinio laidininkams sujungti be papildomų įrankių</t>
  </si>
  <si>
    <t>35-50 mm2</t>
  </si>
  <si>
    <t>70-95 mm2</t>
  </si>
  <si>
    <t>Izoliatoriai</t>
  </si>
  <si>
    <t>Izoliatorius 10 kV neizoliuotiems laidams</t>
  </si>
  <si>
    <t>ŠF20</t>
  </si>
  <si>
    <t>Izoliatorius 10 kV izoliuotiems laidams</t>
  </si>
  <si>
    <t>SDI30</t>
  </si>
  <si>
    <t>SDI37</t>
  </si>
  <si>
    <t>Polimerinis tempiamasis izoliatorius</t>
  </si>
  <si>
    <t>SDI90.150</t>
  </si>
  <si>
    <t>Tempiamieji gnybtai</t>
  </si>
  <si>
    <t>Vandeniui atsparus tempiamasis gnybtas (OLA)</t>
  </si>
  <si>
    <t>SO255.2</t>
  </si>
  <si>
    <t>Tempiamasis gnybtas</t>
  </si>
  <si>
    <t>SO85</t>
  </si>
  <si>
    <t>Perkamų medžiagų kaina, Eur be PVM:</t>
  </si>
  <si>
    <t>1. Visų lentelėje nurodytų tipų Modulines transformatorines įsivertinti pagal Užsakovo techninius reikalavimus patalpintus www.eso.lt, maksimalios komplektacijos.</t>
  </si>
  <si>
    <t>2. Medžiagos, kurios yra nurodytos Sutartyje, tačiau nėra įtrauktos į Bendrovės techninius reikalavimus atitinkančių gaminių sąrašą privalo būti montuojamos vadovaujantis Bendrovės patvirtintais techniniais reikalavimais, 0,4 -10 kV tipinių projektų albumais, technologinėmis kortomis ir įrenginių įrengimo priėmimo atmintinėmis patalpintomis puslapyje www.eso.lt .</t>
  </si>
  <si>
    <t>3. Rangovo siūlomose įkainių vertėse negali būti daugiau nei 2 skaičiai po kablelio. Užpildžius daugiau skaitmenų, įkainis nebus apvalinamas.</t>
  </si>
  <si>
    <t>4. Privaloma užpildyti visų įkainių vertes. Neužpildžius nors vieno laukelio pasiūlymas bus vertinamas kaip netinkamas.</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</si>
  <si>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</si>
  <si>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</si>
  <si>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Utilizavimas: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</si>
  <si>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</si>
  <si>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</si>
  <si>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</si>
  <si>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</si>
  <si>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</si>
  <si>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</si>
  <si>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</si>
  <si>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</si>
  <si>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</si>
  <si>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</si>
  <si>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</si>
  <si>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</si>
  <si>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</si>
  <si>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</si>
  <si>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</si>
  <si>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</si>
  <si>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</si>
  <si>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</si>
  <si>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</si>
  <si>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</si>
  <si>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</si>
  <si>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</si>
  <si>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</si>
  <si>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</si>
  <si>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</si>
  <si>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</si>
  <si>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</si>
  <si>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</si>
  <si>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</si>
  <si>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</si>
  <si>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</si>
  <si>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</si>
  <si>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Atliekant melioracijos darbus, laikino filtro montavimo, sąnašų išvalymo iš vamzdinių pralaidų, griovių šlaitų šienavimo, vandens pašalinimo iš tranšėjų ir iškasų siurbliais darbai, esant poreikiui, privalo būti įsivertinti melioracijos sustambintų darbų įkainiuose.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</si>
</sst>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charset val="186"/>
      <scheme val="minor"/>
    </font>
    <font>
      <b/>
      <sz val="11"/>
      <color theme="1"/>
      <name val="Calibri"/>
      <family val="2"/>
      <charset val="186"/>
      <scheme val="minor"/>
    </font>
    <font>
      <sz val="11"/>
      <color theme="1"/>
      <name val="Calibri"/>
      <family val="2"/>
      <scheme val="minor"/>
    </font>
    <font>
      <b/>
      <sz val="10"/>
      <color theme="1"/>
      <name val="Arial"/>
      <family val="2"/>
      <charset val="186"/>
    </font>
    <font>
      <sz val="10"/>
      <color theme="1"/>
      <name val="Arial"/>
      <family val="2"/>
      <charset val="186"/>
    </font>
    <font>
      <u/>
      <sz val="11"/>
      <color theme="10"/>
      <name val="Calibri"/>
      <family val="2"/>
      <charset val="186"/>
      <scheme val="minor"/>
    </font>
    <font>
      <b/>
      <sz val="12"/>
      <color theme="1"/>
      <name val="Calibri"/>
      <family val="2"/>
      <charset val="186"/>
      <scheme val="minor"/>
    </font>
    <font>
      <sz val="12"/>
      <color theme="1"/>
      <name val="Calibri"/>
      <family val="2"/>
      <charset val="186"/>
      <scheme val="minor"/>
    </font>
    <font>
      <sz val="11"/>
      <color rgb="FFFF0000"/>
      <name val="Calibri"/>
      <family val="2"/>
      <charset val="186"/>
      <scheme val="minor"/>
    </font>
    <font>
      <sz val="11"/>
      <color theme="1"/>
      <name val="Calibri"/>
      <family val="2"/>
      <charset val="186"/>
      <scheme val="minor"/>
    </font>
    <font>
      <sz val="10"/>
      <color theme="1"/>
      <name val="Segoe UI"/>
      <family val="2"/>
      <charset val="186"/>
    </font>
    <font>
      <b/>
      <sz val="16"/>
      <color theme="1"/>
      <name val="Calibri"/>
      <family val="2"/>
      <charset val="186"/>
      <scheme val="minor"/>
    </font>
    <font>
      <sz val="20"/>
      <color theme="1"/>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b/>
      <sz val="10"/>
      <color rgb="FFFF0000"/>
      <name val="Segoe UI"/>
      <family val="2"/>
      <charset val="186"/>
    </font>
    <font>
      <sz val="22"/>
      <color theme="1"/>
      <name val="Calibri"/>
      <family val="2"/>
      <charset val="186"/>
      <scheme val="minor"/>
    </font>
    <font>
      <sz val="11"/>
      <color theme="1"/>
      <name val="Calibri"/>
      <family val="2"/>
      <charset val="186"/>
    </font>
    <font>
      <sz val="12"/>
      <color rgb="FFFF0000"/>
      <name val="Calibri"/>
      <family val="2"/>
      <charset val="186"/>
      <scheme val="minor"/>
    </font>
    <font>
      <b/>
      <sz val="11"/>
      <color rgb="FFFF0000"/>
      <name val="Calibri"/>
      <family val="2"/>
      <charset val="186"/>
      <scheme val="minor"/>
    </font>
    <font>
      <sz val="8"/>
      <name val="Calibri"/>
      <family val="2"/>
      <charset val="186"/>
      <scheme val="minor"/>
    </font>
  </fonts>
  <fills count="11">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rgb="FF92D050"/>
        <bgColor indexed="64"/>
      </patternFill>
    </fill>
    <fill>
      <patternFill patternType="solid">
        <fgColor rgb="FFFF0000"/>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5" fillId="0" borderId="0" applyNumberFormat="0" applyFill="0" applyBorder="0" applyAlignment="0" applyProtection="0"/>
    <xf numFmtId="0" fontId="2" fillId="0" borderId="0"/>
    <xf numFmtId="0" fontId="2" fillId="0" borderId="0"/>
  </cellStyleXfs>
  <cellXfs count="192">
    <xf numFmtId="0" fontId="0" fillId="0" borderId="0" xfId="0"/>
    <xf numFmtId="0" fontId="0" fillId="0" borderId="0" xfId="0" applyAlignment="1">
      <alignment vertical="center" wrapText="1"/>
    </xf>
    <xf numFmtId="0" fontId="7" fillId="0" borderId="0" xfId="0" applyFont="1"/>
    <xf numFmtId="0" fontId="0" fillId="0" borderId="1" xfId="0" applyBorder="1" applyAlignment="1">
      <alignment vertical="center" wrapText="1"/>
    </xf>
    <xf numFmtId="0" fontId="0" fillId="0" borderId="0" xfId="0" applyAlignment="1">
      <alignment horizontal="left" vertical="center" wrapText="1"/>
    </xf>
    <xf numFmtId="0" fontId="6" fillId="0" borderId="0" xfId="0" applyFont="1" applyAlignment="1">
      <alignment wrapText="1"/>
    </xf>
    <xf numFmtId="0" fontId="1" fillId="7" borderId="1" xfId="0" applyFont="1" applyFill="1" applyBorder="1" applyAlignment="1">
      <alignment horizontal="center" vertical="center"/>
    </xf>
    <xf numFmtId="0" fontId="0" fillId="0" borderId="1" xfId="0" applyBorder="1" applyAlignment="1">
      <alignment horizontal="left" vertical="center" wrapText="1"/>
    </xf>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0" borderId="1" xfId="0" applyBorder="1" applyAlignment="1" applyProtection="1">
      <alignment horizontal="left" vertical="center" wrapText="1"/>
      <protection locked="0"/>
    </xf>
    <xf numFmtId="4" fontId="0" fillId="0" borderId="0" xfId="0" applyNumberFormat="1" applyAlignment="1">
      <alignment horizontal="center" vertical="center" wrapText="1"/>
    </xf>
    <xf numFmtId="4" fontId="1" fillId="0" borderId="0" xfId="0" applyNumberFormat="1" applyFont="1" applyAlignment="1">
      <alignment horizontal="center" vertical="center" wrapText="1"/>
    </xf>
    <xf numFmtId="0" fontId="12" fillId="0" borderId="0" xfId="0" applyFont="1" applyAlignment="1">
      <alignment horizontal="left" vertical="center"/>
    </xf>
    <xf numFmtId="4" fontId="13" fillId="0" borderId="0" xfId="1" applyNumberFormat="1" applyFont="1"/>
    <xf numFmtId="0" fontId="6" fillId="7" borderId="2" xfId="0" applyFont="1" applyFill="1" applyBorder="1" applyAlignment="1">
      <alignment horizontal="center" vertical="center" wrapText="1"/>
    </xf>
    <xf numFmtId="0" fontId="6" fillId="8" borderId="2" xfId="2" applyFont="1" applyFill="1" applyBorder="1" applyAlignment="1">
      <alignment horizontal="center" vertical="center" wrapText="1"/>
    </xf>
    <xf numFmtId="0" fontId="1" fillId="8"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7" borderId="3" xfId="0" applyFont="1" applyFill="1" applyBorder="1" applyAlignment="1">
      <alignment horizontal="left" vertical="center"/>
    </xf>
    <xf numFmtId="0" fontId="6" fillId="7" borderId="17" xfId="0" applyFont="1" applyFill="1" applyBorder="1" applyAlignment="1">
      <alignment horizontal="left" vertical="center"/>
    </xf>
    <xf numFmtId="0" fontId="6" fillId="8" borderId="17" xfId="2" applyFont="1" applyFill="1" applyBorder="1" applyAlignment="1">
      <alignment horizontal="center" vertical="center" wrapText="1"/>
    </xf>
    <xf numFmtId="0" fontId="1" fillId="8" borderId="17"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0" fillId="0" borderId="15" xfId="2" applyFont="1" applyBorder="1" applyAlignment="1">
      <alignment horizontal="center" vertical="center" wrapText="1"/>
    </xf>
    <xf numFmtId="0" fontId="0" fillId="0" borderId="15" xfId="2" applyFont="1" applyBorder="1" applyAlignment="1">
      <alignment horizontal="left" vertical="center" wrapText="1"/>
    </xf>
    <xf numFmtId="4" fontId="0" fillId="0" borderId="15" xfId="2" applyNumberFormat="1" applyFont="1" applyBorder="1" applyAlignment="1" applyProtection="1">
      <alignment horizontal="center" vertical="center" wrapText="1"/>
      <protection locked="0"/>
    </xf>
    <xf numFmtId="4" fontId="0" fillId="0" borderId="15" xfId="0" applyNumberFormat="1" applyBorder="1" applyAlignment="1">
      <alignment horizontal="center" vertical="center" wrapText="1"/>
    </xf>
    <xf numFmtId="4" fontId="0" fillId="3" borderId="15" xfId="2" applyNumberFormat="1" applyFont="1" applyFill="1" applyBorder="1" applyAlignment="1">
      <alignment horizontal="center" vertical="center" wrapText="1"/>
    </xf>
    <xf numFmtId="0" fontId="0" fillId="0" borderId="19" xfId="0" applyBorder="1" applyAlignment="1">
      <alignment vertical="center" wrapText="1"/>
    </xf>
    <xf numFmtId="0" fontId="14" fillId="0" borderId="0" xfId="0" applyFont="1" applyAlignment="1">
      <alignment vertical="center"/>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1" fillId="0" borderId="0" xfId="0" applyFont="1" applyAlignment="1">
      <alignment horizontal="center" vertical="center"/>
    </xf>
    <xf numFmtId="0" fontId="0" fillId="0" borderId="2" xfId="0" applyBorder="1" applyAlignment="1">
      <alignment vertical="center" wrapText="1"/>
    </xf>
    <xf numFmtId="0" fontId="0" fillId="0" borderId="2" xfId="2" applyFont="1" applyBorder="1" applyAlignment="1">
      <alignment horizontal="center" vertical="center" wrapText="1"/>
    </xf>
    <xf numFmtId="0" fontId="0" fillId="0" borderId="2" xfId="2" applyFont="1" applyBorder="1" applyAlignment="1">
      <alignment horizontal="left" vertical="center" wrapText="1"/>
    </xf>
    <xf numFmtId="4" fontId="0" fillId="0" borderId="2" xfId="2" applyNumberFormat="1" applyFont="1" applyBorder="1" applyAlignment="1" applyProtection="1">
      <alignment horizontal="center" vertical="center" wrapText="1"/>
      <protection locked="0"/>
    </xf>
    <xf numFmtId="4" fontId="0" fillId="0" borderId="2" xfId="0" applyNumberFormat="1" applyBorder="1" applyAlignment="1">
      <alignment horizontal="center" vertical="center" wrapText="1"/>
    </xf>
    <xf numFmtId="4" fontId="0" fillId="3" borderId="20" xfId="2" applyNumberFormat="1" applyFont="1" applyFill="1" applyBorder="1" applyAlignment="1">
      <alignment horizontal="center" vertical="center" wrapText="1"/>
    </xf>
    <xf numFmtId="0" fontId="0" fillId="0" borderId="2" xfId="0" applyBorder="1" applyAlignment="1">
      <alignment horizontal="center" vertical="center" wrapText="1"/>
    </xf>
    <xf numFmtId="4" fontId="0" fillId="0" borderId="1" xfId="2" applyNumberFormat="1" applyFont="1" applyBorder="1" applyAlignment="1" applyProtection="1">
      <alignment horizontal="center" vertical="center" wrapText="1"/>
      <protection locked="0"/>
    </xf>
    <xf numFmtId="4" fontId="0" fillId="3" borderId="1" xfId="2" applyNumberFormat="1" applyFont="1" applyFill="1" applyBorder="1" applyAlignment="1">
      <alignment horizontal="center" vertical="center" wrapText="1"/>
    </xf>
    <xf numFmtId="0" fontId="6" fillId="8" borderId="17" xfId="2" applyFont="1" applyFill="1" applyBorder="1" applyAlignment="1">
      <alignment vertical="center" wrapText="1"/>
    </xf>
    <xf numFmtId="4" fontId="6" fillId="8" borderId="17" xfId="2" applyNumberFormat="1" applyFont="1" applyFill="1" applyBorder="1" applyAlignment="1">
      <alignment vertical="center" wrapText="1"/>
    </xf>
    <xf numFmtId="0" fontId="1" fillId="8" borderId="17" xfId="2" applyFont="1" applyFill="1" applyBorder="1" applyAlignment="1">
      <alignment vertical="center" wrapText="1"/>
    </xf>
    <xf numFmtId="0" fontId="6" fillId="8" borderId="4" xfId="2" applyFont="1" applyFill="1" applyBorder="1" applyAlignment="1">
      <alignment horizontal="center" vertical="center" wrapText="1"/>
    </xf>
    <xf numFmtId="0" fontId="0" fillId="0" borderId="15" xfId="0" applyBorder="1" applyAlignment="1">
      <alignment horizontal="center" vertical="center" wrapText="1"/>
    </xf>
    <xf numFmtId="0" fontId="0" fillId="0" borderId="15" xfId="0" applyBorder="1" applyAlignment="1">
      <alignment horizontal="left" vertical="center" wrapText="1"/>
    </xf>
    <xf numFmtId="0" fontId="0" fillId="0" borderId="15" xfId="0" applyBorder="1" applyAlignment="1">
      <alignment vertical="center" wrapText="1"/>
    </xf>
    <xf numFmtId="4" fontId="1" fillId="0" borderId="0" xfId="0" applyNumberFormat="1" applyFont="1" applyAlignment="1">
      <alignment horizontal="right" vertical="center"/>
    </xf>
    <xf numFmtId="4" fontId="1" fillId="3" borderId="21" xfId="0" applyNumberFormat="1" applyFont="1" applyFill="1" applyBorder="1" applyAlignment="1">
      <alignment horizontal="center" vertical="center" wrapText="1"/>
    </xf>
    <xf numFmtId="0" fontId="14" fillId="0" borderId="0" xfId="0" applyFont="1" applyAlignment="1">
      <alignment horizontal="right" vertical="center"/>
    </xf>
    <xf numFmtId="4" fontId="8" fillId="0" borderId="0" xfId="0" applyNumberFormat="1" applyFont="1" applyAlignment="1">
      <alignment horizontal="center" vertical="center" wrapText="1"/>
    </xf>
    <xf numFmtId="49" fontId="15" fillId="0" borderId="0" xfId="0" applyNumberFormat="1" applyFont="1" applyAlignment="1">
      <alignment horizontal="left" vertical="center"/>
    </xf>
    <xf numFmtId="0" fontId="1" fillId="0" borderId="0" xfId="0" applyFont="1" applyAlignment="1">
      <alignment horizontal="left" vertical="center"/>
    </xf>
    <xf numFmtId="0" fontId="16" fillId="0" borderId="0" xfId="0" applyFont="1" applyAlignment="1">
      <alignment horizontal="right" vertical="center"/>
    </xf>
    <xf numFmtId="49" fontId="15" fillId="0" borderId="0" xfId="0" applyNumberFormat="1" applyFont="1" applyAlignment="1">
      <alignment horizontal="left"/>
    </xf>
    <xf numFmtId="0" fontId="1" fillId="0" borderId="0" xfId="0" applyFont="1" applyAlignment="1">
      <alignment horizontal="left"/>
    </xf>
    <xf numFmtId="0" fontId="0" fillId="0" borderId="0" xfId="0" applyAlignment="1">
      <alignment horizontal="left" wrapText="1"/>
    </xf>
    <xf numFmtId="0" fontId="0" fillId="0" borderId="0" xfId="0" applyAlignment="1">
      <alignment horizontal="center" wrapText="1"/>
    </xf>
    <xf numFmtId="0" fontId="16" fillId="0" borderId="0" xfId="0" applyFont="1" applyAlignment="1">
      <alignment horizontal="right"/>
    </xf>
    <xf numFmtId="4" fontId="8" fillId="0" borderId="0" xfId="0" applyNumberFormat="1" applyFont="1" applyAlignment="1">
      <alignment horizontal="center" wrapText="1"/>
    </xf>
    <xf numFmtId="0" fontId="0" fillId="0" borderId="0" xfId="0" applyAlignment="1">
      <alignment wrapText="1"/>
    </xf>
    <xf numFmtId="0" fontId="1" fillId="0" borderId="0" xfId="0" applyFont="1" applyAlignment="1">
      <alignment horizontal="center"/>
    </xf>
    <xf numFmtId="0" fontId="1" fillId="0" borderId="0" xfId="0" applyFont="1" applyAlignment="1">
      <alignment horizontal="center" vertical="top"/>
    </xf>
    <xf numFmtId="0" fontId="9" fillId="0" borderId="0" xfId="0" applyFont="1" applyAlignment="1">
      <alignment horizontal="center" vertical="top"/>
    </xf>
    <xf numFmtId="0" fontId="9" fillId="0" borderId="0" xfId="0" applyFont="1" applyAlignment="1">
      <alignment horizontal="left" vertical="top"/>
    </xf>
    <xf numFmtId="0" fontId="17" fillId="0" borderId="0" xfId="0" applyFont="1" applyAlignment="1">
      <alignment horizontal="left" vertical="top"/>
    </xf>
    <xf numFmtId="0" fontId="6" fillId="7" borderId="22" xfId="3" applyFont="1" applyFill="1" applyBorder="1" applyAlignment="1">
      <alignment horizontal="center" vertical="center" wrapText="1"/>
    </xf>
    <xf numFmtId="0" fontId="6" fillId="7" borderId="23" xfId="3" applyFont="1" applyFill="1" applyBorder="1" applyAlignment="1">
      <alignment horizontal="center" vertical="center" wrapText="1"/>
    </xf>
    <xf numFmtId="0" fontId="6" fillId="8" borderId="23" xfId="3" applyFont="1" applyFill="1" applyBorder="1" applyAlignment="1">
      <alignment horizontal="center" vertical="center" wrapText="1"/>
    </xf>
    <xf numFmtId="0" fontId="6" fillId="8" borderId="24" xfId="3" applyFont="1" applyFill="1" applyBorder="1" applyAlignment="1">
      <alignment horizontal="center" vertical="center" wrapText="1"/>
    </xf>
    <xf numFmtId="0" fontId="9" fillId="0" borderId="0" xfId="0" applyFont="1" applyAlignment="1">
      <alignment horizontal="center" vertical="center"/>
    </xf>
    <xf numFmtId="0" fontId="6" fillId="7" borderId="25" xfId="3" applyFont="1" applyFill="1" applyBorder="1" applyAlignment="1">
      <alignment horizontal="center" vertical="top" wrapText="1"/>
    </xf>
    <xf numFmtId="0" fontId="1" fillId="7" borderId="26" xfId="0" applyFont="1" applyFill="1" applyBorder="1" applyAlignment="1">
      <alignment horizontal="left" vertical="top" wrapText="1"/>
    </xf>
    <xf numFmtId="0" fontId="6" fillId="7" borderId="26" xfId="3" applyFont="1" applyFill="1" applyBorder="1" applyAlignment="1">
      <alignment horizontal="left" vertical="top" wrapText="1"/>
    </xf>
    <xf numFmtId="0" fontId="6" fillId="7" borderId="26" xfId="3" applyFont="1" applyFill="1" applyBorder="1" applyAlignment="1">
      <alignment horizontal="center" vertical="top" wrapText="1"/>
    </xf>
    <xf numFmtId="164" fontId="9" fillId="7" borderId="26" xfId="0" applyNumberFormat="1" applyFont="1" applyFill="1" applyBorder="1" applyAlignment="1">
      <alignment vertical="top" wrapText="1"/>
    </xf>
    <xf numFmtId="164" fontId="9" fillId="7" borderId="27" xfId="0" applyNumberFormat="1" applyFont="1" applyFill="1" applyBorder="1" applyAlignment="1">
      <alignment vertical="top" wrapText="1"/>
    </xf>
    <xf numFmtId="0" fontId="1" fillId="7" borderId="14" xfId="3" applyFont="1" applyFill="1" applyBorder="1" applyAlignment="1">
      <alignment horizontal="center" vertical="top" wrapText="1"/>
    </xf>
    <xf numFmtId="0" fontId="9" fillId="0" borderId="15" xfId="0" applyFont="1" applyBorder="1" applyAlignment="1">
      <alignment horizontal="left" vertical="top" wrapText="1"/>
    </xf>
    <xf numFmtId="0" fontId="9" fillId="0" borderId="15" xfId="0" applyFont="1" applyBorder="1" applyAlignment="1">
      <alignment horizontal="center" vertical="top" wrapText="1"/>
    </xf>
    <xf numFmtId="2" fontId="9" fillId="0" borderId="15" xfId="0" applyNumberFormat="1" applyFont="1" applyBorder="1" applyAlignment="1" applyProtection="1">
      <alignment horizontal="center" vertical="top" wrapText="1"/>
      <protection locked="0"/>
    </xf>
    <xf numFmtId="4" fontId="9" fillId="0" borderId="15" xfId="0" applyNumberFormat="1" applyFont="1" applyBorder="1" applyAlignment="1">
      <alignment horizontal="center" vertical="top" wrapText="1"/>
    </xf>
    <xf numFmtId="4" fontId="9" fillId="3" borderId="16" xfId="0" applyNumberFormat="1" applyFont="1" applyFill="1" applyBorder="1" applyAlignment="1">
      <alignment horizontal="center" vertical="top" wrapText="1"/>
    </xf>
    <xf numFmtId="4" fontId="9" fillId="10" borderId="16" xfId="0" applyNumberFormat="1" applyFont="1" applyFill="1" applyBorder="1" applyAlignment="1">
      <alignment horizontal="center" vertical="top" wrapText="1"/>
    </xf>
    <xf numFmtId="0" fontId="10" fillId="0" borderId="0" xfId="0" applyFont="1" applyAlignment="1">
      <alignment vertical="center"/>
    </xf>
    <xf numFmtId="0" fontId="1" fillId="7" borderId="9" xfId="3" applyFont="1" applyFill="1" applyBorder="1" applyAlignment="1">
      <alignment horizontal="center" vertical="top"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4" fontId="9" fillId="0" borderId="1" xfId="0" applyNumberFormat="1" applyFont="1" applyBorder="1" applyAlignment="1">
      <alignment horizontal="center" vertical="top" wrapText="1"/>
    </xf>
    <xf numFmtId="4" fontId="9" fillId="3" borderId="10" xfId="0" applyNumberFormat="1" applyFont="1" applyFill="1" applyBorder="1" applyAlignment="1">
      <alignment horizontal="center" vertical="top" wrapText="1"/>
    </xf>
    <xf numFmtId="0" fontId="1" fillId="7" borderId="28" xfId="3" applyFont="1" applyFill="1" applyBorder="1" applyAlignment="1">
      <alignment horizontal="center" vertical="top" wrapText="1"/>
    </xf>
    <xf numFmtId="0" fontId="9" fillId="0" borderId="2" xfId="0" applyFont="1" applyBorder="1" applyAlignment="1">
      <alignment horizontal="left" vertical="top" wrapText="1"/>
    </xf>
    <xf numFmtId="0" fontId="9" fillId="0" borderId="2" xfId="0" applyFont="1" applyBorder="1" applyAlignment="1">
      <alignment horizontal="center" vertical="top" wrapText="1"/>
    </xf>
    <xf numFmtId="4" fontId="9" fillId="0" borderId="2" xfId="0" applyNumberFormat="1" applyFont="1" applyBorder="1" applyAlignment="1">
      <alignment horizontal="center" vertical="top" wrapText="1"/>
    </xf>
    <xf numFmtId="4" fontId="9" fillId="3" borderId="29" xfId="0" applyNumberFormat="1" applyFont="1" applyFill="1" applyBorder="1" applyAlignment="1">
      <alignment horizontal="center" vertical="top" wrapText="1"/>
    </xf>
    <xf numFmtId="0" fontId="1" fillId="7" borderId="25" xfId="3" applyFont="1" applyFill="1" applyBorder="1" applyAlignment="1">
      <alignment horizontal="center" vertical="top" wrapText="1"/>
    </xf>
    <xf numFmtId="0" fontId="9" fillId="7" borderId="26" xfId="0" applyFont="1" applyFill="1" applyBorder="1" applyAlignment="1">
      <alignment horizontal="left" vertical="top" wrapText="1"/>
    </xf>
    <xf numFmtId="0" fontId="9" fillId="7" borderId="26" xfId="0" applyFont="1" applyFill="1" applyBorder="1" applyAlignment="1">
      <alignment horizontal="center" vertical="top" wrapText="1"/>
    </xf>
    <xf numFmtId="4" fontId="9" fillId="7" borderId="26" xfId="0" applyNumberFormat="1" applyFont="1" applyFill="1" applyBorder="1" applyAlignment="1">
      <alignment horizontal="center" vertical="top" wrapText="1"/>
    </xf>
    <xf numFmtId="0" fontId="9" fillId="7" borderId="26" xfId="0" applyFont="1" applyFill="1" applyBorder="1" applyAlignment="1">
      <alignment vertical="top"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4" fontId="9" fillId="0" borderId="1" xfId="0" applyNumberFormat="1" applyFont="1" applyBorder="1" applyAlignment="1">
      <alignment horizontal="center" vertical="center" wrapText="1"/>
    </xf>
    <xf numFmtId="0" fontId="1" fillId="7" borderId="6" xfId="3" applyFont="1" applyFill="1" applyBorder="1" applyAlignment="1">
      <alignment horizontal="center" vertical="top" wrapText="1"/>
    </xf>
    <xf numFmtId="0" fontId="9" fillId="0" borderId="7" xfId="0" applyFont="1" applyBorder="1" applyAlignment="1">
      <alignment horizontal="left" vertical="top" wrapText="1"/>
    </xf>
    <xf numFmtId="0" fontId="9" fillId="0" borderId="7" xfId="0" applyFont="1" applyBorder="1" applyAlignment="1">
      <alignment horizontal="center" vertical="top" wrapText="1"/>
    </xf>
    <xf numFmtId="2" fontId="9" fillId="0" borderId="7" xfId="0" applyNumberFormat="1" applyFont="1" applyBorder="1" applyAlignment="1" applyProtection="1">
      <alignment horizontal="center" vertical="top" wrapText="1"/>
      <protection locked="0"/>
    </xf>
    <xf numFmtId="4" fontId="9" fillId="0" borderId="7" xfId="0" applyNumberFormat="1" applyFont="1" applyBorder="1" applyAlignment="1">
      <alignment horizontal="center" vertical="top" wrapText="1"/>
    </xf>
    <xf numFmtId="4" fontId="9" fillId="3" borderId="8" xfId="0" applyNumberFormat="1" applyFont="1" applyFill="1" applyBorder="1" applyAlignment="1">
      <alignment horizontal="center" vertical="top" wrapText="1"/>
    </xf>
    <xf numFmtId="4" fontId="9" fillId="10" borderId="8" xfId="0" applyNumberFormat="1" applyFont="1" applyFill="1" applyBorder="1" applyAlignment="1">
      <alignment horizontal="center" vertical="top" wrapText="1"/>
    </xf>
    <xf numFmtId="2" fontId="9" fillId="0" borderId="1" xfId="0" applyNumberFormat="1" applyFont="1" applyBorder="1" applyAlignment="1" applyProtection="1">
      <alignment horizontal="center" vertical="top" wrapText="1"/>
      <protection locked="0"/>
    </xf>
    <xf numFmtId="2" fontId="9" fillId="0" borderId="20" xfId="0" applyNumberFormat="1" applyFont="1" applyBorder="1" applyAlignment="1" applyProtection="1">
      <alignment horizontal="center" vertical="top" wrapText="1"/>
      <protection locked="0"/>
    </xf>
    <xf numFmtId="4" fontId="9" fillId="10" borderId="30" xfId="0" applyNumberFormat="1" applyFont="1" applyFill="1" applyBorder="1" applyAlignment="1">
      <alignment horizontal="center" vertical="top" wrapText="1"/>
    </xf>
    <xf numFmtId="0" fontId="9" fillId="9" borderId="1" xfId="0" applyFont="1" applyFill="1" applyBorder="1" applyAlignment="1">
      <alignment horizontal="center" vertical="top" wrapText="1"/>
    </xf>
    <xf numFmtId="0" fontId="1" fillId="7" borderId="11" xfId="3" applyFont="1" applyFill="1" applyBorder="1" applyAlignment="1">
      <alignment horizontal="center" vertical="top" wrapText="1"/>
    </xf>
    <xf numFmtId="0" fontId="9" fillId="0" borderId="12" xfId="0" applyFont="1" applyBorder="1" applyAlignment="1">
      <alignment horizontal="left" vertical="top" wrapText="1"/>
    </xf>
    <xf numFmtId="0" fontId="9" fillId="0" borderId="12" xfId="0" applyFont="1" applyBorder="1" applyAlignment="1">
      <alignment horizontal="center" vertical="top" wrapText="1"/>
    </xf>
    <xf numFmtId="2" fontId="9" fillId="0" borderId="31" xfId="0" applyNumberFormat="1" applyFont="1" applyBorder="1" applyAlignment="1" applyProtection="1">
      <alignment horizontal="center" vertical="top" wrapText="1"/>
      <protection locked="0"/>
    </xf>
    <xf numFmtId="4" fontId="9" fillId="0" borderId="12" xfId="0" applyNumberFormat="1" applyFont="1" applyBorder="1" applyAlignment="1">
      <alignment horizontal="center" vertical="top" wrapText="1"/>
    </xf>
    <xf numFmtId="4" fontId="9" fillId="3" borderId="13" xfId="0" applyNumberFormat="1" applyFont="1" applyFill="1" applyBorder="1" applyAlignment="1">
      <alignment horizontal="center" vertical="top" wrapText="1"/>
    </xf>
    <xf numFmtId="0" fontId="1" fillId="7" borderId="32" xfId="3" applyFont="1" applyFill="1" applyBorder="1" applyAlignment="1">
      <alignment horizontal="center" vertical="top" wrapText="1"/>
    </xf>
    <xf numFmtId="0" fontId="1" fillId="7" borderId="0" xfId="0" applyFont="1" applyFill="1" applyAlignment="1">
      <alignment horizontal="left" vertical="top" wrapText="1"/>
    </xf>
    <xf numFmtId="0" fontId="9" fillId="7" borderId="0" xfId="0" applyFont="1" applyFill="1" applyAlignment="1">
      <alignment horizontal="left" vertical="top" wrapText="1"/>
    </xf>
    <xf numFmtId="0" fontId="9" fillId="7" borderId="0" xfId="0" applyFont="1" applyFill="1" applyAlignment="1">
      <alignment horizontal="center" vertical="top" wrapText="1"/>
    </xf>
    <xf numFmtId="4" fontId="9" fillId="8" borderId="0" xfId="0" applyNumberFormat="1" applyFont="1" applyFill="1" applyAlignment="1">
      <alignment horizontal="center" vertical="top" wrapText="1"/>
    </xf>
    <xf numFmtId="0" fontId="9" fillId="8" borderId="0" xfId="0" applyFont="1" applyFill="1" applyAlignment="1">
      <alignment horizontal="center" vertical="top" wrapText="1"/>
    </xf>
    <xf numFmtId="4" fontId="9" fillId="8" borderId="33" xfId="0" applyNumberFormat="1" applyFont="1" applyFill="1" applyBorder="1" applyAlignment="1">
      <alignment horizontal="center" vertical="top" wrapText="1"/>
    </xf>
    <xf numFmtId="164" fontId="9" fillId="7" borderId="5" xfId="0" applyNumberFormat="1" applyFont="1" applyFill="1" applyBorder="1" applyAlignment="1">
      <alignment vertical="top" wrapText="1"/>
    </xf>
    <xf numFmtId="4" fontId="9" fillId="10" borderId="34" xfId="0" applyNumberFormat="1" applyFont="1" applyFill="1" applyBorder="1" applyAlignment="1">
      <alignment horizontal="center" vertical="top" wrapText="1"/>
    </xf>
    <xf numFmtId="0" fontId="1" fillId="7" borderId="35" xfId="3" applyFont="1" applyFill="1" applyBorder="1" applyAlignment="1">
      <alignment horizontal="center" vertical="top" wrapText="1"/>
    </xf>
    <xf numFmtId="0" fontId="1" fillId="7" borderId="36" xfId="0" applyFont="1" applyFill="1" applyBorder="1" applyAlignment="1">
      <alignment horizontal="left" vertical="top" wrapText="1"/>
    </xf>
    <xf numFmtId="0" fontId="9" fillId="7" borderId="36" xfId="0" applyFont="1" applyFill="1" applyBorder="1" applyAlignment="1">
      <alignment horizontal="left" vertical="top" wrapText="1"/>
    </xf>
    <xf numFmtId="0" fontId="9" fillId="7" borderId="36" xfId="0" applyFont="1" applyFill="1" applyBorder="1" applyAlignment="1">
      <alignment horizontal="center" vertical="top" wrapText="1"/>
    </xf>
    <xf numFmtId="4" fontId="9" fillId="7" borderId="36" xfId="0" applyNumberFormat="1" applyFont="1" applyFill="1" applyBorder="1" applyAlignment="1">
      <alignment horizontal="center" vertical="top" wrapText="1"/>
    </xf>
    <xf numFmtId="0" fontId="9" fillId="7" borderId="36" xfId="0" applyFont="1" applyFill="1" applyBorder="1" applyAlignment="1">
      <alignment vertical="top" wrapText="1"/>
    </xf>
    <xf numFmtId="164" fontId="9" fillId="7" borderId="37" xfId="0" applyNumberFormat="1" applyFont="1" applyFill="1" applyBorder="1" applyAlignment="1">
      <alignment vertical="top" wrapText="1"/>
    </xf>
    <xf numFmtId="3" fontId="9" fillId="0" borderId="7" xfId="0" applyNumberFormat="1" applyFont="1" applyBorder="1" applyAlignment="1">
      <alignment horizontal="center" vertical="top" wrapText="1"/>
    </xf>
    <xf numFmtId="4" fontId="9" fillId="3" borderId="38" xfId="0" applyNumberFormat="1" applyFont="1" applyFill="1" applyBorder="1" applyAlignment="1">
      <alignment horizontal="center" vertical="top" wrapText="1"/>
    </xf>
    <xf numFmtId="4" fontId="9" fillId="10" borderId="39" xfId="0" applyNumberFormat="1" applyFont="1" applyFill="1" applyBorder="1" applyAlignment="1">
      <alignment horizontal="center" vertical="top" wrapText="1"/>
    </xf>
    <xf numFmtId="3" fontId="9" fillId="0" borderId="1" xfId="0" applyNumberFormat="1" applyFont="1" applyBorder="1" applyAlignment="1">
      <alignment horizontal="center" vertical="top" wrapText="1"/>
    </xf>
    <xf numFmtId="4" fontId="9" fillId="3" borderId="3" xfId="0" applyNumberFormat="1" applyFont="1" applyFill="1" applyBorder="1" applyAlignment="1">
      <alignment horizontal="center" vertical="top" wrapText="1"/>
    </xf>
    <xf numFmtId="4" fontId="9" fillId="10" borderId="40" xfId="0" applyNumberFormat="1" applyFont="1" applyFill="1" applyBorder="1" applyAlignment="1">
      <alignment horizontal="center" vertical="top" wrapText="1"/>
    </xf>
    <xf numFmtId="3" fontId="9" fillId="0" borderId="2" xfId="0" applyNumberFormat="1" applyFont="1" applyBorder="1" applyAlignment="1">
      <alignment horizontal="center" vertical="top" wrapText="1"/>
    </xf>
    <xf numFmtId="4" fontId="9" fillId="3" borderId="41" xfId="0" applyNumberFormat="1" applyFont="1" applyFill="1" applyBorder="1" applyAlignment="1">
      <alignment horizontal="center" vertical="top" wrapText="1"/>
    </xf>
    <xf numFmtId="4" fontId="9" fillId="10" borderId="42" xfId="0" applyNumberFormat="1" applyFont="1" applyFill="1" applyBorder="1" applyAlignment="1">
      <alignment horizontal="center" vertical="top" wrapText="1"/>
    </xf>
    <xf numFmtId="4" fontId="9" fillId="10" borderId="43" xfId="0" applyNumberFormat="1" applyFont="1" applyFill="1" applyBorder="1" applyAlignment="1">
      <alignment horizontal="center" vertical="top" wrapText="1"/>
    </xf>
    <xf numFmtId="0" fontId="1" fillId="7" borderId="1" xfId="3" applyFont="1" applyFill="1" applyBorder="1" applyAlignment="1">
      <alignment horizontal="center" vertical="top"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164" fontId="9" fillId="7" borderId="18" xfId="0" applyNumberFormat="1" applyFont="1" applyFill="1" applyBorder="1" applyAlignment="1">
      <alignment vertical="top" wrapText="1"/>
    </xf>
    <xf numFmtId="0" fontId="1" fillId="7" borderId="44" xfId="3" applyFont="1" applyFill="1" applyBorder="1" applyAlignment="1">
      <alignment horizontal="center" vertical="top" wrapText="1"/>
    </xf>
    <xf numFmtId="0" fontId="18" fillId="0" borderId="7" xfId="0" applyFont="1" applyBorder="1" applyAlignment="1">
      <alignment vertical="center" wrapText="1"/>
    </xf>
    <xf numFmtId="0" fontId="18" fillId="0" borderId="7" xfId="0" applyFont="1" applyBorder="1" applyAlignment="1">
      <alignment horizontal="center" vertical="center" wrapText="1"/>
    </xf>
    <xf numFmtId="0" fontId="1" fillId="7" borderId="45" xfId="3" applyFont="1" applyFill="1" applyBorder="1" applyAlignment="1">
      <alignment horizontal="center" vertical="top" wrapText="1"/>
    </xf>
    <xf numFmtId="0" fontId="18" fillId="0" borderId="12" xfId="0" applyFont="1" applyBorder="1" applyAlignment="1">
      <alignment vertical="center" wrapText="1"/>
    </xf>
    <xf numFmtId="0" fontId="18" fillId="0" borderId="12" xfId="0" applyFont="1" applyBorder="1" applyAlignment="1">
      <alignment horizontal="center" vertical="center" wrapText="1"/>
    </xf>
    <xf numFmtId="4" fontId="9" fillId="3" borderId="46" xfId="0" applyNumberFormat="1" applyFont="1" applyFill="1" applyBorder="1" applyAlignment="1">
      <alignment horizontal="center" vertical="top" wrapText="1"/>
    </xf>
    <xf numFmtId="0" fontId="9" fillId="0" borderId="0" xfId="0" applyFont="1" applyAlignment="1">
      <alignment horizontal="left" vertical="top" wrapText="1"/>
    </xf>
    <xf numFmtId="0" fontId="1" fillId="0" borderId="0" xfId="0" applyFont="1" applyAlignment="1">
      <alignment horizontal="right" vertical="top"/>
    </xf>
    <xf numFmtId="0" fontId="1" fillId="0" borderId="0" xfId="0" applyFont="1" applyAlignment="1">
      <alignment horizontal="left" vertical="top"/>
    </xf>
    <xf numFmtId="0" fontId="1" fillId="0" borderId="0" xfId="0" applyFont="1" applyAlignment="1">
      <alignment vertical="top" wrapText="1"/>
    </xf>
    <xf numFmtId="0" fontId="14"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4" fontId="1" fillId="3" borderId="21" xfId="0" applyNumberFormat="1" applyFont="1" applyFill="1" applyBorder="1" applyAlignment="1">
      <alignment horizontal="center" vertical="top"/>
    </xf>
    <xf numFmtId="0" fontId="7" fillId="0" borderId="0" xfId="0" applyFont="1" applyAlignment="1">
      <alignment horizontal="center" vertical="center"/>
    </xf>
    <xf numFmtId="0" fontId="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49" fontId="3" fillId="6" borderId="0" xfId="0" applyNumberFormat="1" applyFont="1" applyFill="1" applyAlignment="1">
      <alignment horizontal="left" vertical="top" wrapText="1"/>
    </xf>
    <xf numFmtId="0" fontId="11" fillId="0" borderId="0" xfId="0" applyFont="1" applyAlignment="1">
      <alignment horizontal="center" vertical="center"/>
    </xf>
    <xf numFmtId="164" fontId="3" fillId="2" borderId="0" xfId="0" applyNumberFormat="1" applyFont="1" applyFill="1" applyAlignment="1">
      <alignment horizontal="left" vertical="center"/>
    </xf>
    <xf numFmtId="49" fontId="3" fillId="3" borderId="0" xfId="0" applyNumberFormat="1" applyFont="1" applyFill="1" applyAlignment="1">
      <alignment horizontal="left" vertical="top" wrapText="1"/>
    </xf>
    <xf numFmtId="0" fontId="3" fillId="4" borderId="0" xfId="0" applyFont="1" applyFill="1" applyAlignment="1">
      <alignment horizontal="left" vertical="center"/>
    </xf>
    <xf numFmtId="49" fontId="3" fillId="5" borderId="0" xfId="0" applyNumberFormat="1" applyFont="1" applyFill="1" applyAlignment="1">
      <alignment horizontal="left" vertical="top" wrapText="1"/>
    </xf>
    <xf numFmtId="0" fontId="9" fillId="0" borderId="0" xfId="0" applyFont="1" applyAlignment="1">
      <alignment horizontal="left" vertical="top" wrapText="1"/>
    </xf>
    <xf numFmtId="49" fontId="4" fillId="5" borderId="0" xfId="0" applyNumberFormat="1" applyFont="1" applyFill="1" applyAlignment="1">
      <alignment horizontal="left" vertical="top" wrapText="1"/>
    </xf>
    <xf numFmtId="0" fontId="1" fillId="0" borderId="0" xfId="0" applyFont="1" applyAlignment="1">
      <alignment horizontal="left" vertical="center"/>
    </xf>
    <xf numFmtId="0" fontId="9" fillId="0" borderId="0" xfId="0" applyFont="1" applyAlignment="1">
      <alignment horizontal="left" vertical="center" wrapText="1"/>
    </xf>
    <xf numFmtId="0" fontId="1" fillId="0" borderId="0" xfId="0" applyFont="1" applyAlignment="1">
      <alignment horizontal="left" vertical="top"/>
    </xf>
  </cellXfs>
  <cellStyles count="4">
    <cellStyle name="Hyperlink" xfId="1" builtinId="8"/>
    <cellStyle name="Normal" xfId="0" builtinId="0"/>
    <cellStyle name="Normal 2" xfId="3" xr:uid="{00000000-0005-0000-0000-000002000000}"/>
    <cellStyle name="Normal 3" xfId="2" xr:uid="{00000000-0005-0000-0000-000003000000}"/>
  </cellStyles>
  <dxfs count="20">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00E87-EB6D-4C69-A689-BFF9FE695BD6}">
  <sheetPr>
    <tabColor rgb="FF00B050"/>
  </sheetPr>
  <dimension ref="A1:M823"/>
  <sheetViews>
    <sheetView topLeftCell="A67" zoomScale="55" zoomScaleNormal="55" workbookViewId="0">
      <selection activeCell="E654" sqref="E654"/>
    </sheetView>
  </sheetViews>
  <sheetFormatPr defaultColWidth="9.1796875" defaultRowHeight="14.5" x14ac:dyDescent="0.35"/>
  <cols>
    <col min="1" max="1" width="6.54296875" style="42" customWidth="1"/>
    <col min="2" max="2" width="14.453125" style="12" customWidth="1"/>
    <col min="3" max="3" width="70.453125" style="4" customWidth="1"/>
    <col min="4" max="4" width="12.453125" style="12" customWidth="1"/>
    <col min="5" max="5" width="19.54296875" style="12" customWidth="1"/>
    <col min="6" max="6" width="23.453125" style="62" customWidth="1"/>
    <col min="7" max="7" width="13.453125" style="12" customWidth="1"/>
    <col min="8" max="8" width="21.54296875" style="12" customWidth="1"/>
    <col min="9" max="9" width="105.453125" style="1" customWidth="1"/>
    <col min="10" max="10" width="9.81640625" style="12" customWidth="1"/>
    <col min="12" max="12" width="9.1796875" style="10"/>
    <col min="13" max="13" width="9.1796875" style="178"/>
  </cols>
  <sheetData>
    <row r="1" spans="1:13" ht="17.149999999999999" customHeight="1" x14ac:dyDescent="0.35">
      <c r="A1" s="8"/>
      <c r="B1" s="182" t="s">
        <v>0</v>
      </c>
      <c r="C1" s="182"/>
      <c r="F1" s="17"/>
    </row>
    <row r="2" spans="1:13" x14ac:dyDescent="0.35">
      <c r="A2" s="8"/>
      <c r="B2" s="183" t="s">
        <v>1</v>
      </c>
      <c r="C2" s="183"/>
      <c r="D2" s="183"/>
      <c r="F2" s="12"/>
      <c r="G2" s="18"/>
      <c r="I2" s="12"/>
    </row>
    <row r="3" spans="1:13" x14ac:dyDescent="0.35">
      <c r="A3" s="8"/>
      <c r="B3" s="184" t="s">
        <v>2</v>
      </c>
      <c r="C3" s="184"/>
      <c r="D3" s="184"/>
      <c r="F3" s="12"/>
      <c r="G3" s="18"/>
      <c r="I3" s="12"/>
    </row>
    <row r="4" spans="1:13" x14ac:dyDescent="0.35">
      <c r="A4" s="8"/>
      <c r="B4" s="185" t="s">
        <v>3</v>
      </c>
      <c r="C4" s="185"/>
      <c r="D4" s="185"/>
      <c r="F4" s="12"/>
      <c r="G4" s="18"/>
      <c r="I4" s="12"/>
    </row>
    <row r="5" spans="1:13" ht="40" customHeight="1" x14ac:dyDescent="0.35">
      <c r="A5" s="8"/>
      <c r="B5" s="186" t="s">
        <v>4</v>
      </c>
      <c r="C5" s="186"/>
      <c r="D5" s="186"/>
      <c r="E5" s="9"/>
      <c r="F5" s="19"/>
      <c r="G5" s="20"/>
      <c r="I5" s="12"/>
    </row>
    <row r="6" spans="1:13" ht="26.5" customHeight="1" x14ac:dyDescent="0.35">
      <c r="A6" s="8"/>
      <c r="B6" s="181" t="s">
        <v>5</v>
      </c>
      <c r="C6" s="181"/>
      <c r="D6" s="181"/>
      <c r="F6" s="12"/>
      <c r="G6" s="18"/>
      <c r="I6" s="12"/>
    </row>
    <row r="7" spans="1:13" s="2" customFormat="1" ht="49" customHeight="1" x14ac:dyDescent="0.35">
      <c r="A7" s="21" t="s">
        <v>6</v>
      </c>
      <c r="B7" s="22" t="s">
        <v>7</v>
      </c>
      <c r="C7" s="22" t="s">
        <v>8</v>
      </c>
      <c r="D7" s="22" t="s">
        <v>9</v>
      </c>
      <c r="E7" s="22" t="s">
        <v>10</v>
      </c>
      <c r="F7" s="22" t="s">
        <v>11</v>
      </c>
      <c r="G7" s="22" t="s">
        <v>12</v>
      </c>
      <c r="H7" s="22" t="s">
        <v>13</v>
      </c>
      <c r="I7" s="23" t="s">
        <v>14</v>
      </c>
      <c r="J7" s="24" t="s">
        <v>15</v>
      </c>
      <c r="L7" s="177"/>
      <c r="M7" s="179"/>
    </row>
    <row r="8" spans="1:13" s="2" customFormat="1" ht="17.5" customHeight="1" x14ac:dyDescent="0.35">
      <c r="A8" s="25"/>
      <c r="B8" s="26" t="s">
        <v>16</v>
      </c>
      <c r="C8" s="27"/>
      <c r="D8" s="27"/>
      <c r="E8" s="27"/>
      <c r="F8" s="27"/>
      <c r="G8" s="27"/>
      <c r="H8" s="27"/>
      <c r="I8" s="28"/>
      <c r="J8" s="29"/>
      <c r="L8" s="177"/>
      <c r="M8" s="179"/>
    </row>
    <row r="9" spans="1:13" ht="30" customHeight="1" x14ac:dyDescent="0.35">
      <c r="A9" s="30" t="s">
        <v>17</v>
      </c>
      <c r="B9" s="31" t="s">
        <v>18</v>
      </c>
      <c r="C9" s="32" t="s">
        <v>19</v>
      </c>
      <c r="D9" s="31" t="s">
        <v>20</v>
      </c>
      <c r="E9" s="33">
        <f>F9</f>
        <v>7.8</v>
      </c>
      <c r="F9" s="34">
        <v>7.8</v>
      </c>
      <c r="G9" s="31">
        <v>300</v>
      </c>
      <c r="H9" s="35">
        <f>E9*G9</f>
        <v>2340</v>
      </c>
      <c r="I9" s="36" t="s">
        <v>21</v>
      </c>
      <c r="J9" s="13" t="s">
        <v>22</v>
      </c>
      <c r="K9" s="37" t="str">
        <f>IF(AND(ISNUMBER(E9),ISNUMBER(FIND(",",E9)),LEN(E9)-LEN(SUBSTITUTE(E9,",",""))=1),IF(LEN(RIGHT(E9,LEN(E9)-FIND(",",E9)))&gt;2,ROW(),""),"")</f>
        <v/>
      </c>
    </row>
    <row r="10" spans="1:13" ht="16" x14ac:dyDescent="0.35">
      <c r="A10" s="14" t="s">
        <v>23</v>
      </c>
      <c r="B10" s="38" t="s">
        <v>18</v>
      </c>
      <c r="C10" s="39" t="s">
        <v>24</v>
      </c>
      <c r="D10" s="38" t="s">
        <v>20</v>
      </c>
      <c r="E10" s="33">
        <f t="shared" ref="E10:E73" si="0">F10</f>
        <v>33.15</v>
      </c>
      <c r="F10" s="40">
        <v>33.15</v>
      </c>
      <c r="G10" s="38">
        <v>3</v>
      </c>
      <c r="H10" s="35">
        <f t="shared" ref="H10:H73" si="1">E10*G10</f>
        <v>99.449999999999989</v>
      </c>
      <c r="I10" s="3" t="s">
        <v>25</v>
      </c>
      <c r="J10" s="13" t="s">
        <v>22</v>
      </c>
      <c r="K10" s="37" t="str">
        <f t="shared" ref="K10:K73" si="2">IF(AND(ISNUMBER(E10),ISNUMBER(FIND(",",E10)),LEN(E10)-LEN(SUBSTITUTE(E10,",",""))=1),IF(LEN(RIGHT(E10,LEN(E10)-FIND(",",E10)))&gt;2,ROW(),""),"")</f>
        <v/>
      </c>
    </row>
    <row r="11" spans="1:13" ht="16" x14ac:dyDescent="0.35">
      <c r="A11" s="30" t="s">
        <v>26</v>
      </c>
      <c r="B11" s="38" t="s">
        <v>18</v>
      </c>
      <c r="C11" s="39" t="s">
        <v>27</v>
      </c>
      <c r="D11" s="38" t="s">
        <v>20</v>
      </c>
      <c r="E11" s="33">
        <f t="shared" si="0"/>
        <v>39.979999999999997</v>
      </c>
      <c r="F11" s="40">
        <v>39.979999999999997</v>
      </c>
      <c r="G11" s="38">
        <v>1</v>
      </c>
      <c r="H11" s="35">
        <f t="shared" si="1"/>
        <v>39.979999999999997</v>
      </c>
      <c r="I11" s="3" t="s">
        <v>28</v>
      </c>
      <c r="J11" s="13" t="s">
        <v>22</v>
      </c>
      <c r="K11" s="37" t="str">
        <f t="shared" si="2"/>
        <v/>
      </c>
    </row>
    <row r="12" spans="1:13" ht="30" customHeight="1" x14ac:dyDescent="0.35">
      <c r="A12" s="14" t="s">
        <v>29</v>
      </c>
      <c r="B12" s="38" t="s">
        <v>18</v>
      </c>
      <c r="C12" s="39" t="s">
        <v>30</v>
      </c>
      <c r="D12" s="38" t="s">
        <v>20</v>
      </c>
      <c r="E12" s="33">
        <f t="shared" si="0"/>
        <v>117</v>
      </c>
      <c r="F12" s="40">
        <v>117</v>
      </c>
      <c r="G12" s="38">
        <v>2.1</v>
      </c>
      <c r="H12" s="35">
        <f t="shared" si="1"/>
        <v>245.70000000000002</v>
      </c>
      <c r="I12" s="3" t="s">
        <v>31</v>
      </c>
      <c r="J12" s="13" t="s">
        <v>22</v>
      </c>
      <c r="K12" s="37" t="str">
        <f t="shared" si="2"/>
        <v/>
      </c>
    </row>
    <row r="13" spans="1:13" ht="16" x14ac:dyDescent="0.35">
      <c r="A13" s="30" t="s">
        <v>32</v>
      </c>
      <c r="B13" s="38" t="s">
        <v>18</v>
      </c>
      <c r="C13" s="39" t="s">
        <v>33</v>
      </c>
      <c r="D13" s="38" t="s">
        <v>20</v>
      </c>
      <c r="E13" s="33">
        <f t="shared" si="0"/>
        <v>32.049999999999997</v>
      </c>
      <c r="F13" s="40">
        <v>32.049999999999997</v>
      </c>
      <c r="G13" s="38">
        <v>1</v>
      </c>
      <c r="H13" s="35">
        <f t="shared" si="1"/>
        <v>32.049999999999997</v>
      </c>
      <c r="I13" s="3" t="s">
        <v>34</v>
      </c>
      <c r="J13" s="13" t="s">
        <v>22</v>
      </c>
      <c r="K13" s="37" t="str">
        <f t="shared" si="2"/>
        <v/>
      </c>
    </row>
    <row r="14" spans="1:13" ht="47.25" customHeight="1" x14ac:dyDescent="0.35">
      <c r="A14" s="30" t="s">
        <v>35</v>
      </c>
      <c r="B14" s="38" t="s">
        <v>18</v>
      </c>
      <c r="C14" s="39" t="s">
        <v>36</v>
      </c>
      <c r="D14" s="38" t="s">
        <v>20</v>
      </c>
      <c r="E14" s="33">
        <f t="shared" si="0"/>
        <v>136.5</v>
      </c>
      <c r="F14" s="40">
        <v>136.5</v>
      </c>
      <c r="G14" s="38">
        <v>1</v>
      </c>
      <c r="H14" s="35">
        <f t="shared" si="1"/>
        <v>136.5</v>
      </c>
      <c r="I14" s="3" t="s">
        <v>37</v>
      </c>
      <c r="J14" s="13" t="s">
        <v>22</v>
      </c>
      <c r="K14" s="37" t="str">
        <f t="shared" si="2"/>
        <v/>
      </c>
    </row>
    <row r="15" spans="1:13" ht="16" x14ac:dyDescent="0.35">
      <c r="A15" s="14" t="s">
        <v>38</v>
      </c>
      <c r="B15" s="38" t="s">
        <v>18</v>
      </c>
      <c r="C15" s="39" t="s">
        <v>39</v>
      </c>
      <c r="D15" s="38" t="s">
        <v>20</v>
      </c>
      <c r="E15" s="33">
        <f t="shared" si="0"/>
        <v>113.1</v>
      </c>
      <c r="F15" s="40">
        <v>113.1</v>
      </c>
      <c r="G15" s="38">
        <v>35</v>
      </c>
      <c r="H15" s="35">
        <f t="shared" si="1"/>
        <v>3958.5</v>
      </c>
      <c r="I15" s="3" t="s">
        <v>40</v>
      </c>
      <c r="J15" s="13" t="s">
        <v>22</v>
      </c>
      <c r="K15" s="37" t="str">
        <f t="shared" si="2"/>
        <v/>
      </c>
    </row>
    <row r="16" spans="1:13" ht="45.25" customHeight="1" x14ac:dyDescent="0.35">
      <c r="A16" s="30" t="s">
        <v>41</v>
      </c>
      <c r="B16" s="38" t="s">
        <v>18</v>
      </c>
      <c r="C16" s="39" t="s">
        <v>42</v>
      </c>
      <c r="D16" s="38" t="s">
        <v>20</v>
      </c>
      <c r="E16" s="33">
        <f t="shared" si="0"/>
        <v>312</v>
      </c>
      <c r="F16" s="40">
        <v>312</v>
      </c>
      <c r="G16" s="38">
        <v>1</v>
      </c>
      <c r="H16" s="35">
        <f t="shared" si="1"/>
        <v>312</v>
      </c>
      <c r="I16" s="3" t="s">
        <v>43</v>
      </c>
      <c r="J16" s="13" t="s">
        <v>22</v>
      </c>
      <c r="K16" s="37" t="str">
        <f t="shared" si="2"/>
        <v/>
      </c>
    </row>
    <row r="17" spans="1:11" ht="31.5" customHeight="1" x14ac:dyDescent="0.35">
      <c r="A17" s="14" t="s">
        <v>44</v>
      </c>
      <c r="B17" s="38" t="s">
        <v>18</v>
      </c>
      <c r="C17" s="39" t="s">
        <v>45</v>
      </c>
      <c r="D17" s="38" t="s">
        <v>20</v>
      </c>
      <c r="E17" s="33">
        <f t="shared" si="0"/>
        <v>224.25</v>
      </c>
      <c r="F17" s="40">
        <v>224.25</v>
      </c>
      <c r="G17" s="38">
        <v>10</v>
      </c>
      <c r="H17" s="35">
        <f t="shared" si="1"/>
        <v>2242.5</v>
      </c>
      <c r="I17" s="3" t="s">
        <v>46</v>
      </c>
      <c r="J17" s="13" t="s">
        <v>22</v>
      </c>
      <c r="K17" s="37" t="str">
        <f t="shared" si="2"/>
        <v/>
      </c>
    </row>
    <row r="18" spans="1:11" ht="48" customHeight="1" x14ac:dyDescent="0.35">
      <c r="A18" s="30" t="s">
        <v>47</v>
      </c>
      <c r="B18" s="38" t="s">
        <v>18</v>
      </c>
      <c r="C18" s="39" t="s">
        <v>48</v>
      </c>
      <c r="D18" s="38" t="s">
        <v>20</v>
      </c>
      <c r="E18" s="33">
        <f t="shared" si="0"/>
        <v>142.44</v>
      </c>
      <c r="F18" s="40">
        <v>142.44</v>
      </c>
      <c r="G18" s="38">
        <v>1</v>
      </c>
      <c r="H18" s="35">
        <f t="shared" si="1"/>
        <v>142.44</v>
      </c>
      <c r="I18" s="3" t="s">
        <v>49</v>
      </c>
      <c r="J18" s="13" t="s">
        <v>22</v>
      </c>
      <c r="K18" s="37" t="str">
        <f t="shared" si="2"/>
        <v/>
      </c>
    </row>
    <row r="19" spans="1:11" ht="29" x14ac:dyDescent="0.35">
      <c r="A19" s="30" t="s">
        <v>50</v>
      </c>
      <c r="B19" s="38" t="s">
        <v>18</v>
      </c>
      <c r="C19" s="39" t="s">
        <v>51</v>
      </c>
      <c r="D19" s="38" t="s">
        <v>20</v>
      </c>
      <c r="E19" s="33">
        <f t="shared" si="0"/>
        <v>106.83</v>
      </c>
      <c r="F19" s="40">
        <v>106.83</v>
      </c>
      <c r="G19" s="38">
        <v>1</v>
      </c>
      <c r="H19" s="35">
        <f t="shared" si="1"/>
        <v>106.83</v>
      </c>
      <c r="I19" s="3" t="s">
        <v>52</v>
      </c>
      <c r="J19" s="13" t="s">
        <v>22</v>
      </c>
      <c r="K19" s="37" t="str">
        <f t="shared" si="2"/>
        <v/>
      </c>
    </row>
    <row r="20" spans="1:11" ht="31" customHeight="1" x14ac:dyDescent="0.35">
      <c r="A20" s="14" t="s">
        <v>53</v>
      </c>
      <c r="B20" s="38" t="s">
        <v>18</v>
      </c>
      <c r="C20" s="39" t="s">
        <v>54</v>
      </c>
      <c r="D20" s="38" t="s">
        <v>20</v>
      </c>
      <c r="E20" s="33">
        <f t="shared" si="0"/>
        <v>136.5</v>
      </c>
      <c r="F20" s="40">
        <v>136.5</v>
      </c>
      <c r="G20" s="38">
        <v>130</v>
      </c>
      <c r="H20" s="35">
        <f t="shared" si="1"/>
        <v>17745</v>
      </c>
      <c r="I20" s="3" t="s">
        <v>55</v>
      </c>
      <c r="J20" s="13" t="s">
        <v>22</v>
      </c>
      <c r="K20" s="37" t="str">
        <f t="shared" si="2"/>
        <v/>
      </c>
    </row>
    <row r="21" spans="1:11" ht="59.15" customHeight="1" x14ac:dyDescent="0.35">
      <c r="A21" s="30" t="s">
        <v>56</v>
      </c>
      <c r="B21" s="38" t="s">
        <v>57</v>
      </c>
      <c r="C21" s="39" t="s">
        <v>58</v>
      </c>
      <c r="D21" s="38" t="s">
        <v>20</v>
      </c>
      <c r="E21" s="33">
        <f t="shared" si="0"/>
        <v>117</v>
      </c>
      <c r="F21" s="40">
        <v>117</v>
      </c>
      <c r="G21" s="38">
        <v>1</v>
      </c>
      <c r="H21" s="35">
        <f t="shared" si="1"/>
        <v>117</v>
      </c>
      <c r="I21" s="3" t="s">
        <v>59</v>
      </c>
      <c r="J21" s="13" t="s">
        <v>22</v>
      </c>
      <c r="K21" s="37" t="str">
        <f t="shared" si="2"/>
        <v/>
      </c>
    </row>
    <row r="22" spans="1:11" ht="29" x14ac:dyDescent="0.35">
      <c r="A22" s="14" t="s">
        <v>60</v>
      </c>
      <c r="B22" s="38" t="s">
        <v>18</v>
      </c>
      <c r="C22" s="39" t="s">
        <v>61</v>
      </c>
      <c r="D22" s="38" t="s">
        <v>20</v>
      </c>
      <c r="E22" s="33">
        <f t="shared" si="0"/>
        <v>80.13</v>
      </c>
      <c r="F22" s="40">
        <v>80.13</v>
      </c>
      <c r="G22" s="38">
        <v>1</v>
      </c>
      <c r="H22" s="35">
        <f t="shared" si="1"/>
        <v>80.13</v>
      </c>
      <c r="I22" s="3" t="s">
        <v>62</v>
      </c>
      <c r="J22" s="13" t="s">
        <v>22</v>
      </c>
      <c r="K22" s="37" t="str">
        <f t="shared" si="2"/>
        <v/>
      </c>
    </row>
    <row r="23" spans="1:11" ht="29" x14ac:dyDescent="0.35">
      <c r="A23" s="30" t="s">
        <v>63</v>
      </c>
      <c r="B23" s="38" t="s">
        <v>18</v>
      </c>
      <c r="C23" s="39" t="s">
        <v>64</v>
      </c>
      <c r="D23" s="38" t="s">
        <v>20</v>
      </c>
      <c r="E23" s="33">
        <f t="shared" si="0"/>
        <v>106.83</v>
      </c>
      <c r="F23" s="40">
        <v>106.83</v>
      </c>
      <c r="G23" s="38">
        <v>1</v>
      </c>
      <c r="H23" s="35">
        <f t="shared" si="1"/>
        <v>106.83</v>
      </c>
      <c r="I23" s="3" t="s">
        <v>65</v>
      </c>
      <c r="J23" s="13" t="s">
        <v>22</v>
      </c>
      <c r="K23" s="37" t="str">
        <f t="shared" si="2"/>
        <v/>
      </c>
    </row>
    <row r="24" spans="1:11" ht="31" customHeight="1" x14ac:dyDescent="0.35">
      <c r="A24" s="30" t="s">
        <v>66</v>
      </c>
      <c r="B24" s="38" t="s">
        <v>57</v>
      </c>
      <c r="C24" s="39" t="s">
        <v>67</v>
      </c>
      <c r="D24" s="38" t="s">
        <v>20</v>
      </c>
      <c r="E24" s="33">
        <f t="shared" si="0"/>
        <v>45.83</v>
      </c>
      <c r="F24" s="40">
        <v>45.83</v>
      </c>
      <c r="G24" s="38">
        <v>37</v>
      </c>
      <c r="H24" s="35">
        <f t="shared" si="1"/>
        <v>1695.71</v>
      </c>
      <c r="I24" s="3" t="s">
        <v>68</v>
      </c>
      <c r="J24" s="13" t="s">
        <v>22</v>
      </c>
      <c r="K24" s="37" t="str">
        <f t="shared" si="2"/>
        <v/>
      </c>
    </row>
    <row r="25" spans="1:11" ht="31.5" customHeight="1" x14ac:dyDescent="0.35">
      <c r="A25" s="14" t="s">
        <v>69</v>
      </c>
      <c r="B25" s="38" t="s">
        <v>57</v>
      </c>
      <c r="C25" s="39" t="s">
        <v>70</v>
      </c>
      <c r="D25" s="38" t="s">
        <v>20</v>
      </c>
      <c r="E25" s="33">
        <f t="shared" si="0"/>
        <v>33.15</v>
      </c>
      <c r="F25" s="40">
        <v>33.15</v>
      </c>
      <c r="G25" s="38">
        <v>1</v>
      </c>
      <c r="H25" s="35">
        <f t="shared" si="1"/>
        <v>33.15</v>
      </c>
      <c r="I25" s="3" t="s">
        <v>71</v>
      </c>
      <c r="J25" s="13" t="s">
        <v>22</v>
      </c>
      <c r="K25" s="37" t="str">
        <f t="shared" si="2"/>
        <v/>
      </c>
    </row>
    <row r="26" spans="1:11" ht="28.5" customHeight="1" x14ac:dyDescent="0.35">
      <c r="A26" s="30" t="s">
        <v>72</v>
      </c>
      <c r="B26" s="38" t="s">
        <v>18</v>
      </c>
      <c r="C26" s="39" t="s">
        <v>73</v>
      </c>
      <c r="D26" s="38" t="s">
        <v>20</v>
      </c>
      <c r="E26" s="33">
        <f t="shared" si="0"/>
        <v>28.28</v>
      </c>
      <c r="F26" s="40">
        <v>28.28</v>
      </c>
      <c r="G26" s="38">
        <v>2</v>
      </c>
      <c r="H26" s="35">
        <f t="shared" si="1"/>
        <v>56.56</v>
      </c>
      <c r="I26" s="3" t="s">
        <v>74</v>
      </c>
      <c r="J26" s="13" t="s">
        <v>22</v>
      </c>
      <c r="K26" s="37" t="str">
        <f t="shared" si="2"/>
        <v/>
      </c>
    </row>
    <row r="27" spans="1:11" ht="33.75" customHeight="1" x14ac:dyDescent="0.35">
      <c r="A27" s="14" t="s">
        <v>75</v>
      </c>
      <c r="B27" s="38" t="s">
        <v>18</v>
      </c>
      <c r="C27" s="39" t="s">
        <v>76</v>
      </c>
      <c r="D27" s="38" t="s">
        <v>77</v>
      </c>
      <c r="E27" s="33">
        <f t="shared" si="0"/>
        <v>351</v>
      </c>
      <c r="F27" s="40">
        <v>351</v>
      </c>
      <c r="G27" s="38">
        <v>19</v>
      </c>
      <c r="H27" s="35">
        <f t="shared" si="1"/>
        <v>6669</v>
      </c>
      <c r="I27" s="3" t="s">
        <v>78</v>
      </c>
      <c r="J27" s="13" t="s">
        <v>22</v>
      </c>
      <c r="K27" s="37" t="str">
        <f t="shared" si="2"/>
        <v/>
      </c>
    </row>
    <row r="28" spans="1:11" ht="60.75" customHeight="1" x14ac:dyDescent="0.35">
      <c r="A28" s="30" t="s">
        <v>79</v>
      </c>
      <c r="B28" s="38" t="s">
        <v>18</v>
      </c>
      <c r="C28" s="39" t="s">
        <v>80</v>
      </c>
      <c r="D28" s="38" t="s">
        <v>20</v>
      </c>
      <c r="E28" s="33">
        <f t="shared" si="0"/>
        <v>83.85</v>
      </c>
      <c r="F28" s="40">
        <v>83.85</v>
      </c>
      <c r="G28" s="38">
        <v>2</v>
      </c>
      <c r="H28" s="35">
        <f t="shared" si="1"/>
        <v>167.7</v>
      </c>
      <c r="I28" s="3" t="s">
        <v>81</v>
      </c>
      <c r="J28" s="13" t="s">
        <v>22</v>
      </c>
      <c r="K28" s="37" t="str">
        <f t="shared" si="2"/>
        <v/>
      </c>
    </row>
    <row r="29" spans="1:11" ht="71.150000000000006" customHeight="1" x14ac:dyDescent="0.35">
      <c r="A29" s="30" t="s">
        <v>82</v>
      </c>
      <c r="B29" s="38" t="s">
        <v>18</v>
      </c>
      <c r="C29" s="39" t="s">
        <v>83</v>
      </c>
      <c r="D29" s="38" t="s">
        <v>77</v>
      </c>
      <c r="E29" s="33">
        <f t="shared" si="0"/>
        <v>975</v>
      </c>
      <c r="F29" s="40">
        <v>975</v>
      </c>
      <c r="G29" s="38">
        <v>0.35</v>
      </c>
      <c r="H29" s="35">
        <f t="shared" si="1"/>
        <v>341.25</v>
      </c>
      <c r="I29" s="3" t="s">
        <v>84</v>
      </c>
      <c r="J29" s="13" t="s">
        <v>22</v>
      </c>
      <c r="K29" s="37" t="str">
        <f t="shared" si="2"/>
        <v/>
      </c>
    </row>
    <row r="30" spans="1:11" ht="33" customHeight="1" x14ac:dyDescent="0.35">
      <c r="A30" s="14" t="s">
        <v>85</v>
      </c>
      <c r="B30" s="38" t="s">
        <v>57</v>
      </c>
      <c r="C30" s="39" t="s">
        <v>86</v>
      </c>
      <c r="D30" s="38" t="s">
        <v>77</v>
      </c>
      <c r="E30" s="33">
        <f t="shared" si="0"/>
        <v>365.01</v>
      </c>
      <c r="F30" s="40">
        <v>365.01</v>
      </c>
      <c r="G30" s="38">
        <v>0.1</v>
      </c>
      <c r="H30" s="35">
        <f t="shared" si="1"/>
        <v>36.500999999999998</v>
      </c>
      <c r="I30" s="3" t="s">
        <v>87</v>
      </c>
      <c r="J30" s="13" t="s">
        <v>22</v>
      </c>
      <c r="K30" s="37" t="str">
        <f t="shared" si="2"/>
        <v/>
      </c>
    </row>
    <row r="31" spans="1:11" ht="32.5" customHeight="1" x14ac:dyDescent="0.35">
      <c r="A31" s="30" t="s">
        <v>88</v>
      </c>
      <c r="B31" s="38" t="s">
        <v>57</v>
      </c>
      <c r="C31" s="39" t="s">
        <v>89</v>
      </c>
      <c r="D31" s="38" t="s">
        <v>77</v>
      </c>
      <c r="E31" s="33">
        <f t="shared" si="0"/>
        <v>293.79000000000002</v>
      </c>
      <c r="F31" s="40">
        <v>293.79000000000002</v>
      </c>
      <c r="G31" s="38">
        <v>0.1</v>
      </c>
      <c r="H31" s="35">
        <f t="shared" si="1"/>
        <v>29.379000000000005</v>
      </c>
      <c r="I31" s="3" t="s">
        <v>90</v>
      </c>
      <c r="J31" s="13" t="s">
        <v>22</v>
      </c>
      <c r="K31" s="37" t="str">
        <f t="shared" si="2"/>
        <v/>
      </c>
    </row>
    <row r="32" spans="1:11" ht="29" x14ac:dyDescent="0.35">
      <c r="A32" s="14" t="s">
        <v>91</v>
      </c>
      <c r="B32" s="38" t="s">
        <v>18</v>
      </c>
      <c r="C32" s="39" t="s">
        <v>92</v>
      </c>
      <c r="D32" s="38" t="s">
        <v>20</v>
      </c>
      <c r="E32" s="33">
        <f t="shared" si="0"/>
        <v>39</v>
      </c>
      <c r="F32" s="40">
        <v>39</v>
      </c>
      <c r="G32" s="38">
        <v>4</v>
      </c>
      <c r="H32" s="35">
        <f t="shared" si="1"/>
        <v>156</v>
      </c>
      <c r="I32" s="3" t="s">
        <v>93</v>
      </c>
      <c r="J32" s="13" t="s">
        <v>22</v>
      </c>
      <c r="K32" s="37" t="str">
        <f t="shared" si="2"/>
        <v/>
      </c>
    </row>
    <row r="33" spans="1:11" ht="33.75" customHeight="1" x14ac:dyDescent="0.35">
      <c r="A33" s="30" t="s">
        <v>94</v>
      </c>
      <c r="B33" s="38" t="s">
        <v>57</v>
      </c>
      <c r="C33" s="39" t="s">
        <v>95</v>
      </c>
      <c r="D33" s="38" t="s">
        <v>20</v>
      </c>
      <c r="E33" s="33">
        <f t="shared" si="0"/>
        <v>74.099999999999994</v>
      </c>
      <c r="F33" s="40">
        <v>74.099999999999994</v>
      </c>
      <c r="G33" s="38">
        <v>2</v>
      </c>
      <c r="H33" s="35">
        <f t="shared" si="1"/>
        <v>148.19999999999999</v>
      </c>
      <c r="I33" s="3" t="s">
        <v>96</v>
      </c>
      <c r="J33" s="13" t="s">
        <v>22</v>
      </c>
      <c r="K33" s="37" t="str">
        <f t="shared" si="2"/>
        <v/>
      </c>
    </row>
    <row r="34" spans="1:11" ht="42.75" customHeight="1" x14ac:dyDescent="0.35">
      <c r="A34" s="30" t="s">
        <v>97</v>
      </c>
      <c r="B34" s="38" t="s">
        <v>57</v>
      </c>
      <c r="C34" s="39" t="s">
        <v>98</v>
      </c>
      <c r="D34" s="38" t="s">
        <v>77</v>
      </c>
      <c r="E34" s="33">
        <f t="shared" si="0"/>
        <v>2632.5</v>
      </c>
      <c r="F34" s="40">
        <v>2632.5</v>
      </c>
      <c r="G34" s="38">
        <v>0.65</v>
      </c>
      <c r="H34" s="35">
        <f t="shared" si="1"/>
        <v>1711.125</v>
      </c>
      <c r="I34" s="3" t="s">
        <v>99</v>
      </c>
      <c r="J34" s="13" t="s">
        <v>22</v>
      </c>
      <c r="K34" s="37" t="str">
        <f t="shared" si="2"/>
        <v/>
      </c>
    </row>
    <row r="35" spans="1:11" ht="30" customHeight="1" x14ac:dyDescent="0.35">
      <c r="A35" s="14" t="s">
        <v>100</v>
      </c>
      <c r="B35" s="38" t="s">
        <v>18</v>
      </c>
      <c r="C35" s="39" t="s">
        <v>101</v>
      </c>
      <c r="D35" s="38" t="s">
        <v>20</v>
      </c>
      <c r="E35" s="33">
        <f t="shared" si="0"/>
        <v>85.47</v>
      </c>
      <c r="F35" s="40">
        <v>85.47</v>
      </c>
      <c r="G35" s="38">
        <v>1</v>
      </c>
      <c r="H35" s="35">
        <f t="shared" si="1"/>
        <v>85.47</v>
      </c>
      <c r="I35" s="3" t="s">
        <v>102</v>
      </c>
      <c r="J35" s="13" t="s">
        <v>22</v>
      </c>
      <c r="K35" s="37" t="str">
        <f t="shared" si="2"/>
        <v/>
      </c>
    </row>
    <row r="36" spans="1:11" ht="29" x14ac:dyDescent="0.35">
      <c r="A36" s="30" t="s">
        <v>103</v>
      </c>
      <c r="B36" s="38" t="s">
        <v>18</v>
      </c>
      <c r="C36" s="39" t="s">
        <v>104</v>
      </c>
      <c r="D36" s="38" t="s">
        <v>20</v>
      </c>
      <c r="E36" s="33">
        <f t="shared" si="0"/>
        <v>30.27</v>
      </c>
      <c r="F36" s="40">
        <v>30.27</v>
      </c>
      <c r="G36" s="38">
        <v>1</v>
      </c>
      <c r="H36" s="35">
        <f t="shared" si="1"/>
        <v>30.27</v>
      </c>
      <c r="I36" s="3" t="s">
        <v>105</v>
      </c>
      <c r="J36" s="13" t="s">
        <v>22</v>
      </c>
      <c r="K36" s="37" t="str">
        <f t="shared" si="2"/>
        <v/>
      </c>
    </row>
    <row r="37" spans="1:11" ht="91.5" customHeight="1" x14ac:dyDescent="0.35">
      <c r="A37" s="14" t="s">
        <v>106</v>
      </c>
      <c r="B37" s="38" t="s">
        <v>57</v>
      </c>
      <c r="C37" s="39" t="s">
        <v>107</v>
      </c>
      <c r="D37" s="38" t="s">
        <v>20</v>
      </c>
      <c r="E37" s="33">
        <f t="shared" si="0"/>
        <v>877.5</v>
      </c>
      <c r="F37" s="40">
        <v>877.5</v>
      </c>
      <c r="G37" s="38">
        <v>3</v>
      </c>
      <c r="H37" s="35">
        <f t="shared" si="1"/>
        <v>2632.5</v>
      </c>
      <c r="I37" s="3" t="s">
        <v>84</v>
      </c>
      <c r="J37" s="13" t="s">
        <v>22</v>
      </c>
      <c r="K37" s="37" t="str">
        <f t="shared" si="2"/>
        <v/>
      </c>
    </row>
    <row r="38" spans="1:11" ht="74.5" customHeight="1" x14ac:dyDescent="0.35">
      <c r="A38" s="30" t="s">
        <v>108</v>
      </c>
      <c r="B38" s="38" t="s">
        <v>57</v>
      </c>
      <c r="C38" s="39" t="s">
        <v>109</v>
      </c>
      <c r="D38" s="38" t="s">
        <v>20</v>
      </c>
      <c r="E38" s="33">
        <f t="shared" si="0"/>
        <v>390</v>
      </c>
      <c r="F38" s="40">
        <v>390</v>
      </c>
      <c r="G38" s="38">
        <v>4</v>
      </c>
      <c r="H38" s="35">
        <f t="shared" si="1"/>
        <v>1560</v>
      </c>
      <c r="I38" s="3" t="s">
        <v>110</v>
      </c>
      <c r="J38" s="13" t="s">
        <v>22</v>
      </c>
      <c r="K38" s="37" t="str">
        <f t="shared" si="2"/>
        <v/>
      </c>
    </row>
    <row r="39" spans="1:11" ht="16" x14ac:dyDescent="0.35">
      <c r="A39" s="30" t="s">
        <v>111</v>
      </c>
      <c r="B39" s="38" t="s">
        <v>18</v>
      </c>
      <c r="C39" s="39" t="s">
        <v>112</v>
      </c>
      <c r="D39" s="38" t="s">
        <v>20</v>
      </c>
      <c r="E39" s="33">
        <f t="shared" si="0"/>
        <v>17.55</v>
      </c>
      <c r="F39" s="40">
        <v>17.55</v>
      </c>
      <c r="G39" s="38">
        <v>156</v>
      </c>
      <c r="H39" s="35">
        <f t="shared" si="1"/>
        <v>2737.8</v>
      </c>
      <c r="I39" s="3" t="s">
        <v>113</v>
      </c>
      <c r="J39" s="13" t="s">
        <v>22</v>
      </c>
      <c r="K39" s="37" t="str">
        <f t="shared" si="2"/>
        <v/>
      </c>
    </row>
    <row r="40" spans="1:11" ht="30" customHeight="1" x14ac:dyDescent="0.35">
      <c r="A40" s="14" t="s">
        <v>114</v>
      </c>
      <c r="B40" s="38" t="s">
        <v>57</v>
      </c>
      <c r="C40" s="39" t="s">
        <v>115</v>
      </c>
      <c r="D40" s="38" t="s">
        <v>20</v>
      </c>
      <c r="E40" s="33">
        <f t="shared" si="0"/>
        <v>40.950000000000003</v>
      </c>
      <c r="F40" s="41">
        <v>40.950000000000003</v>
      </c>
      <c r="G40" s="38">
        <v>3</v>
      </c>
      <c r="H40" s="35">
        <f t="shared" si="1"/>
        <v>122.85000000000001</v>
      </c>
      <c r="I40" s="3" t="s">
        <v>116</v>
      </c>
      <c r="J40" s="13" t="s">
        <v>22</v>
      </c>
      <c r="K40" s="37" t="str">
        <f t="shared" si="2"/>
        <v/>
      </c>
    </row>
    <row r="41" spans="1:11" ht="16" x14ac:dyDescent="0.35">
      <c r="A41" s="30" t="s">
        <v>117</v>
      </c>
      <c r="B41" s="38" t="s">
        <v>57</v>
      </c>
      <c r="C41" s="39" t="s">
        <v>118</v>
      </c>
      <c r="D41" s="38" t="s">
        <v>20</v>
      </c>
      <c r="E41" s="33">
        <f t="shared" si="0"/>
        <v>44.52</v>
      </c>
      <c r="F41" s="40">
        <v>44.52</v>
      </c>
      <c r="G41" s="38">
        <v>1</v>
      </c>
      <c r="H41" s="35">
        <f t="shared" si="1"/>
        <v>44.52</v>
      </c>
      <c r="I41" s="3" t="s">
        <v>119</v>
      </c>
      <c r="J41" s="13" t="s">
        <v>22</v>
      </c>
      <c r="K41" s="37" t="str">
        <f t="shared" si="2"/>
        <v/>
      </c>
    </row>
    <row r="42" spans="1:11" ht="29" x14ac:dyDescent="0.35">
      <c r="A42" s="14" t="s">
        <v>120</v>
      </c>
      <c r="B42" s="38" t="s">
        <v>18</v>
      </c>
      <c r="C42" s="39" t="s">
        <v>121</v>
      </c>
      <c r="D42" s="38" t="s">
        <v>20</v>
      </c>
      <c r="E42" s="33">
        <f t="shared" si="0"/>
        <v>71.22</v>
      </c>
      <c r="F42" s="40">
        <v>71.22</v>
      </c>
      <c r="G42" s="38">
        <v>2</v>
      </c>
      <c r="H42" s="35">
        <f t="shared" si="1"/>
        <v>142.44</v>
      </c>
      <c r="I42" s="3" t="s">
        <v>122</v>
      </c>
      <c r="J42" s="13" t="s">
        <v>22</v>
      </c>
      <c r="K42" s="37" t="str">
        <f t="shared" si="2"/>
        <v/>
      </c>
    </row>
    <row r="43" spans="1:11" ht="29" x14ac:dyDescent="0.35">
      <c r="A43" s="30" t="s">
        <v>123</v>
      </c>
      <c r="B43" s="38" t="s">
        <v>18</v>
      </c>
      <c r="C43" s="39" t="s">
        <v>124</v>
      </c>
      <c r="D43" s="38" t="s">
        <v>20</v>
      </c>
      <c r="E43" s="33">
        <f t="shared" si="0"/>
        <v>62.32</v>
      </c>
      <c r="F43" s="40">
        <v>62.32</v>
      </c>
      <c r="G43" s="38">
        <v>1</v>
      </c>
      <c r="H43" s="35">
        <f t="shared" si="1"/>
        <v>62.32</v>
      </c>
      <c r="I43" s="3" t="s">
        <v>125</v>
      </c>
      <c r="J43" s="13" t="s">
        <v>22</v>
      </c>
      <c r="K43" s="37" t="str">
        <f t="shared" si="2"/>
        <v/>
      </c>
    </row>
    <row r="44" spans="1:11" ht="31" customHeight="1" x14ac:dyDescent="0.35">
      <c r="A44" s="30" t="s">
        <v>126</v>
      </c>
      <c r="B44" s="38" t="s">
        <v>57</v>
      </c>
      <c r="C44" s="39" t="s">
        <v>127</v>
      </c>
      <c r="D44" s="38" t="s">
        <v>77</v>
      </c>
      <c r="E44" s="33">
        <f t="shared" si="0"/>
        <v>1950</v>
      </c>
      <c r="F44" s="40">
        <v>1950</v>
      </c>
      <c r="G44" s="38">
        <v>0.22</v>
      </c>
      <c r="H44" s="35">
        <f t="shared" si="1"/>
        <v>429</v>
      </c>
      <c r="I44" s="3" t="s">
        <v>128</v>
      </c>
      <c r="J44" s="13" t="s">
        <v>22</v>
      </c>
      <c r="K44" s="37" t="str">
        <f t="shared" si="2"/>
        <v/>
      </c>
    </row>
    <row r="45" spans="1:11" ht="29" x14ac:dyDescent="0.35">
      <c r="A45" s="14" t="s">
        <v>129</v>
      </c>
      <c r="B45" s="38" t="s">
        <v>57</v>
      </c>
      <c r="C45" s="39" t="s">
        <v>130</v>
      </c>
      <c r="D45" s="38" t="s">
        <v>77</v>
      </c>
      <c r="E45" s="33">
        <f t="shared" si="0"/>
        <v>1365</v>
      </c>
      <c r="F45" s="40">
        <v>1365</v>
      </c>
      <c r="G45" s="38">
        <v>0.56999999999999995</v>
      </c>
      <c r="H45" s="35">
        <f t="shared" si="1"/>
        <v>778.05</v>
      </c>
      <c r="I45" s="3" t="s">
        <v>131</v>
      </c>
      <c r="J45" s="13" t="s">
        <v>22</v>
      </c>
      <c r="K45" s="37" t="str">
        <f t="shared" si="2"/>
        <v/>
      </c>
    </row>
    <row r="46" spans="1:11" ht="16" x14ac:dyDescent="0.35">
      <c r="A46" s="30" t="s">
        <v>132</v>
      </c>
      <c r="B46" s="38" t="s">
        <v>57</v>
      </c>
      <c r="C46" s="39" t="s">
        <v>133</v>
      </c>
      <c r="D46" s="38" t="s">
        <v>20</v>
      </c>
      <c r="E46" s="33">
        <f t="shared" si="0"/>
        <v>26.71</v>
      </c>
      <c r="F46" s="40">
        <v>26.71</v>
      </c>
      <c r="G46" s="38">
        <v>1</v>
      </c>
      <c r="H46" s="35">
        <f t="shared" si="1"/>
        <v>26.71</v>
      </c>
      <c r="I46" s="3" t="s">
        <v>134</v>
      </c>
      <c r="J46" s="13" t="s">
        <v>22</v>
      </c>
      <c r="K46" s="37" t="str">
        <f t="shared" si="2"/>
        <v/>
      </c>
    </row>
    <row r="47" spans="1:11" ht="43.5" x14ac:dyDescent="0.35">
      <c r="A47" s="14" t="s">
        <v>135</v>
      </c>
      <c r="B47" s="38" t="s">
        <v>57</v>
      </c>
      <c r="C47" s="39" t="s">
        <v>136</v>
      </c>
      <c r="D47" s="38" t="s">
        <v>20</v>
      </c>
      <c r="E47" s="33">
        <f t="shared" si="0"/>
        <v>165.75</v>
      </c>
      <c r="F47" s="40">
        <v>165.75</v>
      </c>
      <c r="G47" s="38">
        <v>4</v>
      </c>
      <c r="H47" s="35">
        <f t="shared" si="1"/>
        <v>663</v>
      </c>
      <c r="I47" s="3" t="s">
        <v>137</v>
      </c>
      <c r="J47" s="13" t="s">
        <v>22</v>
      </c>
      <c r="K47" s="37" t="str">
        <f t="shared" si="2"/>
        <v/>
      </c>
    </row>
    <row r="48" spans="1:11" ht="43.5" x14ac:dyDescent="0.35">
      <c r="A48" s="30" t="s">
        <v>138</v>
      </c>
      <c r="B48" s="38" t="s">
        <v>57</v>
      </c>
      <c r="C48" s="39" t="s">
        <v>139</v>
      </c>
      <c r="D48" s="38" t="s">
        <v>20</v>
      </c>
      <c r="E48" s="33">
        <f t="shared" si="0"/>
        <v>132.6</v>
      </c>
      <c r="F48" s="40">
        <v>132.6</v>
      </c>
      <c r="G48" s="38">
        <v>1</v>
      </c>
      <c r="H48" s="35">
        <f t="shared" si="1"/>
        <v>132.6</v>
      </c>
      <c r="I48" s="3" t="s">
        <v>140</v>
      </c>
      <c r="J48" s="13" t="s">
        <v>22</v>
      </c>
      <c r="K48" s="37" t="str">
        <f t="shared" si="2"/>
        <v/>
      </c>
    </row>
    <row r="49" spans="1:11" ht="29.15" customHeight="1" x14ac:dyDescent="0.35">
      <c r="A49" s="30" t="s">
        <v>141</v>
      </c>
      <c r="B49" s="38" t="s">
        <v>57</v>
      </c>
      <c r="C49" s="39" t="s">
        <v>142</v>
      </c>
      <c r="D49" s="38" t="s">
        <v>143</v>
      </c>
      <c r="E49" s="33">
        <f t="shared" si="0"/>
        <v>97.5</v>
      </c>
      <c r="F49" s="40">
        <v>97.5</v>
      </c>
      <c r="G49" s="38">
        <v>2</v>
      </c>
      <c r="H49" s="35">
        <f t="shared" si="1"/>
        <v>195</v>
      </c>
      <c r="I49" s="3" t="s">
        <v>144</v>
      </c>
      <c r="J49" s="13" t="s">
        <v>22</v>
      </c>
      <c r="K49" s="37" t="str">
        <f t="shared" si="2"/>
        <v/>
      </c>
    </row>
    <row r="50" spans="1:11" ht="22" customHeight="1" x14ac:dyDescent="0.35">
      <c r="A50" s="14" t="s">
        <v>145</v>
      </c>
      <c r="B50" s="38" t="s">
        <v>57</v>
      </c>
      <c r="C50" s="39" t="s">
        <v>146</v>
      </c>
      <c r="D50" s="38" t="s">
        <v>20</v>
      </c>
      <c r="E50" s="33">
        <f t="shared" si="0"/>
        <v>62.4</v>
      </c>
      <c r="F50" s="40">
        <v>62.4</v>
      </c>
      <c r="G50" s="38">
        <v>153</v>
      </c>
      <c r="H50" s="35">
        <f t="shared" si="1"/>
        <v>9547.1999999999989</v>
      </c>
      <c r="I50" s="3" t="s">
        <v>147</v>
      </c>
      <c r="J50" s="13" t="s">
        <v>22</v>
      </c>
      <c r="K50" s="37" t="str">
        <f t="shared" si="2"/>
        <v/>
      </c>
    </row>
    <row r="51" spans="1:11" ht="18.649999999999999" customHeight="1" x14ac:dyDescent="0.35">
      <c r="A51" s="30" t="s">
        <v>148</v>
      </c>
      <c r="B51" s="38" t="s">
        <v>57</v>
      </c>
      <c r="C51" s="39" t="s">
        <v>149</v>
      </c>
      <c r="D51" s="38" t="s">
        <v>20</v>
      </c>
      <c r="E51" s="33">
        <f t="shared" si="0"/>
        <v>112.13</v>
      </c>
      <c r="F51" s="40">
        <v>112.13</v>
      </c>
      <c r="G51" s="38">
        <v>1</v>
      </c>
      <c r="H51" s="35">
        <f t="shared" si="1"/>
        <v>112.13</v>
      </c>
      <c r="I51" s="3" t="s">
        <v>150</v>
      </c>
      <c r="J51" s="13" t="s">
        <v>22</v>
      </c>
      <c r="K51" s="37" t="str">
        <f t="shared" si="2"/>
        <v/>
      </c>
    </row>
    <row r="52" spans="1:11" ht="27.65" customHeight="1" x14ac:dyDescent="0.35">
      <c r="A52" s="14" t="s">
        <v>151</v>
      </c>
      <c r="B52" s="38" t="s">
        <v>57</v>
      </c>
      <c r="C52" s="39" t="s">
        <v>152</v>
      </c>
      <c r="D52" s="38" t="s">
        <v>20</v>
      </c>
      <c r="E52" s="33">
        <f t="shared" si="0"/>
        <v>160.25</v>
      </c>
      <c r="F52" s="40">
        <v>160.25</v>
      </c>
      <c r="G52" s="38">
        <v>1</v>
      </c>
      <c r="H52" s="35">
        <f t="shared" si="1"/>
        <v>160.25</v>
      </c>
      <c r="I52" s="3" t="s">
        <v>153</v>
      </c>
      <c r="J52" s="13" t="s">
        <v>22</v>
      </c>
      <c r="K52" s="37" t="str">
        <f t="shared" si="2"/>
        <v/>
      </c>
    </row>
    <row r="53" spans="1:11" ht="40" customHeight="1" x14ac:dyDescent="0.35">
      <c r="A53" s="30" t="s">
        <v>154</v>
      </c>
      <c r="B53" s="38" t="s">
        <v>57</v>
      </c>
      <c r="C53" s="39" t="s">
        <v>155</v>
      </c>
      <c r="D53" s="38" t="s">
        <v>20</v>
      </c>
      <c r="E53" s="33">
        <f t="shared" si="0"/>
        <v>46.8</v>
      </c>
      <c r="F53" s="40">
        <v>46.8</v>
      </c>
      <c r="G53" s="38">
        <v>1</v>
      </c>
      <c r="H53" s="35">
        <f t="shared" si="1"/>
        <v>46.8</v>
      </c>
      <c r="I53" s="3" t="s">
        <v>156</v>
      </c>
      <c r="J53" s="13" t="s">
        <v>22</v>
      </c>
      <c r="K53" s="37" t="str">
        <f t="shared" si="2"/>
        <v/>
      </c>
    </row>
    <row r="54" spans="1:11" ht="30" customHeight="1" x14ac:dyDescent="0.35">
      <c r="A54" s="30" t="s">
        <v>157</v>
      </c>
      <c r="B54" s="38" t="s">
        <v>57</v>
      </c>
      <c r="C54" s="39" t="s">
        <v>158</v>
      </c>
      <c r="D54" s="38" t="s">
        <v>20</v>
      </c>
      <c r="E54" s="33">
        <f t="shared" si="0"/>
        <v>173.55</v>
      </c>
      <c r="F54" s="40">
        <v>173.55</v>
      </c>
      <c r="G54" s="38">
        <v>7</v>
      </c>
      <c r="H54" s="35">
        <f t="shared" si="1"/>
        <v>1214.8500000000001</v>
      </c>
      <c r="I54" s="3" t="s">
        <v>159</v>
      </c>
      <c r="J54" s="13" t="s">
        <v>22</v>
      </c>
      <c r="K54" s="37" t="str">
        <f t="shared" si="2"/>
        <v/>
      </c>
    </row>
    <row r="55" spans="1:11" ht="43.5" x14ac:dyDescent="0.35">
      <c r="A55" s="14" t="s">
        <v>160</v>
      </c>
      <c r="B55" s="38" t="s">
        <v>57</v>
      </c>
      <c r="C55" s="39" t="s">
        <v>161</v>
      </c>
      <c r="D55" s="38" t="s">
        <v>20</v>
      </c>
      <c r="E55" s="33">
        <f t="shared" si="0"/>
        <v>292.5</v>
      </c>
      <c r="F55" s="40">
        <v>292.5</v>
      </c>
      <c r="G55" s="38">
        <v>2</v>
      </c>
      <c r="H55" s="35">
        <f t="shared" si="1"/>
        <v>585</v>
      </c>
      <c r="I55" s="3" t="s">
        <v>162</v>
      </c>
      <c r="J55" s="13" t="s">
        <v>22</v>
      </c>
      <c r="K55" s="37" t="str">
        <f t="shared" si="2"/>
        <v/>
      </c>
    </row>
    <row r="56" spans="1:11" ht="42.65" customHeight="1" x14ac:dyDescent="0.35">
      <c r="A56" s="30" t="s">
        <v>163</v>
      </c>
      <c r="B56" s="38" t="s">
        <v>57</v>
      </c>
      <c r="C56" s="39" t="s">
        <v>164</v>
      </c>
      <c r="D56" s="38" t="s">
        <v>20</v>
      </c>
      <c r="E56" s="33">
        <f t="shared" si="0"/>
        <v>360.75</v>
      </c>
      <c r="F56" s="40">
        <v>360.75</v>
      </c>
      <c r="G56" s="38">
        <v>2</v>
      </c>
      <c r="H56" s="35">
        <f t="shared" si="1"/>
        <v>721.5</v>
      </c>
      <c r="I56" s="3" t="s">
        <v>165</v>
      </c>
      <c r="J56" s="13" t="s">
        <v>22</v>
      </c>
      <c r="K56" s="37" t="str">
        <f t="shared" si="2"/>
        <v/>
      </c>
    </row>
    <row r="57" spans="1:11" ht="43.5" x14ac:dyDescent="0.35">
      <c r="A57" s="14" t="s">
        <v>166</v>
      </c>
      <c r="B57" s="38" t="s">
        <v>167</v>
      </c>
      <c r="C57" s="39" t="s">
        <v>168</v>
      </c>
      <c r="D57" s="38" t="s">
        <v>77</v>
      </c>
      <c r="E57" s="33">
        <f t="shared" si="0"/>
        <v>7834.2</v>
      </c>
      <c r="F57" s="40">
        <v>7834.2</v>
      </c>
      <c r="G57" s="38">
        <v>0.1</v>
      </c>
      <c r="H57" s="35">
        <f t="shared" si="1"/>
        <v>783.42000000000007</v>
      </c>
      <c r="I57" s="3" t="s">
        <v>169</v>
      </c>
      <c r="J57" s="13" t="s">
        <v>22</v>
      </c>
      <c r="K57" s="37" t="str">
        <f t="shared" si="2"/>
        <v/>
      </c>
    </row>
    <row r="58" spans="1:11" ht="29" x14ac:dyDescent="0.35">
      <c r="A58" s="30" t="s">
        <v>170</v>
      </c>
      <c r="B58" s="38" t="s">
        <v>167</v>
      </c>
      <c r="C58" s="39" t="s">
        <v>171</v>
      </c>
      <c r="D58" s="38" t="s">
        <v>20</v>
      </c>
      <c r="E58" s="33">
        <f t="shared" si="0"/>
        <v>133.54</v>
      </c>
      <c r="F58" s="40">
        <v>133.54</v>
      </c>
      <c r="G58" s="38">
        <v>1</v>
      </c>
      <c r="H58" s="35">
        <f t="shared" si="1"/>
        <v>133.54</v>
      </c>
      <c r="I58" s="3" t="s">
        <v>172</v>
      </c>
      <c r="J58" s="13" t="s">
        <v>22</v>
      </c>
      <c r="K58" s="37" t="str">
        <f t="shared" si="2"/>
        <v/>
      </c>
    </row>
    <row r="59" spans="1:11" ht="29" x14ac:dyDescent="0.35">
      <c r="A59" s="30" t="s">
        <v>173</v>
      </c>
      <c r="B59" s="38" t="s">
        <v>167</v>
      </c>
      <c r="C59" s="39" t="s">
        <v>174</v>
      </c>
      <c r="D59" s="38" t="s">
        <v>20</v>
      </c>
      <c r="E59" s="33">
        <f t="shared" si="0"/>
        <v>71.22</v>
      </c>
      <c r="F59" s="40">
        <v>71.22</v>
      </c>
      <c r="G59" s="38">
        <v>1</v>
      </c>
      <c r="H59" s="35">
        <f t="shared" si="1"/>
        <v>71.22</v>
      </c>
      <c r="I59" s="3" t="s">
        <v>175</v>
      </c>
      <c r="J59" s="13" t="s">
        <v>22</v>
      </c>
      <c r="K59" s="37" t="str">
        <f t="shared" si="2"/>
        <v/>
      </c>
    </row>
    <row r="60" spans="1:11" ht="16" x14ac:dyDescent="0.35">
      <c r="A60" s="14" t="s">
        <v>176</v>
      </c>
      <c r="B60" s="38" t="s">
        <v>167</v>
      </c>
      <c r="C60" s="39" t="s">
        <v>177</v>
      </c>
      <c r="D60" s="38" t="s">
        <v>20</v>
      </c>
      <c r="E60" s="33">
        <f t="shared" si="0"/>
        <v>10.69</v>
      </c>
      <c r="F60" s="40">
        <v>10.69</v>
      </c>
      <c r="G60" s="38">
        <v>1</v>
      </c>
      <c r="H60" s="35">
        <f t="shared" si="1"/>
        <v>10.69</v>
      </c>
      <c r="I60" s="3" t="s">
        <v>178</v>
      </c>
      <c r="J60" s="13" t="s">
        <v>22</v>
      </c>
      <c r="K60" s="37" t="str">
        <f t="shared" si="2"/>
        <v/>
      </c>
    </row>
    <row r="61" spans="1:11" ht="29" x14ac:dyDescent="0.35">
      <c r="A61" s="30" t="s">
        <v>179</v>
      </c>
      <c r="B61" s="38" t="s">
        <v>167</v>
      </c>
      <c r="C61" s="39" t="s">
        <v>180</v>
      </c>
      <c r="D61" s="38" t="s">
        <v>20</v>
      </c>
      <c r="E61" s="33">
        <f t="shared" si="0"/>
        <v>181.61</v>
      </c>
      <c r="F61" s="41">
        <v>181.61</v>
      </c>
      <c r="G61" s="38">
        <v>1</v>
      </c>
      <c r="H61" s="35">
        <f t="shared" si="1"/>
        <v>181.61</v>
      </c>
      <c r="I61" s="3" t="s">
        <v>181</v>
      </c>
      <c r="J61" s="13" t="s">
        <v>22</v>
      </c>
      <c r="K61" s="37" t="str">
        <f t="shared" si="2"/>
        <v/>
      </c>
    </row>
    <row r="62" spans="1:11" ht="29.5" customHeight="1" x14ac:dyDescent="0.35">
      <c r="A62" s="14" t="s">
        <v>182</v>
      </c>
      <c r="B62" s="38" t="s">
        <v>167</v>
      </c>
      <c r="C62" s="39" t="s">
        <v>183</v>
      </c>
      <c r="D62" s="38" t="s">
        <v>77</v>
      </c>
      <c r="E62" s="33">
        <f t="shared" si="0"/>
        <v>397.05</v>
      </c>
      <c r="F62" s="40">
        <v>397.05</v>
      </c>
      <c r="G62" s="38">
        <v>0.1</v>
      </c>
      <c r="H62" s="35">
        <f t="shared" si="1"/>
        <v>39.705000000000005</v>
      </c>
      <c r="I62" s="3" t="s">
        <v>184</v>
      </c>
      <c r="J62" s="13" t="s">
        <v>22</v>
      </c>
      <c r="K62" s="37" t="str">
        <f t="shared" si="2"/>
        <v/>
      </c>
    </row>
    <row r="63" spans="1:11" ht="28" customHeight="1" x14ac:dyDescent="0.35">
      <c r="A63" s="30" t="s">
        <v>185</v>
      </c>
      <c r="B63" s="38" t="s">
        <v>167</v>
      </c>
      <c r="C63" s="39" t="s">
        <v>186</v>
      </c>
      <c r="D63" s="38" t="s">
        <v>77</v>
      </c>
      <c r="E63" s="33">
        <f t="shared" si="0"/>
        <v>311.58999999999997</v>
      </c>
      <c r="F63" s="40">
        <v>311.58999999999997</v>
      </c>
      <c r="G63" s="38">
        <v>0.1</v>
      </c>
      <c r="H63" s="35">
        <f t="shared" si="1"/>
        <v>31.158999999999999</v>
      </c>
      <c r="I63" s="3" t="s">
        <v>187</v>
      </c>
      <c r="J63" s="13" t="s">
        <v>22</v>
      </c>
      <c r="K63" s="37" t="str">
        <f t="shared" si="2"/>
        <v/>
      </c>
    </row>
    <row r="64" spans="1:11" ht="29" x14ac:dyDescent="0.35">
      <c r="A64" s="30" t="s">
        <v>188</v>
      </c>
      <c r="B64" s="38" t="s">
        <v>167</v>
      </c>
      <c r="C64" s="39" t="s">
        <v>189</v>
      </c>
      <c r="D64" s="38" t="s">
        <v>20</v>
      </c>
      <c r="E64" s="33">
        <f t="shared" si="0"/>
        <v>249.27</v>
      </c>
      <c r="F64" s="40">
        <v>249.27</v>
      </c>
      <c r="G64" s="38">
        <v>1</v>
      </c>
      <c r="H64" s="35">
        <f t="shared" si="1"/>
        <v>249.27</v>
      </c>
      <c r="I64" s="3" t="s">
        <v>190</v>
      </c>
      <c r="J64" s="13" t="s">
        <v>22</v>
      </c>
      <c r="K64" s="37" t="str">
        <f t="shared" si="2"/>
        <v/>
      </c>
    </row>
    <row r="65" spans="1:11" ht="29" x14ac:dyDescent="0.35">
      <c r="A65" s="14" t="s">
        <v>191</v>
      </c>
      <c r="B65" s="38" t="s">
        <v>167</v>
      </c>
      <c r="C65" s="39" t="s">
        <v>192</v>
      </c>
      <c r="D65" s="38" t="s">
        <v>20</v>
      </c>
      <c r="E65" s="33">
        <f t="shared" si="0"/>
        <v>178.05</v>
      </c>
      <c r="F65" s="40">
        <v>178.05</v>
      </c>
      <c r="G65" s="38">
        <v>1</v>
      </c>
      <c r="H65" s="35">
        <f t="shared" si="1"/>
        <v>178.05</v>
      </c>
      <c r="I65" s="3" t="s">
        <v>193</v>
      </c>
      <c r="J65" s="13" t="s">
        <v>22</v>
      </c>
      <c r="K65" s="37" t="str">
        <f t="shared" si="2"/>
        <v/>
      </c>
    </row>
    <row r="66" spans="1:11" ht="16" x14ac:dyDescent="0.35">
      <c r="A66" s="30" t="s">
        <v>194</v>
      </c>
      <c r="B66" s="38" t="s">
        <v>167</v>
      </c>
      <c r="C66" s="39" t="s">
        <v>195</v>
      </c>
      <c r="D66" s="38" t="s">
        <v>77</v>
      </c>
      <c r="E66" s="33">
        <f t="shared" si="0"/>
        <v>1103.9100000000001</v>
      </c>
      <c r="F66" s="40">
        <v>1103.9100000000001</v>
      </c>
      <c r="G66" s="38">
        <v>0.1</v>
      </c>
      <c r="H66" s="35">
        <f t="shared" si="1"/>
        <v>110.39100000000002</v>
      </c>
      <c r="I66" s="3" t="s">
        <v>196</v>
      </c>
      <c r="J66" s="13" t="s">
        <v>22</v>
      </c>
      <c r="K66" s="37" t="str">
        <f t="shared" si="2"/>
        <v/>
      </c>
    </row>
    <row r="67" spans="1:11" ht="29" x14ac:dyDescent="0.35">
      <c r="A67" s="14" t="s">
        <v>197</v>
      </c>
      <c r="B67" s="38" t="s">
        <v>167</v>
      </c>
      <c r="C67" s="39" t="s">
        <v>198</v>
      </c>
      <c r="D67" s="38" t="s">
        <v>20</v>
      </c>
      <c r="E67" s="33">
        <f t="shared" si="0"/>
        <v>134.55000000000001</v>
      </c>
      <c r="F67" s="40">
        <v>134.55000000000001</v>
      </c>
      <c r="G67" s="38">
        <v>2</v>
      </c>
      <c r="H67" s="35">
        <f t="shared" si="1"/>
        <v>269.10000000000002</v>
      </c>
      <c r="I67" s="3" t="s">
        <v>199</v>
      </c>
      <c r="J67" s="13" t="s">
        <v>22</v>
      </c>
      <c r="K67" s="37" t="str">
        <f t="shared" si="2"/>
        <v/>
      </c>
    </row>
    <row r="68" spans="1:11" ht="87" x14ac:dyDescent="0.35">
      <c r="A68" s="30" t="s">
        <v>200</v>
      </c>
      <c r="B68" s="38" t="s">
        <v>167</v>
      </c>
      <c r="C68" s="39" t="s">
        <v>201</v>
      </c>
      <c r="D68" s="38" t="s">
        <v>20</v>
      </c>
      <c r="E68" s="33">
        <f t="shared" si="0"/>
        <v>854.64</v>
      </c>
      <c r="F68" s="40">
        <v>854.64</v>
      </c>
      <c r="G68" s="38">
        <v>1</v>
      </c>
      <c r="H68" s="35">
        <f t="shared" si="1"/>
        <v>854.64</v>
      </c>
      <c r="I68" s="3" t="s">
        <v>202</v>
      </c>
      <c r="J68" s="13" t="s">
        <v>22</v>
      </c>
      <c r="K68" s="37" t="str">
        <f t="shared" si="2"/>
        <v/>
      </c>
    </row>
    <row r="69" spans="1:11" ht="72.5" x14ac:dyDescent="0.35">
      <c r="A69" s="30" t="s">
        <v>203</v>
      </c>
      <c r="B69" s="38" t="s">
        <v>167</v>
      </c>
      <c r="C69" s="39" t="s">
        <v>204</v>
      </c>
      <c r="D69" s="38" t="s">
        <v>20</v>
      </c>
      <c r="E69" s="33">
        <f t="shared" si="0"/>
        <v>780</v>
      </c>
      <c r="F69" s="40">
        <v>780</v>
      </c>
      <c r="G69" s="38">
        <v>4</v>
      </c>
      <c r="H69" s="35">
        <f t="shared" si="1"/>
        <v>3120</v>
      </c>
      <c r="I69" s="3" t="s">
        <v>205</v>
      </c>
      <c r="J69" s="13" t="s">
        <v>22</v>
      </c>
      <c r="K69" s="37" t="str">
        <f t="shared" si="2"/>
        <v/>
      </c>
    </row>
    <row r="70" spans="1:11" ht="16" x14ac:dyDescent="0.35">
      <c r="A70" s="14" t="s">
        <v>206</v>
      </c>
      <c r="B70" s="38" t="s">
        <v>167</v>
      </c>
      <c r="C70" s="39" t="s">
        <v>207</v>
      </c>
      <c r="D70" s="38" t="s">
        <v>143</v>
      </c>
      <c r="E70" s="33">
        <f t="shared" si="0"/>
        <v>20</v>
      </c>
      <c r="F70" s="40">
        <v>20</v>
      </c>
      <c r="G70" s="38">
        <v>2</v>
      </c>
      <c r="H70" s="35">
        <f t="shared" si="1"/>
        <v>40</v>
      </c>
      <c r="I70" s="3" t="s">
        <v>208</v>
      </c>
      <c r="J70" s="13" t="s">
        <v>22</v>
      </c>
      <c r="K70" s="37" t="str">
        <f t="shared" si="2"/>
        <v/>
      </c>
    </row>
    <row r="71" spans="1:11" ht="33" customHeight="1" x14ac:dyDescent="0.35">
      <c r="A71" s="30" t="s">
        <v>209</v>
      </c>
      <c r="B71" s="38" t="s">
        <v>167</v>
      </c>
      <c r="C71" s="39" t="s">
        <v>210</v>
      </c>
      <c r="D71" s="38" t="s">
        <v>20</v>
      </c>
      <c r="E71" s="33">
        <f t="shared" si="0"/>
        <v>106.83</v>
      </c>
      <c r="F71" s="40">
        <v>106.83</v>
      </c>
      <c r="G71" s="38">
        <v>1</v>
      </c>
      <c r="H71" s="35">
        <f t="shared" si="1"/>
        <v>106.83</v>
      </c>
      <c r="I71" s="3" t="s">
        <v>211</v>
      </c>
      <c r="J71" s="13" t="s">
        <v>22</v>
      </c>
      <c r="K71" s="37" t="str">
        <f t="shared" si="2"/>
        <v/>
      </c>
    </row>
    <row r="72" spans="1:11" ht="110.15" customHeight="1" x14ac:dyDescent="0.35">
      <c r="A72" s="14" t="s">
        <v>212</v>
      </c>
      <c r="B72" s="38" t="s">
        <v>167</v>
      </c>
      <c r="C72" s="39" t="s">
        <v>213</v>
      </c>
      <c r="D72" s="38" t="s">
        <v>20</v>
      </c>
      <c r="E72" s="33">
        <f t="shared" si="0"/>
        <v>897</v>
      </c>
      <c r="F72" s="40">
        <v>897</v>
      </c>
      <c r="G72" s="38">
        <v>1</v>
      </c>
      <c r="H72" s="35">
        <f t="shared" si="1"/>
        <v>897</v>
      </c>
      <c r="I72" s="3" t="s">
        <v>214</v>
      </c>
      <c r="J72" s="13" t="s">
        <v>22</v>
      </c>
      <c r="K72" s="37" t="str">
        <f t="shared" si="2"/>
        <v/>
      </c>
    </row>
    <row r="73" spans="1:11" ht="58" x14ac:dyDescent="0.35">
      <c r="A73" s="30" t="s">
        <v>215</v>
      </c>
      <c r="B73" s="38" t="s">
        <v>167</v>
      </c>
      <c r="C73" s="39" t="s">
        <v>216</v>
      </c>
      <c r="D73" s="38" t="s">
        <v>20</v>
      </c>
      <c r="E73" s="33">
        <f t="shared" si="0"/>
        <v>526.5</v>
      </c>
      <c r="F73" s="40">
        <v>526.5</v>
      </c>
      <c r="G73" s="38">
        <v>1</v>
      </c>
      <c r="H73" s="35">
        <f t="shared" si="1"/>
        <v>526.5</v>
      </c>
      <c r="I73" s="3" t="s">
        <v>217</v>
      </c>
      <c r="J73" s="13" t="s">
        <v>22</v>
      </c>
      <c r="K73" s="37" t="str">
        <f t="shared" si="2"/>
        <v/>
      </c>
    </row>
    <row r="74" spans="1:11" ht="43.5" x14ac:dyDescent="0.35">
      <c r="A74" s="30" t="s">
        <v>218</v>
      </c>
      <c r="B74" s="38" t="s">
        <v>167</v>
      </c>
      <c r="C74" s="39" t="s">
        <v>219</v>
      </c>
      <c r="D74" s="38" t="s">
        <v>20</v>
      </c>
      <c r="E74" s="33">
        <f t="shared" ref="E74:E137" si="3">F74</f>
        <v>390</v>
      </c>
      <c r="F74" s="40">
        <v>390</v>
      </c>
      <c r="G74" s="38">
        <v>2</v>
      </c>
      <c r="H74" s="35">
        <f t="shared" ref="H74:H149" si="4">E74*G74</f>
        <v>780</v>
      </c>
      <c r="I74" s="3" t="s">
        <v>220</v>
      </c>
      <c r="J74" s="13" t="s">
        <v>22</v>
      </c>
      <c r="K74" s="37" t="str">
        <f t="shared" ref="K74:K149" si="5">IF(AND(ISNUMBER(E74),ISNUMBER(FIND(",",E74)),LEN(E74)-LEN(SUBSTITUTE(E74,",",""))=1),IF(LEN(RIGHT(E74,LEN(E74)-FIND(",",E74)))&gt;2,ROW(),""),"")</f>
        <v/>
      </c>
    </row>
    <row r="75" spans="1:11" ht="16" x14ac:dyDescent="0.35">
      <c r="A75" s="14" t="s">
        <v>221</v>
      </c>
      <c r="B75" s="38" t="s">
        <v>167</v>
      </c>
      <c r="C75" s="39" t="s">
        <v>222</v>
      </c>
      <c r="D75" s="38" t="s">
        <v>20</v>
      </c>
      <c r="E75" s="33">
        <f t="shared" si="3"/>
        <v>53.42</v>
      </c>
      <c r="F75" s="40">
        <v>53.42</v>
      </c>
      <c r="G75" s="38">
        <v>1</v>
      </c>
      <c r="H75" s="35">
        <f t="shared" si="4"/>
        <v>53.42</v>
      </c>
      <c r="I75" s="3" t="s">
        <v>223</v>
      </c>
      <c r="J75" s="13" t="s">
        <v>22</v>
      </c>
      <c r="K75" s="37" t="str">
        <f t="shared" si="5"/>
        <v/>
      </c>
    </row>
    <row r="76" spans="1:11" ht="16" x14ac:dyDescent="0.35">
      <c r="A76" s="30" t="s">
        <v>224</v>
      </c>
      <c r="B76" s="38" t="s">
        <v>167</v>
      </c>
      <c r="C76" s="39" t="s">
        <v>225</v>
      </c>
      <c r="D76" s="38" t="s">
        <v>20</v>
      </c>
      <c r="E76" s="33">
        <f t="shared" si="3"/>
        <v>46.3</v>
      </c>
      <c r="F76" s="40">
        <v>46.3</v>
      </c>
      <c r="G76" s="38">
        <v>1</v>
      </c>
      <c r="H76" s="35">
        <f t="shared" si="4"/>
        <v>46.3</v>
      </c>
      <c r="I76" s="3" t="s">
        <v>226</v>
      </c>
      <c r="J76" s="13" t="s">
        <v>22</v>
      </c>
      <c r="K76" s="37" t="str">
        <f t="shared" si="5"/>
        <v/>
      </c>
    </row>
    <row r="77" spans="1:11" ht="29" x14ac:dyDescent="0.35">
      <c r="A77" s="14" t="s">
        <v>227</v>
      </c>
      <c r="B77" s="38" t="s">
        <v>167</v>
      </c>
      <c r="C77" s="39" t="s">
        <v>228</v>
      </c>
      <c r="D77" s="38" t="s">
        <v>143</v>
      </c>
      <c r="E77" s="33">
        <f t="shared" si="3"/>
        <v>126.75</v>
      </c>
      <c r="F77" s="40">
        <v>126.75</v>
      </c>
      <c r="G77" s="38">
        <v>1</v>
      </c>
      <c r="H77" s="35">
        <f t="shared" si="4"/>
        <v>126.75</v>
      </c>
      <c r="I77" s="3" t="s">
        <v>229</v>
      </c>
      <c r="J77" s="13" t="s">
        <v>22</v>
      </c>
      <c r="K77" s="37" t="str">
        <f t="shared" si="5"/>
        <v/>
      </c>
    </row>
    <row r="78" spans="1:11" ht="31" customHeight="1" x14ac:dyDescent="0.35">
      <c r="A78" s="30" t="s">
        <v>230</v>
      </c>
      <c r="B78" s="38" t="s">
        <v>167</v>
      </c>
      <c r="C78" s="39" t="s">
        <v>231</v>
      </c>
      <c r="D78" s="38" t="s">
        <v>20</v>
      </c>
      <c r="E78" s="33">
        <f t="shared" si="3"/>
        <v>78</v>
      </c>
      <c r="F78" s="40">
        <v>78</v>
      </c>
      <c r="G78" s="38">
        <v>11</v>
      </c>
      <c r="H78" s="35">
        <f t="shared" si="4"/>
        <v>858</v>
      </c>
      <c r="I78" s="3" t="s">
        <v>232</v>
      </c>
      <c r="J78" s="13" t="s">
        <v>22</v>
      </c>
      <c r="K78" s="37" t="str">
        <f t="shared" si="5"/>
        <v/>
      </c>
    </row>
    <row r="79" spans="1:11" ht="29" x14ac:dyDescent="0.35">
      <c r="A79" s="30" t="s">
        <v>233</v>
      </c>
      <c r="B79" s="38" t="s">
        <v>234</v>
      </c>
      <c r="C79" s="39" t="s">
        <v>235</v>
      </c>
      <c r="D79" s="38" t="s">
        <v>20</v>
      </c>
      <c r="E79" s="33">
        <f t="shared" si="3"/>
        <v>10.94</v>
      </c>
      <c r="F79" s="40">
        <v>10.94</v>
      </c>
      <c r="G79" s="38">
        <v>1</v>
      </c>
      <c r="H79" s="35">
        <f t="shared" si="4"/>
        <v>10.94</v>
      </c>
      <c r="I79" s="3" t="s">
        <v>236</v>
      </c>
      <c r="J79" s="13" t="s">
        <v>22</v>
      </c>
      <c r="K79" s="37" t="str">
        <f t="shared" si="5"/>
        <v/>
      </c>
    </row>
    <row r="80" spans="1:11" ht="58" x14ac:dyDescent="0.35">
      <c r="A80" s="14" t="s">
        <v>237</v>
      </c>
      <c r="B80" s="38" t="s">
        <v>234</v>
      </c>
      <c r="C80" s="39" t="s">
        <v>238</v>
      </c>
      <c r="D80" s="38" t="s">
        <v>20</v>
      </c>
      <c r="E80" s="33">
        <f t="shared" si="3"/>
        <v>16.579999999999998</v>
      </c>
      <c r="F80" s="40">
        <v>16.579999999999998</v>
      </c>
      <c r="G80" s="38">
        <v>23</v>
      </c>
      <c r="H80" s="35">
        <f t="shared" si="4"/>
        <v>381.34</v>
      </c>
      <c r="I80" s="3" t="s">
        <v>239</v>
      </c>
      <c r="J80" s="13" t="s">
        <v>22</v>
      </c>
      <c r="K80" s="37" t="str">
        <f t="shared" si="5"/>
        <v/>
      </c>
    </row>
    <row r="81" spans="1:11" ht="16" x14ac:dyDescent="0.35">
      <c r="A81" s="30" t="s">
        <v>240</v>
      </c>
      <c r="B81" s="38" t="s">
        <v>234</v>
      </c>
      <c r="C81" s="39" t="s">
        <v>241</v>
      </c>
      <c r="D81" s="38" t="s">
        <v>242</v>
      </c>
      <c r="E81" s="33">
        <f t="shared" si="3"/>
        <v>23.6</v>
      </c>
      <c r="F81" s="40">
        <v>23.6</v>
      </c>
      <c r="G81" s="38">
        <v>1.1000000000000001</v>
      </c>
      <c r="H81" s="35">
        <f t="shared" si="4"/>
        <v>25.960000000000004</v>
      </c>
      <c r="I81" s="3" t="s">
        <v>243</v>
      </c>
      <c r="J81" s="13" t="s">
        <v>22</v>
      </c>
      <c r="K81" s="37" t="str">
        <f t="shared" si="5"/>
        <v/>
      </c>
    </row>
    <row r="82" spans="1:11" ht="29" x14ac:dyDescent="0.35">
      <c r="A82" s="14" t="s">
        <v>244</v>
      </c>
      <c r="B82" s="38" t="s">
        <v>234</v>
      </c>
      <c r="C82" s="39" t="s">
        <v>245</v>
      </c>
      <c r="D82" s="38" t="s">
        <v>246</v>
      </c>
      <c r="E82" s="33">
        <f t="shared" si="3"/>
        <v>91.65</v>
      </c>
      <c r="F82" s="40">
        <v>91.65</v>
      </c>
      <c r="G82" s="38">
        <v>136.1</v>
      </c>
      <c r="H82" s="35">
        <f t="shared" si="4"/>
        <v>12473.565000000001</v>
      </c>
      <c r="I82" s="3" t="s">
        <v>247</v>
      </c>
      <c r="J82" s="13" t="s">
        <v>22</v>
      </c>
      <c r="K82" s="37" t="str">
        <f t="shared" si="5"/>
        <v/>
      </c>
    </row>
    <row r="83" spans="1:11" ht="29" x14ac:dyDescent="0.35">
      <c r="A83" s="30" t="s">
        <v>248</v>
      </c>
      <c r="B83" s="38" t="s">
        <v>234</v>
      </c>
      <c r="C83" s="39" t="s">
        <v>249</v>
      </c>
      <c r="D83" s="38" t="s">
        <v>20</v>
      </c>
      <c r="E83" s="33">
        <f t="shared" si="3"/>
        <v>5.85</v>
      </c>
      <c r="F83" s="40">
        <v>5.85</v>
      </c>
      <c r="G83" s="38">
        <v>204</v>
      </c>
      <c r="H83" s="35">
        <f t="shared" si="4"/>
        <v>1193.3999999999999</v>
      </c>
      <c r="I83" s="3" t="s">
        <v>250</v>
      </c>
      <c r="J83" s="13" t="s">
        <v>22</v>
      </c>
      <c r="K83" s="37" t="str">
        <f t="shared" si="5"/>
        <v/>
      </c>
    </row>
    <row r="84" spans="1:11" ht="72.5" x14ac:dyDescent="0.35">
      <c r="A84" s="30" t="s">
        <v>251</v>
      </c>
      <c r="B84" s="38" t="s">
        <v>234</v>
      </c>
      <c r="C84" s="39" t="s">
        <v>252</v>
      </c>
      <c r="D84" s="38" t="s">
        <v>20</v>
      </c>
      <c r="E84" s="33">
        <f t="shared" si="3"/>
        <v>253.5</v>
      </c>
      <c r="F84" s="40">
        <v>253.5</v>
      </c>
      <c r="G84" s="38">
        <v>2</v>
      </c>
      <c r="H84" s="35">
        <f t="shared" si="4"/>
        <v>507</v>
      </c>
      <c r="I84" s="3" t="s">
        <v>253</v>
      </c>
      <c r="J84" s="13" t="s">
        <v>22</v>
      </c>
      <c r="K84" s="37" t="str">
        <f t="shared" si="5"/>
        <v/>
      </c>
    </row>
    <row r="85" spans="1:11" ht="87" x14ac:dyDescent="0.35">
      <c r="A85" s="14" t="s">
        <v>254</v>
      </c>
      <c r="B85" s="38" t="s">
        <v>234</v>
      </c>
      <c r="C85" s="39" t="s">
        <v>255</v>
      </c>
      <c r="D85" s="38" t="s">
        <v>20</v>
      </c>
      <c r="E85" s="33">
        <f t="shared" si="3"/>
        <v>204.75</v>
      </c>
      <c r="F85" s="40">
        <v>204.75</v>
      </c>
      <c r="G85" s="38">
        <v>20</v>
      </c>
      <c r="H85" s="35">
        <f t="shared" si="4"/>
        <v>4095</v>
      </c>
      <c r="I85" s="3" t="s">
        <v>256</v>
      </c>
      <c r="J85" s="13" t="s">
        <v>22</v>
      </c>
      <c r="K85" s="37" t="str">
        <f t="shared" si="5"/>
        <v/>
      </c>
    </row>
    <row r="86" spans="1:11" ht="58" x14ac:dyDescent="0.35">
      <c r="A86" s="30" t="s">
        <v>257</v>
      </c>
      <c r="B86" s="38" t="s">
        <v>258</v>
      </c>
      <c r="C86" s="39" t="s">
        <v>259</v>
      </c>
      <c r="D86" s="38" t="s">
        <v>20</v>
      </c>
      <c r="E86" s="33">
        <f t="shared" si="3"/>
        <v>156</v>
      </c>
      <c r="F86" s="40">
        <v>156</v>
      </c>
      <c r="G86" s="38">
        <v>52</v>
      </c>
      <c r="H86" s="35">
        <f t="shared" si="4"/>
        <v>8112</v>
      </c>
      <c r="I86" s="3" t="s">
        <v>260</v>
      </c>
      <c r="J86" s="13" t="s">
        <v>22</v>
      </c>
      <c r="K86" s="37" t="str">
        <f t="shared" si="5"/>
        <v/>
      </c>
    </row>
    <row r="87" spans="1:11" ht="58" x14ac:dyDescent="0.35">
      <c r="A87" s="14" t="s">
        <v>261</v>
      </c>
      <c r="B87" s="38" t="s">
        <v>258</v>
      </c>
      <c r="C87" s="39" t="s">
        <v>262</v>
      </c>
      <c r="D87" s="38" t="s">
        <v>20</v>
      </c>
      <c r="E87" s="33">
        <f t="shared" si="3"/>
        <v>175.5</v>
      </c>
      <c r="F87" s="40">
        <v>175.5</v>
      </c>
      <c r="G87" s="38">
        <v>2</v>
      </c>
      <c r="H87" s="35">
        <f t="shared" si="4"/>
        <v>351</v>
      </c>
      <c r="I87" s="3" t="s">
        <v>263</v>
      </c>
      <c r="J87" s="13" t="s">
        <v>22</v>
      </c>
      <c r="K87" s="37" t="str">
        <f t="shared" si="5"/>
        <v/>
      </c>
    </row>
    <row r="88" spans="1:11" ht="43.5" x14ac:dyDescent="0.35">
      <c r="A88" s="30" t="s">
        <v>264</v>
      </c>
      <c r="B88" s="38" t="s">
        <v>258</v>
      </c>
      <c r="C88" s="39" t="s">
        <v>265</v>
      </c>
      <c r="D88" s="38" t="s">
        <v>20</v>
      </c>
      <c r="E88" s="33">
        <f t="shared" si="3"/>
        <v>93.6</v>
      </c>
      <c r="F88" s="40">
        <v>93.6</v>
      </c>
      <c r="G88" s="38">
        <v>438</v>
      </c>
      <c r="H88" s="35">
        <f t="shared" si="4"/>
        <v>40996.799999999996</v>
      </c>
      <c r="I88" s="3" t="s">
        <v>266</v>
      </c>
      <c r="J88" s="13" t="s">
        <v>22</v>
      </c>
      <c r="K88" s="37" t="str">
        <f t="shared" si="5"/>
        <v/>
      </c>
    </row>
    <row r="89" spans="1:11" ht="43.5" x14ac:dyDescent="0.35">
      <c r="A89" s="30" t="s">
        <v>267</v>
      </c>
      <c r="B89" s="38" t="s">
        <v>258</v>
      </c>
      <c r="C89" s="39" t="s">
        <v>268</v>
      </c>
      <c r="D89" s="38" t="s">
        <v>20</v>
      </c>
      <c r="E89" s="33">
        <f t="shared" si="3"/>
        <v>97.5</v>
      </c>
      <c r="F89" s="40">
        <v>97.5</v>
      </c>
      <c r="G89" s="38">
        <v>215</v>
      </c>
      <c r="H89" s="35">
        <f t="shared" si="4"/>
        <v>20962.5</v>
      </c>
      <c r="I89" s="3" t="s">
        <v>269</v>
      </c>
      <c r="J89" s="13" t="s">
        <v>22</v>
      </c>
      <c r="K89" s="37" t="str">
        <f t="shared" si="5"/>
        <v/>
      </c>
    </row>
    <row r="90" spans="1:11" ht="43.5" x14ac:dyDescent="0.35">
      <c r="A90" s="14" t="s">
        <v>270</v>
      </c>
      <c r="B90" s="38" t="s">
        <v>258</v>
      </c>
      <c r="C90" s="39" t="s">
        <v>271</v>
      </c>
      <c r="D90" s="38" t="s">
        <v>20</v>
      </c>
      <c r="E90" s="33">
        <f t="shared" si="3"/>
        <v>130.65</v>
      </c>
      <c r="F90" s="40">
        <v>130.65</v>
      </c>
      <c r="G90" s="38">
        <v>20</v>
      </c>
      <c r="H90" s="35">
        <f t="shared" si="4"/>
        <v>2613</v>
      </c>
      <c r="I90" s="3" t="s">
        <v>272</v>
      </c>
      <c r="J90" s="13" t="s">
        <v>22</v>
      </c>
      <c r="K90" s="37" t="str">
        <f t="shared" si="5"/>
        <v/>
      </c>
    </row>
    <row r="91" spans="1:11" ht="43.5" x14ac:dyDescent="0.35">
      <c r="A91" s="30" t="s">
        <v>273</v>
      </c>
      <c r="B91" s="38" t="s">
        <v>258</v>
      </c>
      <c r="C91" s="39" t="s">
        <v>274</v>
      </c>
      <c r="D91" s="38" t="s">
        <v>20</v>
      </c>
      <c r="E91" s="33">
        <f t="shared" si="3"/>
        <v>146.25</v>
      </c>
      <c r="F91" s="40">
        <v>146.25</v>
      </c>
      <c r="G91" s="38">
        <v>1</v>
      </c>
      <c r="H91" s="35">
        <f t="shared" si="4"/>
        <v>146.25</v>
      </c>
      <c r="I91" s="3" t="s">
        <v>275</v>
      </c>
      <c r="J91" s="13" t="s">
        <v>22</v>
      </c>
      <c r="K91" s="37" t="str">
        <f t="shared" si="5"/>
        <v/>
      </c>
    </row>
    <row r="92" spans="1:11" ht="43.5" x14ac:dyDescent="0.35">
      <c r="A92" s="14" t="s">
        <v>276</v>
      </c>
      <c r="B92" s="38" t="s">
        <v>258</v>
      </c>
      <c r="C92" s="39" t="s">
        <v>277</v>
      </c>
      <c r="D92" s="38" t="s">
        <v>20</v>
      </c>
      <c r="E92" s="33">
        <f t="shared" si="3"/>
        <v>526.5</v>
      </c>
      <c r="F92" s="40">
        <v>526.5</v>
      </c>
      <c r="G92" s="38">
        <v>97</v>
      </c>
      <c r="H92" s="35">
        <f t="shared" si="4"/>
        <v>51070.5</v>
      </c>
      <c r="I92" s="3" t="s">
        <v>278</v>
      </c>
      <c r="J92" s="13" t="s">
        <v>22</v>
      </c>
      <c r="K92" s="37" t="str">
        <f t="shared" si="5"/>
        <v/>
      </c>
    </row>
    <row r="93" spans="1:11" ht="43.5" x14ac:dyDescent="0.35">
      <c r="A93" s="30" t="s">
        <v>279</v>
      </c>
      <c r="B93" s="38" t="s">
        <v>258</v>
      </c>
      <c r="C93" s="39" t="s">
        <v>280</v>
      </c>
      <c r="D93" s="38" t="s">
        <v>20</v>
      </c>
      <c r="E93" s="33">
        <f t="shared" si="3"/>
        <v>477.75</v>
      </c>
      <c r="F93" s="40">
        <v>477.75</v>
      </c>
      <c r="G93" s="38">
        <v>49</v>
      </c>
      <c r="H93" s="35">
        <f t="shared" si="4"/>
        <v>23409.75</v>
      </c>
      <c r="I93" s="3" t="s">
        <v>281</v>
      </c>
      <c r="J93" s="13" t="s">
        <v>22</v>
      </c>
      <c r="K93" s="37" t="str">
        <f t="shared" si="5"/>
        <v/>
      </c>
    </row>
    <row r="94" spans="1:11" ht="43.5" x14ac:dyDescent="0.35">
      <c r="A94" s="30" t="s">
        <v>282</v>
      </c>
      <c r="B94" s="38" t="s">
        <v>234</v>
      </c>
      <c r="C94" s="39" t="s">
        <v>283</v>
      </c>
      <c r="D94" s="38" t="s">
        <v>77</v>
      </c>
      <c r="E94" s="33">
        <f t="shared" si="3"/>
        <v>1497.6</v>
      </c>
      <c r="F94" s="40">
        <v>1497.6</v>
      </c>
      <c r="G94" s="38">
        <v>0.5</v>
      </c>
      <c r="H94" s="35">
        <f t="shared" si="4"/>
        <v>748.8</v>
      </c>
      <c r="I94" s="3" t="s">
        <v>284</v>
      </c>
      <c r="J94" s="13" t="s">
        <v>22</v>
      </c>
      <c r="K94" s="37" t="str">
        <f t="shared" si="5"/>
        <v/>
      </c>
    </row>
    <row r="95" spans="1:11" ht="43.5" x14ac:dyDescent="0.35">
      <c r="A95" s="14" t="s">
        <v>285</v>
      </c>
      <c r="B95" s="38" t="s">
        <v>234</v>
      </c>
      <c r="C95" s="39" t="s">
        <v>286</v>
      </c>
      <c r="D95" s="38" t="s">
        <v>77</v>
      </c>
      <c r="E95" s="33">
        <f t="shared" si="3"/>
        <v>1778.4</v>
      </c>
      <c r="F95" s="40">
        <v>1778.4</v>
      </c>
      <c r="G95" s="38">
        <v>0.56000000000000005</v>
      </c>
      <c r="H95" s="35">
        <f t="shared" si="4"/>
        <v>995.90400000000011</v>
      </c>
      <c r="I95" s="3" t="s">
        <v>287</v>
      </c>
      <c r="J95" s="13" t="s">
        <v>22</v>
      </c>
      <c r="K95" s="37" t="str">
        <f t="shared" si="5"/>
        <v/>
      </c>
    </row>
    <row r="96" spans="1:11" ht="43.5" x14ac:dyDescent="0.35">
      <c r="A96" s="30" t="s">
        <v>288</v>
      </c>
      <c r="B96" s="38" t="s">
        <v>289</v>
      </c>
      <c r="C96" s="39" t="s">
        <v>290</v>
      </c>
      <c r="D96" s="38" t="s">
        <v>77</v>
      </c>
      <c r="E96" s="33">
        <f t="shared" si="3"/>
        <v>3276</v>
      </c>
      <c r="F96" s="40">
        <v>3276</v>
      </c>
      <c r="G96" s="38">
        <v>0.5</v>
      </c>
      <c r="H96" s="35">
        <f>E96*G96</f>
        <v>1638</v>
      </c>
      <c r="I96" s="3" t="s">
        <v>291</v>
      </c>
      <c r="J96" s="13" t="s">
        <v>22</v>
      </c>
      <c r="K96" s="37" t="str">
        <f t="shared" si="5"/>
        <v/>
      </c>
    </row>
    <row r="97" spans="1:11" ht="43.5" x14ac:dyDescent="0.35">
      <c r="A97" s="14" t="s">
        <v>292</v>
      </c>
      <c r="B97" s="38" t="s">
        <v>289</v>
      </c>
      <c r="C97" s="39" t="s">
        <v>293</v>
      </c>
      <c r="D97" s="38" t="s">
        <v>77</v>
      </c>
      <c r="E97" s="33">
        <f t="shared" si="3"/>
        <v>3890.25</v>
      </c>
      <c r="F97" s="40">
        <v>3890.25</v>
      </c>
      <c r="G97" s="38">
        <v>0.56000000000000005</v>
      </c>
      <c r="H97" s="35">
        <f t="shared" si="4"/>
        <v>2178.5400000000004</v>
      </c>
      <c r="I97" s="3" t="s">
        <v>294</v>
      </c>
      <c r="J97" s="13" t="s">
        <v>22</v>
      </c>
      <c r="K97" s="37" t="str">
        <f t="shared" si="5"/>
        <v/>
      </c>
    </row>
    <row r="98" spans="1:11" ht="29" x14ac:dyDescent="0.35">
      <c r="A98" s="30" t="s">
        <v>295</v>
      </c>
      <c r="B98" s="38" t="s">
        <v>234</v>
      </c>
      <c r="C98" s="39" t="s">
        <v>296</v>
      </c>
      <c r="D98" s="38" t="s">
        <v>77</v>
      </c>
      <c r="E98" s="33">
        <f t="shared" si="3"/>
        <v>1497.6</v>
      </c>
      <c r="F98" s="40">
        <v>1497.6</v>
      </c>
      <c r="G98" s="38">
        <v>0.3</v>
      </c>
      <c r="H98" s="35">
        <f t="shared" si="4"/>
        <v>449.28</v>
      </c>
      <c r="I98" s="3" t="s">
        <v>297</v>
      </c>
      <c r="J98" s="13" t="s">
        <v>22</v>
      </c>
      <c r="K98" s="37" t="str">
        <f t="shared" si="5"/>
        <v/>
      </c>
    </row>
    <row r="99" spans="1:11" ht="29" x14ac:dyDescent="0.35">
      <c r="A99" s="30" t="s">
        <v>298</v>
      </c>
      <c r="B99" s="38" t="s">
        <v>234</v>
      </c>
      <c r="C99" s="39" t="s">
        <v>299</v>
      </c>
      <c r="D99" s="38" t="s">
        <v>77</v>
      </c>
      <c r="E99" s="33">
        <f t="shared" si="3"/>
        <v>1778.4</v>
      </c>
      <c r="F99" s="40">
        <v>1778.4</v>
      </c>
      <c r="G99" s="38">
        <v>0.35</v>
      </c>
      <c r="H99" s="35">
        <f t="shared" si="4"/>
        <v>622.43999999999994</v>
      </c>
      <c r="I99" s="3" t="s">
        <v>300</v>
      </c>
      <c r="J99" s="13" t="s">
        <v>22</v>
      </c>
      <c r="K99" s="37" t="str">
        <f t="shared" si="5"/>
        <v/>
      </c>
    </row>
    <row r="100" spans="1:11" ht="29" x14ac:dyDescent="0.35">
      <c r="A100" s="14" t="s">
        <v>301</v>
      </c>
      <c r="B100" s="38" t="s">
        <v>289</v>
      </c>
      <c r="C100" s="39" t="s">
        <v>302</v>
      </c>
      <c r="D100" s="38" t="s">
        <v>77</v>
      </c>
      <c r="E100" s="33">
        <f t="shared" si="3"/>
        <v>3276</v>
      </c>
      <c r="F100" s="40">
        <v>3276</v>
      </c>
      <c r="G100" s="38">
        <v>0.3</v>
      </c>
      <c r="H100" s="35">
        <f t="shared" si="4"/>
        <v>982.8</v>
      </c>
      <c r="I100" s="3" t="s">
        <v>303</v>
      </c>
      <c r="J100" s="13" t="s">
        <v>22</v>
      </c>
      <c r="K100" s="37" t="str">
        <f t="shared" si="5"/>
        <v/>
      </c>
    </row>
    <row r="101" spans="1:11" ht="29" x14ac:dyDescent="0.35">
      <c r="A101" s="30" t="s">
        <v>304</v>
      </c>
      <c r="B101" s="38" t="s">
        <v>289</v>
      </c>
      <c r="C101" s="39" t="s">
        <v>305</v>
      </c>
      <c r="D101" s="38" t="s">
        <v>77</v>
      </c>
      <c r="E101" s="33">
        <f t="shared" si="3"/>
        <v>3890.25</v>
      </c>
      <c r="F101" s="40">
        <v>3890.25</v>
      </c>
      <c r="G101" s="38">
        <v>0.35</v>
      </c>
      <c r="H101" s="35">
        <f t="shared" si="4"/>
        <v>1361.5874999999999</v>
      </c>
      <c r="I101" s="3" t="s">
        <v>306</v>
      </c>
      <c r="J101" s="13" t="s">
        <v>22</v>
      </c>
      <c r="K101" s="37" t="str">
        <f t="shared" si="5"/>
        <v/>
      </c>
    </row>
    <row r="102" spans="1:11" ht="29" x14ac:dyDescent="0.35">
      <c r="A102" s="14" t="s">
        <v>307</v>
      </c>
      <c r="B102" s="38" t="s">
        <v>234</v>
      </c>
      <c r="C102" s="39" t="s">
        <v>308</v>
      </c>
      <c r="D102" s="38" t="s">
        <v>77</v>
      </c>
      <c r="E102" s="33">
        <f t="shared" si="3"/>
        <v>1497.6</v>
      </c>
      <c r="F102" s="40">
        <v>1497.6</v>
      </c>
      <c r="G102" s="38">
        <v>1</v>
      </c>
      <c r="H102" s="35">
        <f t="shared" si="4"/>
        <v>1497.6</v>
      </c>
      <c r="I102" s="3" t="s">
        <v>309</v>
      </c>
      <c r="J102" s="13" t="s">
        <v>22</v>
      </c>
      <c r="K102" s="37" t="str">
        <f t="shared" si="5"/>
        <v/>
      </c>
    </row>
    <row r="103" spans="1:11" ht="29" x14ac:dyDescent="0.35">
      <c r="A103" s="30" t="s">
        <v>310</v>
      </c>
      <c r="B103" s="38" t="s">
        <v>234</v>
      </c>
      <c r="C103" s="39" t="s">
        <v>311</v>
      </c>
      <c r="D103" s="38" t="s">
        <v>77</v>
      </c>
      <c r="E103" s="33">
        <f t="shared" si="3"/>
        <v>1778.4</v>
      </c>
      <c r="F103" s="40">
        <v>1778.4</v>
      </c>
      <c r="G103" s="38">
        <v>2.5</v>
      </c>
      <c r="H103" s="35">
        <f t="shared" si="4"/>
        <v>4446</v>
      </c>
      <c r="I103" s="3" t="s">
        <v>312</v>
      </c>
      <c r="J103" s="13" t="s">
        <v>22</v>
      </c>
      <c r="K103" s="37" t="str">
        <f t="shared" si="5"/>
        <v/>
      </c>
    </row>
    <row r="104" spans="1:11" ht="29" x14ac:dyDescent="0.35">
      <c r="A104" s="30" t="s">
        <v>313</v>
      </c>
      <c r="B104" s="38" t="s">
        <v>289</v>
      </c>
      <c r="C104" s="39" t="s">
        <v>314</v>
      </c>
      <c r="D104" s="38" t="s">
        <v>77</v>
      </c>
      <c r="E104" s="33">
        <f t="shared" si="3"/>
        <v>3276</v>
      </c>
      <c r="F104" s="40">
        <v>3276</v>
      </c>
      <c r="G104" s="38">
        <v>1</v>
      </c>
      <c r="H104" s="35">
        <f t="shared" si="4"/>
        <v>3276</v>
      </c>
      <c r="I104" s="3" t="s">
        <v>315</v>
      </c>
      <c r="J104" s="13" t="s">
        <v>22</v>
      </c>
      <c r="K104" s="37" t="str">
        <f t="shared" si="5"/>
        <v/>
      </c>
    </row>
    <row r="105" spans="1:11" ht="29" x14ac:dyDescent="0.35">
      <c r="A105" s="14" t="s">
        <v>316</v>
      </c>
      <c r="B105" s="38" t="s">
        <v>289</v>
      </c>
      <c r="C105" s="39" t="s">
        <v>317</v>
      </c>
      <c r="D105" s="38" t="s">
        <v>77</v>
      </c>
      <c r="E105" s="33">
        <f t="shared" si="3"/>
        <v>3890.25</v>
      </c>
      <c r="F105" s="40">
        <v>3890.25</v>
      </c>
      <c r="G105" s="38">
        <v>2.5</v>
      </c>
      <c r="H105" s="35">
        <f t="shared" si="4"/>
        <v>9725.625</v>
      </c>
      <c r="I105" s="3" t="s">
        <v>318</v>
      </c>
      <c r="J105" s="13" t="s">
        <v>22</v>
      </c>
      <c r="K105" s="37" t="str">
        <f t="shared" si="5"/>
        <v/>
      </c>
    </row>
    <row r="106" spans="1:11" ht="58" x14ac:dyDescent="0.35">
      <c r="A106" s="30" t="s">
        <v>319</v>
      </c>
      <c r="B106" s="38" t="s">
        <v>289</v>
      </c>
      <c r="C106" s="39" t="s">
        <v>320</v>
      </c>
      <c r="D106" s="38" t="s">
        <v>77</v>
      </c>
      <c r="E106" s="33">
        <f t="shared" si="3"/>
        <v>25500</v>
      </c>
      <c r="F106" s="40">
        <v>25500</v>
      </c>
      <c r="G106" s="38">
        <v>0.15</v>
      </c>
      <c r="H106" s="35">
        <f t="shared" si="4"/>
        <v>3825</v>
      </c>
      <c r="I106" s="3" t="s">
        <v>321</v>
      </c>
      <c r="J106" s="13" t="s">
        <v>22</v>
      </c>
      <c r="K106" s="37" t="str">
        <f t="shared" si="5"/>
        <v/>
      </c>
    </row>
    <row r="107" spans="1:11" ht="58" x14ac:dyDescent="0.35">
      <c r="A107" s="14" t="s">
        <v>322</v>
      </c>
      <c r="B107" s="38" t="s">
        <v>234</v>
      </c>
      <c r="C107" s="39" t="s">
        <v>323</v>
      </c>
      <c r="D107" s="38" t="s">
        <v>77</v>
      </c>
      <c r="E107" s="33">
        <f t="shared" si="3"/>
        <v>12150</v>
      </c>
      <c r="F107" s="40">
        <v>12150</v>
      </c>
      <c r="G107" s="38">
        <v>0.45</v>
      </c>
      <c r="H107" s="35">
        <f t="shared" si="4"/>
        <v>5467.5</v>
      </c>
      <c r="I107" s="3" t="s">
        <v>324</v>
      </c>
      <c r="J107" s="13" t="s">
        <v>22</v>
      </c>
      <c r="K107" s="37" t="str">
        <f t="shared" si="5"/>
        <v/>
      </c>
    </row>
    <row r="108" spans="1:11" ht="58" x14ac:dyDescent="0.35">
      <c r="A108" s="30" t="s">
        <v>325</v>
      </c>
      <c r="B108" s="38" t="s">
        <v>289</v>
      </c>
      <c r="C108" s="39" t="s">
        <v>326</v>
      </c>
      <c r="D108" s="38" t="s">
        <v>77</v>
      </c>
      <c r="E108" s="33">
        <f t="shared" si="3"/>
        <v>28200</v>
      </c>
      <c r="F108" s="40">
        <v>28200</v>
      </c>
      <c r="G108" s="38">
        <v>0.3</v>
      </c>
      <c r="H108" s="35">
        <f t="shared" si="4"/>
        <v>8460</v>
      </c>
      <c r="I108" s="3" t="s">
        <v>327</v>
      </c>
      <c r="J108" s="13" t="s">
        <v>22</v>
      </c>
      <c r="K108" s="37" t="str">
        <f t="shared" si="5"/>
        <v/>
      </c>
    </row>
    <row r="109" spans="1:11" ht="58" x14ac:dyDescent="0.35">
      <c r="A109" s="30" t="s">
        <v>328</v>
      </c>
      <c r="B109" s="38" t="s">
        <v>234</v>
      </c>
      <c r="C109" s="39" t="s">
        <v>329</v>
      </c>
      <c r="D109" s="38" t="s">
        <v>77</v>
      </c>
      <c r="E109" s="33">
        <f t="shared" si="3"/>
        <v>13550</v>
      </c>
      <c r="F109" s="40">
        <v>13550</v>
      </c>
      <c r="G109" s="38">
        <v>0.6</v>
      </c>
      <c r="H109" s="35">
        <f t="shared" si="4"/>
        <v>8130</v>
      </c>
      <c r="I109" s="3" t="s">
        <v>330</v>
      </c>
      <c r="J109" s="13" t="s">
        <v>22</v>
      </c>
      <c r="K109" s="37" t="str">
        <f t="shared" si="5"/>
        <v/>
      </c>
    </row>
    <row r="110" spans="1:11" ht="86.25" customHeight="1" x14ac:dyDescent="0.35">
      <c r="A110" s="14" t="s">
        <v>331</v>
      </c>
      <c r="B110" s="38" t="s">
        <v>234</v>
      </c>
      <c r="C110" s="39" t="s">
        <v>332</v>
      </c>
      <c r="D110" s="38" t="s">
        <v>77</v>
      </c>
      <c r="E110" s="33">
        <f t="shared" si="3"/>
        <v>12150</v>
      </c>
      <c r="F110" s="40">
        <v>12150</v>
      </c>
      <c r="G110" s="38">
        <v>11.8</v>
      </c>
      <c r="H110" s="35">
        <f t="shared" si="4"/>
        <v>143370</v>
      </c>
      <c r="I110" s="3" t="s">
        <v>333</v>
      </c>
      <c r="J110" s="13" t="s">
        <v>22</v>
      </c>
      <c r="K110" s="37" t="str">
        <f t="shared" si="5"/>
        <v/>
      </c>
    </row>
    <row r="111" spans="1:11" ht="95.25" customHeight="1" x14ac:dyDescent="0.35">
      <c r="A111" s="30" t="s">
        <v>334</v>
      </c>
      <c r="B111" s="38" t="s">
        <v>234</v>
      </c>
      <c r="C111" s="39" t="s">
        <v>335</v>
      </c>
      <c r="D111" s="38" t="s">
        <v>77</v>
      </c>
      <c r="E111" s="33">
        <f t="shared" si="3"/>
        <v>13550</v>
      </c>
      <c r="F111" s="40">
        <v>13550</v>
      </c>
      <c r="G111" s="38">
        <v>6.2</v>
      </c>
      <c r="H111" s="35">
        <f t="shared" si="4"/>
        <v>84010</v>
      </c>
      <c r="I111" s="3" t="s">
        <v>336</v>
      </c>
      <c r="J111" s="13" t="s">
        <v>22</v>
      </c>
      <c r="K111" s="37" t="str">
        <f t="shared" si="5"/>
        <v/>
      </c>
    </row>
    <row r="112" spans="1:11" ht="94.5" customHeight="1" x14ac:dyDescent="0.35">
      <c r="A112" s="14" t="s">
        <v>337</v>
      </c>
      <c r="B112" s="38" t="s">
        <v>289</v>
      </c>
      <c r="C112" s="39" t="s">
        <v>338</v>
      </c>
      <c r="D112" s="38" t="s">
        <v>77</v>
      </c>
      <c r="E112" s="33">
        <f t="shared" si="3"/>
        <v>22282.799999999999</v>
      </c>
      <c r="F112" s="40">
        <v>22282.799999999999</v>
      </c>
      <c r="G112" s="38">
        <v>11.8</v>
      </c>
      <c r="H112" s="35">
        <f>E112*G112</f>
        <v>262937.03999999998</v>
      </c>
      <c r="I112" s="3" t="s">
        <v>339</v>
      </c>
      <c r="J112" s="13" t="s">
        <v>22</v>
      </c>
      <c r="K112" s="37" t="str">
        <f t="shared" si="5"/>
        <v/>
      </c>
    </row>
    <row r="113" spans="1:11" ht="87.75" customHeight="1" x14ac:dyDescent="0.35">
      <c r="A113" s="30" t="s">
        <v>340</v>
      </c>
      <c r="B113" s="38" t="s">
        <v>289</v>
      </c>
      <c r="C113" s="39" t="s">
        <v>341</v>
      </c>
      <c r="D113" s="38" t="s">
        <v>77</v>
      </c>
      <c r="E113" s="33">
        <f t="shared" si="3"/>
        <v>25947</v>
      </c>
      <c r="F113" s="40">
        <v>25947</v>
      </c>
      <c r="G113" s="38">
        <v>6.2</v>
      </c>
      <c r="H113" s="35">
        <f t="shared" si="4"/>
        <v>160871.4</v>
      </c>
      <c r="I113" s="3" t="s">
        <v>342</v>
      </c>
      <c r="J113" s="13" t="s">
        <v>22</v>
      </c>
      <c r="K113" s="37" t="str">
        <f t="shared" si="5"/>
        <v/>
      </c>
    </row>
    <row r="114" spans="1:11" ht="76.5" customHeight="1" x14ac:dyDescent="0.35">
      <c r="A114" s="30" t="s">
        <v>343</v>
      </c>
      <c r="B114" s="38" t="s">
        <v>234</v>
      </c>
      <c r="C114" s="39" t="s">
        <v>344</v>
      </c>
      <c r="D114" s="38" t="s">
        <v>345</v>
      </c>
      <c r="E114" s="33">
        <f t="shared" si="3"/>
        <v>12.48</v>
      </c>
      <c r="F114" s="40">
        <v>12.48</v>
      </c>
      <c r="G114" s="38">
        <v>553</v>
      </c>
      <c r="H114" s="35">
        <f t="shared" si="4"/>
        <v>6901.4400000000005</v>
      </c>
      <c r="I114" s="3" t="s">
        <v>346</v>
      </c>
      <c r="J114" s="13" t="s">
        <v>22</v>
      </c>
      <c r="K114" s="37" t="str">
        <f t="shared" si="5"/>
        <v/>
      </c>
    </row>
    <row r="115" spans="1:11" ht="75" customHeight="1" x14ac:dyDescent="0.35">
      <c r="A115" s="14" t="s">
        <v>347</v>
      </c>
      <c r="B115" s="38" t="s">
        <v>234</v>
      </c>
      <c r="C115" s="39" t="s">
        <v>348</v>
      </c>
      <c r="D115" s="38" t="s">
        <v>345</v>
      </c>
      <c r="E115" s="33">
        <f t="shared" si="3"/>
        <v>14.04</v>
      </c>
      <c r="F115" s="40">
        <v>14.04</v>
      </c>
      <c r="G115" s="38">
        <v>110</v>
      </c>
      <c r="H115" s="35">
        <f t="shared" si="4"/>
        <v>1544.3999999999999</v>
      </c>
      <c r="I115" s="3" t="s">
        <v>349</v>
      </c>
      <c r="J115" s="13" t="s">
        <v>22</v>
      </c>
      <c r="K115" s="37" t="str">
        <f t="shared" si="5"/>
        <v/>
      </c>
    </row>
    <row r="116" spans="1:11" ht="75" customHeight="1" x14ac:dyDescent="0.35">
      <c r="A116" s="30" t="s">
        <v>350</v>
      </c>
      <c r="B116" s="38" t="s">
        <v>289</v>
      </c>
      <c r="C116" s="39" t="s">
        <v>351</v>
      </c>
      <c r="D116" s="38" t="s">
        <v>345</v>
      </c>
      <c r="E116" s="33">
        <f t="shared" si="3"/>
        <v>27.3</v>
      </c>
      <c r="F116" s="40">
        <v>27.3</v>
      </c>
      <c r="G116" s="38">
        <v>553</v>
      </c>
      <c r="H116" s="35">
        <f t="shared" si="4"/>
        <v>15096.9</v>
      </c>
      <c r="I116" s="3" t="s">
        <v>352</v>
      </c>
      <c r="J116" s="13" t="s">
        <v>22</v>
      </c>
      <c r="K116" s="37" t="str">
        <f t="shared" si="5"/>
        <v/>
      </c>
    </row>
    <row r="117" spans="1:11" ht="75" customHeight="1" x14ac:dyDescent="0.35">
      <c r="A117" s="14" t="s">
        <v>353</v>
      </c>
      <c r="B117" s="38" t="s">
        <v>289</v>
      </c>
      <c r="C117" s="39" t="s">
        <v>354</v>
      </c>
      <c r="D117" s="38" t="s">
        <v>345</v>
      </c>
      <c r="E117" s="33">
        <f t="shared" si="3"/>
        <v>30.71</v>
      </c>
      <c r="F117" s="40">
        <v>30.71</v>
      </c>
      <c r="G117" s="38">
        <v>110</v>
      </c>
      <c r="H117" s="35">
        <f t="shared" si="4"/>
        <v>3378.1</v>
      </c>
      <c r="I117" s="3" t="s">
        <v>355</v>
      </c>
      <c r="J117" s="13" t="s">
        <v>22</v>
      </c>
      <c r="K117" s="37" t="str">
        <f t="shared" si="5"/>
        <v/>
      </c>
    </row>
    <row r="118" spans="1:11" ht="29" x14ac:dyDescent="0.35">
      <c r="A118" s="30" t="s">
        <v>356</v>
      </c>
      <c r="B118" s="38" t="s">
        <v>258</v>
      </c>
      <c r="C118" s="39" t="s">
        <v>357</v>
      </c>
      <c r="D118" s="38" t="s">
        <v>20</v>
      </c>
      <c r="E118" s="33">
        <f t="shared" si="3"/>
        <v>21.45</v>
      </c>
      <c r="F118" s="40">
        <v>21.45</v>
      </c>
      <c r="G118" s="38">
        <v>28</v>
      </c>
      <c r="H118" s="35">
        <f t="shared" si="4"/>
        <v>600.6</v>
      </c>
      <c r="I118" s="3" t="s">
        <v>358</v>
      </c>
      <c r="J118" s="13" t="s">
        <v>22</v>
      </c>
      <c r="K118" s="37" t="str">
        <f t="shared" si="5"/>
        <v/>
      </c>
    </row>
    <row r="119" spans="1:11" ht="16" x14ac:dyDescent="0.35">
      <c r="A119" s="30" t="s">
        <v>359</v>
      </c>
      <c r="B119" s="38" t="s">
        <v>234</v>
      </c>
      <c r="C119" s="39" t="s">
        <v>360</v>
      </c>
      <c r="D119" s="38" t="s">
        <v>20</v>
      </c>
      <c r="E119" s="33">
        <f t="shared" si="3"/>
        <v>68.25</v>
      </c>
      <c r="F119" s="40">
        <v>68.25</v>
      </c>
      <c r="G119" s="38">
        <v>62</v>
      </c>
      <c r="H119" s="35">
        <f t="shared" si="4"/>
        <v>4231.5</v>
      </c>
      <c r="I119" s="3" t="s">
        <v>361</v>
      </c>
      <c r="J119" s="13" t="s">
        <v>22</v>
      </c>
      <c r="K119" s="37" t="str">
        <f t="shared" si="5"/>
        <v/>
      </c>
    </row>
    <row r="120" spans="1:11" ht="16" x14ac:dyDescent="0.35">
      <c r="A120" s="14" t="s">
        <v>362</v>
      </c>
      <c r="B120" s="38" t="s">
        <v>234</v>
      </c>
      <c r="C120" s="39" t="s">
        <v>363</v>
      </c>
      <c r="D120" s="38" t="s">
        <v>20</v>
      </c>
      <c r="E120" s="33">
        <f t="shared" si="3"/>
        <v>22.66</v>
      </c>
      <c r="F120" s="40">
        <v>22.66</v>
      </c>
      <c r="G120" s="38">
        <v>1</v>
      </c>
      <c r="H120" s="35">
        <f t="shared" si="4"/>
        <v>22.66</v>
      </c>
      <c r="I120" s="3" t="s">
        <v>364</v>
      </c>
      <c r="J120" s="13" t="s">
        <v>22</v>
      </c>
      <c r="K120" s="37" t="str">
        <f t="shared" si="5"/>
        <v/>
      </c>
    </row>
    <row r="121" spans="1:11" ht="16" x14ac:dyDescent="0.35">
      <c r="A121" s="30" t="s">
        <v>365</v>
      </c>
      <c r="B121" s="38" t="s">
        <v>258</v>
      </c>
      <c r="C121" s="39" t="s">
        <v>366</v>
      </c>
      <c r="D121" s="38" t="s">
        <v>20</v>
      </c>
      <c r="E121" s="33">
        <f t="shared" si="3"/>
        <v>30.21</v>
      </c>
      <c r="F121" s="40">
        <v>30.21</v>
      </c>
      <c r="G121" s="38">
        <v>1</v>
      </c>
      <c r="H121" s="35">
        <f t="shared" si="4"/>
        <v>30.21</v>
      </c>
      <c r="I121" s="3" t="s">
        <v>367</v>
      </c>
      <c r="J121" s="13" t="s">
        <v>22</v>
      </c>
      <c r="K121" s="37" t="str">
        <f t="shared" si="5"/>
        <v/>
      </c>
    </row>
    <row r="122" spans="1:11" ht="74.25" customHeight="1" x14ac:dyDescent="0.35">
      <c r="A122" s="14" t="s">
        <v>368</v>
      </c>
      <c r="B122" s="38" t="s">
        <v>289</v>
      </c>
      <c r="C122" s="39" t="s">
        <v>369</v>
      </c>
      <c r="D122" s="38" t="s">
        <v>20</v>
      </c>
      <c r="E122" s="33">
        <f t="shared" si="3"/>
        <v>253.5</v>
      </c>
      <c r="F122" s="40">
        <v>253.5</v>
      </c>
      <c r="G122" s="38">
        <v>1</v>
      </c>
      <c r="H122" s="35">
        <f t="shared" si="4"/>
        <v>253.5</v>
      </c>
      <c r="I122" s="3" t="s">
        <v>370</v>
      </c>
      <c r="J122" s="13" t="s">
        <v>22</v>
      </c>
      <c r="K122" s="37" t="str">
        <f t="shared" si="5"/>
        <v/>
      </c>
    </row>
    <row r="123" spans="1:11" ht="63.75" customHeight="1" x14ac:dyDescent="0.35">
      <c r="A123" s="30" t="s">
        <v>371</v>
      </c>
      <c r="B123" s="38" t="s">
        <v>289</v>
      </c>
      <c r="C123" s="39" t="s">
        <v>372</v>
      </c>
      <c r="D123" s="38" t="s">
        <v>20</v>
      </c>
      <c r="E123" s="33">
        <f t="shared" si="3"/>
        <v>292.5</v>
      </c>
      <c r="F123" s="40">
        <v>292.5</v>
      </c>
      <c r="G123" s="38">
        <v>1</v>
      </c>
      <c r="H123" s="35">
        <f t="shared" si="4"/>
        <v>292.5</v>
      </c>
      <c r="I123" s="3" t="s">
        <v>373</v>
      </c>
      <c r="J123" s="13" t="s">
        <v>22</v>
      </c>
      <c r="K123" s="37" t="str">
        <f t="shared" si="5"/>
        <v/>
      </c>
    </row>
    <row r="124" spans="1:11" ht="59.25" customHeight="1" x14ac:dyDescent="0.35">
      <c r="A124" s="30" t="s">
        <v>374</v>
      </c>
      <c r="B124" s="38" t="s">
        <v>289</v>
      </c>
      <c r="C124" s="39" t="s">
        <v>375</v>
      </c>
      <c r="D124" s="38" t="s">
        <v>20</v>
      </c>
      <c r="E124" s="33">
        <f t="shared" si="3"/>
        <v>585</v>
      </c>
      <c r="F124" s="40">
        <v>585</v>
      </c>
      <c r="G124" s="38">
        <v>1.1000000000000001</v>
      </c>
      <c r="H124" s="35">
        <f t="shared" si="4"/>
        <v>643.5</v>
      </c>
      <c r="I124" s="3" t="s">
        <v>376</v>
      </c>
      <c r="J124" s="13" t="s">
        <v>22</v>
      </c>
      <c r="K124" s="37" t="str">
        <f t="shared" si="5"/>
        <v/>
      </c>
    </row>
    <row r="125" spans="1:11" ht="60.75" customHeight="1" x14ac:dyDescent="0.35">
      <c r="A125" s="14" t="s">
        <v>377</v>
      </c>
      <c r="B125" s="38" t="s">
        <v>289</v>
      </c>
      <c r="C125" s="39" t="s">
        <v>378</v>
      </c>
      <c r="D125" s="38" t="s">
        <v>20</v>
      </c>
      <c r="E125" s="33">
        <f t="shared" si="3"/>
        <v>234</v>
      </c>
      <c r="F125" s="40">
        <v>234</v>
      </c>
      <c r="G125" s="38">
        <v>11</v>
      </c>
      <c r="H125" s="35">
        <f t="shared" si="4"/>
        <v>2574</v>
      </c>
      <c r="I125" s="3" t="s">
        <v>379</v>
      </c>
      <c r="J125" s="13" t="s">
        <v>22</v>
      </c>
      <c r="K125" s="37" t="str">
        <f t="shared" si="5"/>
        <v/>
      </c>
    </row>
    <row r="126" spans="1:11" ht="65.25" customHeight="1" x14ac:dyDescent="0.35">
      <c r="A126" s="30" t="s">
        <v>380</v>
      </c>
      <c r="B126" s="38" t="s">
        <v>289</v>
      </c>
      <c r="C126" s="39" t="s">
        <v>381</v>
      </c>
      <c r="D126" s="38" t="s">
        <v>20</v>
      </c>
      <c r="E126" s="33">
        <f t="shared" si="3"/>
        <v>243.75</v>
      </c>
      <c r="F126" s="40">
        <v>243.75</v>
      </c>
      <c r="G126" s="38">
        <v>1</v>
      </c>
      <c r="H126" s="35">
        <f t="shared" si="4"/>
        <v>243.75</v>
      </c>
      <c r="I126" s="3" t="s">
        <v>382</v>
      </c>
      <c r="J126" s="13" t="s">
        <v>22</v>
      </c>
      <c r="K126" s="37" t="str">
        <f t="shared" si="5"/>
        <v/>
      </c>
    </row>
    <row r="127" spans="1:11" ht="58" x14ac:dyDescent="0.35">
      <c r="A127" s="14" t="s">
        <v>383</v>
      </c>
      <c r="B127" s="38" t="s">
        <v>289</v>
      </c>
      <c r="C127" s="39" t="s">
        <v>384</v>
      </c>
      <c r="D127" s="38" t="s">
        <v>20</v>
      </c>
      <c r="E127" s="33">
        <f t="shared" si="3"/>
        <v>180.18</v>
      </c>
      <c r="F127" s="40">
        <v>180.18</v>
      </c>
      <c r="G127" s="38">
        <v>16</v>
      </c>
      <c r="H127" s="35">
        <f t="shared" si="4"/>
        <v>2882.88</v>
      </c>
      <c r="I127" s="3" t="s">
        <v>385</v>
      </c>
      <c r="J127" s="13" t="s">
        <v>22</v>
      </c>
      <c r="K127" s="37" t="str">
        <f t="shared" si="5"/>
        <v/>
      </c>
    </row>
    <row r="128" spans="1:11" ht="58" x14ac:dyDescent="0.35">
      <c r="A128" s="30" t="s">
        <v>386</v>
      </c>
      <c r="B128" s="38" t="s">
        <v>289</v>
      </c>
      <c r="C128" s="39" t="s">
        <v>387</v>
      </c>
      <c r="D128" s="38" t="s">
        <v>20</v>
      </c>
      <c r="E128" s="33">
        <f t="shared" si="3"/>
        <v>198.41</v>
      </c>
      <c r="F128" s="40">
        <v>198.41</v>
      </c>
      <c r="G128" s="38">
        <v>6</v>
      </c>
      <c r="H128" s="35">
        <f t="shared" si="4"/>
        <v>1190.46</v>
      </c>
      <c r="I128" s="3" t="s">
        <v>388</v>
      </c>
      <c r="J128" s="13" t="s">
        <v>22</v>
      </c>
      <c r="K128" s="37" t="str">
        <f t="shared" si="5"/>
        <v/>
      </c>
    </row>
    <row r="129" spans="1:11" ht="43.5" x14ac:dyDescent="0.35">
      <c r="A129" s="30" t="s">
        <v>389</v>
      </c>
      <c r="B129" s="38" t="s">
        <v>289</v>
      </c>
      <c r="C129" s="39" t="s">
        <v>390</v>
      </c>
      <c r="D129" s="38" t="s">
        <v>20</v>
      </c>
      <c r="E129" s="33">
        <f t="shared" si="3"/>
        <v>234</v>
      </c>
      <c r="F129" s="40">
        <v>234</v>
      </c>
      <c r="G129" s="38">
        <v>2</v>
      </c>
      <c r="H129" s="35">
        <f t="shared" si="4"/>
        <v>468</v>
      </c>
      <c r="I129" s="3" t="s">
        <v>391</v>
      </c>
      <c r="J129" s="13" t="s">
        <v>22</v>
      </c>
      <c r="K129" s="37" t="str">
        <f t="shared" si="5"/>
        <v/>
      </c>
    </row>
    <row r="130" spans="1:11" ht="43.5" x14ac:dyDescent="0.35">
      <c r="A130" s="14" t="s">
        <v>392</v>
      </c>
      <c r="B130" s="38" t="s">
        <v>289</v>
      </c>
      <c r="C130" s="39" t="s">
        <v>393</v>
      </c>
      <c r="D130" s="38" t="s">
        <v>20</v>
      </c>
      <c r="E130" s="33">
        <f t="shared" si="3"/>
        <v>507</v>
      </c>
      <c r="F130" s="40">
        <v>507</v>
      </c>
      <c r="G130" s="38">
        <v>23</v>
      </c>
      <c r="H130" s="35">
        <f t="shared" si="4"/>
        <v>11661</v>
      </c>
      <c r="I130" s="3" t="s">
        <v>394</v>
      </c>
      <c r="J130" s="13" t="s">
        <v>22</v>
      </c>
      <c r="K130" s="37" t="str">
        <f t="shared" si="5"/>
        <v/>
      </c>
    </row>
    <row r="131" spans="1:11" ht="43.5" x14ac:dyDescent="0.35">
      <c r="A131" s="30" t="s">
        <v>395</v>
      </c>
      <c r="B131" s="38" t="s">
        <v>289</v>
      </c>
      <c r="C131" s="39" t="s">
        <v>396</v>
      </c>
      <c r="D131" s="38" t="s">
        <v>20</v>
      </c>
      <c r="E131" s="33">
        <f t="shared" si="3"/>
        <v>273</v>
      </c>
      <c r="F131" s="40">
        <v>273</v>
      </c>
      <c r="G131" s="38">
        <v>15</v>
      </c>
      <c r="H131" s="35">
        <f t="shared" si="4"/>
        <v>4095</v>
      </c>
      <c r="I131" s="3" t="s">
        <v>397</v>
      </c>
      <c r="J131" s="13" t="s">
        <v>22</v>
      </c>
      <c r="K131" s="37" t="str">
        <f t="shared" si="5"/>
        <v/>
      </c>
    </row>
    <row r="132" spans="1:11" ht="43.5" x14ac:dyDescent="0.35">
      <c r="A132" s="14" t="s">
        <v>398</v>
      </c>
      <c r="B132" s="38" t="s">
        <v>289</v>
      </c>
      <c r="C132" s="39" t="s">
        <v>399</v>
      </c>
      <c r="D132" s="38" t="s">
        <v>20</v>
      </c>
      <c r="E132" s="33">
        <f t="shared" si="3"/>
        <v>546</v>
      </c>
      <c r="F132" s="40">
        <v>546</v>
      </c>
      <c r="G132" s="38">
        <v>16</v>
      </c>
      <c r="H132" s="35">
        <f t="shared" si="4"/>
        <v>8736</v>
      </c>
      <c r="I132" s="3" t="s">
        <v>400</v>
      </c>
      <c r="J132" s="13" t="s">
        <v>22</v>
      </c>
      <c r="K132" s="37" t="str">
        <f t="shared" si="5"/>
        <v/>
      </c>
    </row>
    <row r="133" spans="1:11" ht="43.5" x14ac:dyDescent="0.35">
      <c r="A133" s="30" t="s">
        <v>401</v>
      </c>
      <c r="B133" s="38" t="s">
        <v>289</v>
      </c>
      <c r="C133" s="39" t="s">
        <v>402</v>
      </c>
      <c r="D133" s="38" t="s">
        <v>20</v>
      </c>
      <c r="E133" s="33">
        <f t="shared" si="3"/>
        <v>136.5</v>
      </c>
      <c r="F133" s="40">
        <v>136.5</v>
      </c>
      <c r="G133" s="38">
        <v>8</v>
      </c>
      <c r="H133" s="35">
        <f t="shared" si="4"/>
        <v>1092</v>
      </c>
      <c r="I133" s="3" t="s">
        <v>403</v>
      </c>
      <c r="J133" s="13" t="s">
        <v>22</v>
      </c>
      <c r="K133" s="37" t="str">
        <f t="shared" si="5"/>
        <v/>
      </c>
    </row>
    <row r="134" spans="1:11" ht="58" x14ac:dyDescent="0.35">
      <c r="A134" s="30" t="s">
        <v>404</v>
      </c>
      <c r="B134" s="38" t="s">
        <v>289</v>
      </c>
      <c r="C134" s="39" t="s">
        <v>405</v>
      </c>
      <c r="D134" s="38" t="s">
        <v>20</v>
      </c>
      <c r="E134" s="33">
        <f t="shared" si="3"/>
        <v>175.5</v>
      </c>
      <c r="F134" s="40">
        <v>175.5</v>
      </c>
      <c r="G134" s="38">
        <v>128</v>
      </c>
      <c r="H134" s="35">
        <f t="shared" si="4"/>
        <v>22464</v>
      </c>
      <c r="I134" s="3" t="s">
        <v>406</v>
      </c>
      <c r="J134" s="13" t="s">
        <v>22</v>
      </c>
      <c r="K134" s="37" t="str">
        <f t="shared" si="5"/>
        <v/>
      </c>
    </row>
    <row r="135" spans="1:11" ht="16" x14ac:dyDescent="0.35">
      <c r="A135" s="14" t="s">
        <v>407</v>
      </c>
      <c r="B135" s="38" t="s">
        <v>289</v>
      </c>
      <c r="C135" s="39" t="s">
        <v>408</v>
      </c>
      <c r="D135" s="38" t="s">
        <v>20</v>
      </c>
      <c r="E135" s="33">
        <f t="shared" si="3"/>
        <v>33.99</v>
      </c>
      <c r="F135" s="40">
        <v>33.99</v>
      </c>
      <c r="G135" s="38">
        <v>1</v>
      </c>
      <c r="H135" s="35">
        <f t="shared" si="4"/>
        <v>33.99</v>
      </c>
      <c r="I135" s="3" t="s">
        <v>409</v>
      </c>
      <c r="J135" s="13" t="s">
        <v>22</v>
      </c>
      <c r="K135" s="37" t="str">
        <f t="shared" si="5"/>
        <v/>
      </c>
    </row>
    <row r="136" spans="1:11" ht="16" x14ac:dyDescent="0.35">
      <c r="A136" s="30" t="s">
        <v>410</v>
      </c>
      <c r="B136" s="38" t="s">
        <v>411</v>
      </c>
      <c r="C136" s="39" t="s">
        <v>412</v>
      </c>
      <c r="D136" s="38" t="s">
        <v>20</v>
      </c>
      <c r="E136" s="33">
        <f t="shared" si="3"/>
        <v>37.76</v>
      </c>
      <c r="F136" s="40">
        <v>37.76</v>
      </c>
      <c r="G136" s="38">
        <v>1</v>
      </c>
      <c r="H136" s="35">
        <f t="shared" si="4"/>
        <v>37.76</v>
      </c>
      <c r="I136" s="3" t="s">
        <v>413</v>
      </c>
      <c r="J136" s="13" t="s">
        <v>22</v>
      </c>
      <c r="K136" s="37" t="str">
        <f t="shared" si="5"/>
        <v/>
      </c>
    </row>
    <row r="137" spans="1:11" ht="29" x14ac:dyDescent="0.35">
      <c r="A137" s="14" t="s">
        <v>414</v>
      </c>
      <c r="B137" s="38" t="s">
        <v>411</v>
      </c>
      <c r="C137" s="39" t="s">
        <v>415</v>
      </c>
      <c r="D137" s="38" t="s">
        <v>20</v>
      </c>
      <c r="E137" s="33">
        <f t="shared" si="3"/>
        <v>94.41</v>
      </c>
      <c r="F137" s="40">
        <v>94.41</v>
      </c>
      <c r="G137" s="38">
        <v>1</v>
      </c>
      <c r="H137" s="35">
        <f t="shared" si="4"/>
        <v>94.41</v>
      </c>
      <c r="I137" s="3" t="s">
        <v>416</v>
      </c>
      <c r="J137" s="13" t="s">
        <v>22</v>
      </c>
      <c r="K137" s="37" t="str">
        <f t="shared" si="5"/>
        <v/>
      </c>
    </row>
    <row r="138" spans="1:11" ht="29" x14ac:dyDescent="0.35">
      <c r="A138" s="30" t="s">
        <v>417</v>
      </c>
      <c r="B138" s="38" t="s">
        <v>411</v>
      </c>
      <c r="C138" s="39" t="s">
        <v>418</v>
      </c>
      <c r="D138" s="38" t="s">
        <v>20</v>
      </c>
      <c r="E138" s="33">
        <f t="shared" ref="E138:E201" si="6">F138</f>
        <v>132.16999999999999</v>
      </c>
      <c r="F138" s="40">
        <v>132.16999999999999</v>
      </c>
      <c r="G138" s="38">
        <v>1</v>
      </c>
      <c r="H138" s="35">
        <f t="shared" si="4"/>
        <v>132.16999999999999</v>
      </c>
      <c r="I138" s="3" t="s">
        <v>419</v>
      </c>
      <c r="J138" s="13" t="s">
        <v>22</v>
      </c>
      <c r="K138" s="37" t="str">
        <f t="shared" si="5"/>
        <v/>
      </c>
    </row>
    <row r="139" spans="1:11" ht="43.5" x14ac:dyDescent="0.35">
      <c r="A139" s="30" t="s">
        <v>420</v>
      </c>
      <c r="B139" s="38" t="s">
        <v>411</v>
      </c>
      <c r="C139" s="39" t="s">
        <v>421</v>
      </c>
      <c r="D139" s="38" t="s">
        <v>20</v>
      </c>
      <c r="E139" s="33">
        <f t="shared" si="6"/>
        <v>132.16999999999999</v>
      </c>
      <c r="F139" s="40">
        <v>132.16999999999999</v>
      </c>
      <c r="G139" s="38">
        <v>1</v>
      </c>
      <c r="H139" s="35">
        <f t="shared" si="4"/>
        <v>132.16999999999999</v>
      </c>
      <c r="I139" s="3" t="s">
        <v>422</v>
      </c>
      <c r="J139" s="13" t="s">
        <v>22</v>
      </c>
      <c r="K139" s="37" t="str">
        <f t="shared" si="5"/>
        <v/>
      </c>
    </row>
    <row r="140" spans="1:11" ht="43.5" x14ac:dyDescent="0.35">
      <c r="A140" s="14" t="s">
        <v>423</v>
      </c>
      <c r="B140" s="38" t="s">
        <v>411</v>
      </c>
      <c r="C140" s="39" t="s">
        <v>424</v>
      </c>
      <c r="D140" s="38" t="s">
        <v>20</v>
      </c>
      <c r="E140" s="33">
        <f t="shared" si="6"/>
        <v>132.16999999999999</v>
      </c>
      <c r="F140" s="40">
        <v>132.16999999999999</v>
      </c>
      <c r="G140" s="38">
        <v>1</v>
      </c>
      <c r="H140" s="35">
        <f t="shared" si="4"/>
        <v>132.16999999999999</v>
      </c>
      <c r="I140" s="3" t="s">
        <v>425</v>
      </c>
      <c r="J140" s="13" t="s">
        <v>22</v>
      </c>
      <c r="K140" s="37" t="str">
        <f t="shared" si="5"/>
        <v/>
      </c>
    </row>
    <row r="141" spans="1:11" ht="16" x14ac:dyDescent="0.35">
      <c r="A141" s="30" t="s">
        <v>426</v>
      </c>
      <c r="B141" s="38" t="s">
        <v>411</v>
      </c>
      <c r="C141" s="39" t="s">
        <v>427</v>
      </c>
      <c r="D141" s="38" t="s">
        <v>20</v>
      </c>
      <c r="E141" s="33">
        <f t="shared" si="6"/>
        <v>24.54</v>
      </c>
      <c r="F141" s="40">
        <v>24.54</v>
      </c>
      <c r="G141" s="38">
        <v>1</v>
      </c>
      <c r="H141" s="35">
        <f t="shared" si="4"/>
        <v>24.54</v>
      </c>
      <c r="I141" s="3" t="s">
        <v>428</v>
      </c>
      <c r="J141" s="13" t="s">
        <v>22</v>
      </c>
      <c r="K141" s="37" t="str">
        <f t="shared" si="5"/>
        <v/>
      </c>
    </row>
    <row r="142" spans="1:11" ht="16" x14ac:dyDescent="0.35">
      <c r="A142" s="14" t="s">
        <v>429</v>
      </c>
      <c r="B142" s="38" t="s">
        <v>411</v>
      </c>
      <c r="C142" s="39" t="s">
        <v>430</v>
      </c>
      <c r="D142" s="38" t="s">
        <v>20</v>
      </c>
      <c r="E142" s="33">
        <f t="shared" si="6"/>
        <v>56.65</v>
      </c>
      <c r="F142" s="40">
        <v>56.65</v>
      </c>
      <c r="G142" s="38">
        <v>1</v>
      </c>
      <c r="H142" s="35">
        <f t="shared" si="4"/>
        <v>56.65</v>
      </c>
      <c r="I142" s="3" t="s">
        <v>431</v>
      </c>
      <c r="J142" s="13" t="s">
        <v>22</v>
      </c>
      <c r="K142" s="37" t="str">
        <f t="shared" si="5"/>
        <v/>
      </c>
    </row>
    <row r="143" spans="1:11" ht="29" x14ac:dyDescent="0.35">
      <c r="A143" s="30" t="s">
        <v>432</v>
      </c>
      <c r="B143" s="38" t="s">
        <v>411</v>
      </c>
      <c r="C143" s="39" t="s">
        <v>433</v>
      </c>
      <c r="D143" s="38" t="s">
        <v>20</v>
      </c>
      <c r="E143" s="33">
        <f t="shared" si="6"/>
        <v>755.25</v>
      </c>
      <c r="F143" s="40">
        <v>755.25</v>
      </c>
      <c r="G143" s="38">
        <v>11</v>
      </c>
      <c r="H143" s="35">
        <f t="shared" si="4"/>
        <v>8307.75</v>
      </c>
      <c r="I143" s="3" t="s">
        <v>434</v>
      </c>
      <c r="J143" s="13" t="s">
        <v>22</v>
      </c>
      <c r="K143" s="37" t="str">
        <f t="shared" si="5"/>
        <v/>
      </c>
    </row>
    <row r="144" spans="1:11" ht="16" x14ac:dyDescent="0.35">
      <c r="A144" s="30" t="s">
        <v>435</v>
      </c>
      <c r="B144" s="38" t="s">
        <v>411</v>
      </c>
      <c r="C144" s="39" t="s">
        <v>436</v>
      </c>
      <c r="D144" s="38" t="s">
        <v>20</v>
      </c>
      <c r="E144" s="33">
        <f t="shared" si="6"/>
        <v>236.02</v>
      </c>
      <c r="F144" s="40">
        <v>236.02</v>
      </c>
      <c r="G144" s="38">
        <v>1</v>
      </c>
      <c r="H144" s="35">
        <f t="shared" si="4"/>
        <v>236.02</v>
      </c>
      <c r="I144" s="3" t="s">
        <v>437</v>
      </c>
      <c r="J144" s="13" t="s">
        <v>22</v>
      </c>
      <c r="K144" s="37" t="str">
        <f t="shared" si="5"/>
        <v/>
      </c>
    </row>
    <row r="145" spans="1:11" ht="43.5" x14ac:dyDescent="0.35">
      <c r="A145" s="14" t="s">
        <v>438</v>
      </c>
      <c r="B145" s="38" t="s">
        <v>411</v>
      </c>
      <c r="C145" s="39" t="s">
        <v>439</v>
      </c>
      <c r="D145" s="38" t="s">
        <v>20</v>
      </c>
      <c r="E145" s="33">
        <f t="shared" si="6"/>
        <v>67.98</v>
      </c>
      <c r="F145" s="40">
        <v>67.98</v>
      </c>
      <c r="G145" s="38">
        <v>1</v>
      </c>
      <c r="H145" s="35">
        <f t="shared" si="4"/>
        <v>67.98</v>
      </c>
      <c r="I145" s="3" t="s">
        <v>440</v>
      </c>
      <c r="J145" s="13" t="s">
        <v>22</v>
      </c>
      <c r="K145" s="37" t="str">
        <f t="shared" si="5"/>
        <v/>
      </c>
    </row>
    <row r="146" spans="1:11" ht="29" x14ac:dyDescent="0.35">
      <c r="A146" s="30" t="s">
        <v>441</v>
      </c>
      <c r="B146" s="38" t="s">
        <v>411</v>
      </c>
      <c r="C146" s="39" t="s">
        <v>442</v>
      </c>
      <c r="D146" s="38" t="s">
        <v>20</v>
      </c>
      <c r="E146" s="33">
        <f t="shared" si="6"/>
        <v>98.18</v>
      </c>
      <c r="F146" s="40">
        <v>98.18</v>
      </c>
      <c r="G146" s="38">
        <v>1</v>
      </c>
      <c r="H146" s="35">
        <f t="shared" si="4"/>
        <v>98.18</v>
      </c>
      <c r="I146" s="3" t="s">
        <v>443</v>
      </c>
      <c r="J146" s="13" t="s">
        <v>22</v>
      </c>
      <c r="K146" s="37" t="str">
        <f t="shared" si="5"/>
        <v/>
      </c>
    </row>
    <row r="147" spans="1:11" ht="29" x14ac:dyDescent="0.35">
      <c r="A147" s="14" t="s">
        <v>444</v>
      </c>
      <c r="B147" s="38" t="s">
        <v>411</v>
      </c>
      <c r="C147" s="39" t="s">
        <v>445</v>
      </c>
      <c r="D147" s="38" t="s">
        <v>20</v>
      </c>
      <c r="E147" s="33">
        <f t="shared" si="6"/>
        <v>21.45</v>
      </c>
      <c r="F147" s="40">
        <v>21.45</v>
      </c>
      <c r="G147" s="38">
        <v>20</v>
      </c>
      <c r="H147" s="35">
        <f t="shared" si="4"/>
        <v>429</v>
      </c>
      <c r="I147" s="3" t="s">
        <v>446</v>
      </c>
      <c r="J147" s="13" t="s">
        <v>22</v>
      </c>
      <c r="K147" s="37" t="str">
        <f t="shared" si="5"/>
        <v/>
      </c>
    </row>
    <row r="148" spans="1:11" ht="43.5" x14ac:dyDescent="0.35">
      <c r="A148" s="30" t="s">
        <v>447</v>
      </c>
      <c r="B148" s="38" t="s">
        <v>448</v>
      </c>
      <c r="C148" s="39" t="s">
        <v>449</v>
      </c>
      <c r="D148" s="38" t="s">
        <v>20</v>
      </c>
      <c r="E148" s="33">
        <f t="shared" si="6"/>
        <v>58.5</v>
      </c>
      <c r="F148" s="40">
        <v>58.5</v>
      </c>
      <c r="G148" s="38">
        <v>51</v>
      </c>
      <c r="H148" s="35">
        <f t="shared" si="4"/>
        <v>2983.5</v>
      </c>
      <c r="I148" s="3" t="s">
        <v>450</v>
      </c>
      <c r="J148" s="13" t="s">
        <v>22</v>
      </c>
      <c r="K148" s="37" t="str">
        <f t="shared" si="5"/>
        <v/>
      </c>
    </row>
    <row r="149" spans="1:11" ht="29" x14ac:dyDescent="0.35">
      <c r="A149" s="30" t="s">
        <v>451</v>
      </c>
      <c r="B149" s="38" t="s">
        <v>411</v>
      </c>
      <c r="C149" s="39" t="s">
        <v>452</v>
      </c>
      <c r="D149" s="38" t="s">
        <v>143</v>
      </c>
      <c r="E149" s="33">
        <f t="shared" si="6"/>
        <v>117</v>
      </c>
      <c r="F149" s="40">
        <v>117</v>
      </c>
      <c r="G149" s="38">
        <v>1</v>
      </c>
      <c r="H149" s="35">
        <f t="shared" si="4"/>
        <v>117</v>
      </c>
      <c r="I149" s="3" t="s">
        <v>453</v>
      </c>
      <c r="J149" s="13" t="s">
        <v>22</v>
      </c>
      <c r="K149" s="37" t="str">
        <f t="shared" si="5"/>
        <v/>
      </c>
    </row>
    <row r="150" spans="1:11" ht="16" x14ac:dyDescent="0.35">
      <c r="A150" s="14" t="s">
        <v>454</v>
      </c>
      <c r="B150" s="38" t="s">
        <v>411</v>
      </c>
      <c r="C150" s="39" t="s">
        <v>455</v>
      </c>
      <c r="D150" s="38" t="s">
        <v>143</v>
      </c>
      <c r="E150" s="33">
        <f t="shared" si="6"/>
        <v>78</v>
      </c>
      <c r="F150" s="40">
        <v>78</v>
      </c>
      <c r="G150" s="38">
        <v>1</v>
      </c>
      <c r="H150" s="35">
        <f t="shared" ref="H150:H213" si="7">E150*G150</f>
        <v>78</v>
      </c>
      <c r="I150" s="3" t="s">
        <v>453</v>
      </c>
      <c r="J150" s="13" t="s">
        <v>22</v>
      </c>
      <c r="K150" s="37" t="str">
        <f t="shared" ref="K150:K213" si="8">IF(AND(ISNUMBER(E150),ISNUMBER(FIND(",",E150)),LEN(E150)-LEN(SUBSTITUTE(E150,",",""))=1),IF(LEN(RIGHT(E150,LEN(E150)-FIND(",",E150)))&gt;2,ROW(),""),"")</f>
        <v/>
      </c>
    </row>
    <row r="151" spans="1:11" ht="16" x14ac:dyDescent="0.35">
      <c r="A151" s="30" t="s">
        <v>456</v>
      </c>
      <c r="B151" s="38" t="s">
        <v>411</v>
      </c>
      <c r="C151" s="39" t="s">
        <v>457</v>
      </c>
      <c r="D151" s="38" t="s">
        <v>20</v>
      </c>
      <c r="E151" s="33">
        <f t="shared" si="6"/>
        <v>9.75</v>
      </c>
      <c r="F151" s="40">
        <v>9.75</v>
      </c>
      <c r="G151" s="38">
        <v>74</v>
      </c>
      <c r="H151" s="35">
        <f t="shared" si="7"/>
        <v>721.5</v>
      </c>
      <c r="I151" s="3" t="s">
        <v>458</v>
      </c>
      <c r="J151" s="13" t="s">
        <v>22</v>
      </c>
      <c r="K151" s="37" t="str">
        <f t="shared" si="8"/>
        <v/>
      </c>
    </row>
    <row r="152" spans="1:11" ht="72.5" x14ac:dyDescent="0.35">
      <c r="A152" s="14" t="s">
        <v>459</v>
      </c>
      <c r="B152" s="38" t="s">
        <v>411</v>
      </c>
      <c r="C152" s="39" t="s">
        <v>460</v>
      </c>
      <c r="D152" s="38" t="s">
        <v>461</v>
      </c>
      <c r="E152" s="33">
        <f t="shared" si="6"/>
        <v>1132.8699999999999</v>
      </c>
      <c r="F152" s="40">
        <v>1132.8699999999999</v>
      </c>
      <c r="G152" s="38">
        <v>0.1</v>
      </c>
      <c r="H152" s="35">
        <f t="shared" si="7"/>
        <v>113.28699999999999</v>
      </c>
      <c r="I152" s="3" t="s">
        <v>462</v>
      </c>
      <c r="J152" s="13" t="s">
        <v>22</v>
      </c>
      <c r="K152" s="37" t="str">
        <f t="shared" si="8"/>
        <v/>
      </c>
    </row>
    <row r="153" spans="1:11" ht="29" x14ac:dyDescent="0.35">
      <c r="A153" s="30" t="s">
        <v>463</v>
      </c>
      <c r="B153" s="38" t="s">
        <v>411</v>
      </c>
      <c r="C153" s="39" t="s">
        <v>464</v>
      </c>
      <c r="D153" s="38" t="s">
        <v>20</v>
      </c>
      <c r="E153" s="33">
        <f t="shared" si="6"/>
        <v>487.5</v>
      </c>
      <c r="F153" s="40">
        <v>487.5</v>
      </c>
      <c r="G153" s="38">
        <v>23</v>
      </c>
      <c r="H153" s="35">
        <f t="shared" si="7"/>
        <v>11212.5</v>
      </c>
      <c r="I153" s="3" t="s">
        <v>465</v>
      </c>
      <c r="J153" s="13" t="s">
        <v>22</v>
      </c>
      <c r="K153" s="37" t="str">
        <f t="shared" si="8"/>
        <v/>
      </c>
    </row>
    <row r="154" spans="1:11" ht="29" x14ac:dyDescent="0.35">
      <c r="A154" s="30" t="s">
        <v>466</v>
      </c>
      <c r="B154" s="38" t="s">
        <v>411</v>
      </c>
      <c r="C154" s="39" t="s">
        <v>467</v>
      </c>
      <c r="D154" s="38" t="s">
        <v>20</v>
      </c>
      <c r="E154" s="33">
        <f t="shared" si="6"/>
        <v>780</v>
      </c>
      <c r="F154" s="40">
        <v>780</v>
      </c>
      <c r="G154" s="38">
        <v>28</v>
      </c>
      <c r="H154" s="35">
        <f t="shared" si="7"/>
        <v>21840</v>
      </c>
      <c r="I154" s="3" t="s">
        <v>468</v>
      </c>
      <c r="J154" s="13" t="s">
        <v>22</v>
      </c>
      <c r="K154" s="37" t="str">
        <f t="shared" si="8"/>
        <v/>
      </c>
    </row>
    <row r="155" spans="1:11" ht="16" x14ac:dyDescent="0.35">
      <c r="A155" s="14" t="s">
        <v>469</v>
      </c>
      <c r="B155" s="38" t="s">
        <v>411</v>
      </c>
      <c r="C155" s="39" t="s">
        <v>470</v>
      </c>
      <c r="D155" s="38" t="s">
        <v>246</v>
      </c>
      <c r="E155" s="33">
        <f t="shared" si="6"/>
        <v>33.99</v>
      </c>
      <c r="F155" s="40">
        <v>33.99</v>
      </c>
      <c r="G155" s="38">
        <v>0.1</v>
      </c>
      <c r="H155" s="35">
        <f t="shared" si="7"/>
        <v>3.3990000000000005</v>
      </c>
      <c r="I155" s="3" t="s">
        <v>471</v>
      </c>
      <c r="J155" s="13" t="s">
        <v>22</v>
      </c>
      <c r="K155" s="37" t="str">
        <f t="shared" si="8"/>
        <v/>
      </c>
    </row>
    <row r="156" spans="1:11" ht="16" x14ac:dyDescent="0.35">
      <c r="A156" s="30" t="s">
        <v>472</v>
      </c>
      <c r="B156" s="38" t="s">
        <v>411</v>
      </c>
      <c r="C156" s="39" t="s">
        <v>473</v>
      </c>
      <c r="D156" s="38" t="s">
        <v>20</v>
      </c>
      <c r="E156" s="33">
        <f t="shared" si="6"/>
        <v>26.43</v>
      </c>
      <c r="F156" s="40">
        <v>26.43</v>
      </c>
      <c r="G156" s="38">
        <v>1</v>
      </c>
      <c r="H156" s="35">
        <f t="shared" si="7"/>
        <v>26.43</v>
      </c>
      <c r="I156" s="3" t="s">
        <v>474</v>
      </c>
      <c r="J156" s="13" t="s">
        <v>22</v>
      </c>
      <c r="K156" s="37" t="str">
        <f t="shared" si="8"/>
        <v/>
      </c>
    </row>
    <row r="157" spans="1:11" ht="36" customHeight="1" x14ac:dyDescent="0.35">
      <c r="A157" s="14" t="s">
        <v>475</v>
      </c>
      <c r="B157" s="38" t="s">
        <v>411</v>
      </c>
      <c r="C157" s="39" t="s">
        <v>476</v>
      </c>
      <c r="D157" s="38" t="s">
        <v>246</v>
      </c>
      <c r="E157" s="33">
        <f t="shared" si="6"/>
        <v>32.18</v>
      </c>
      <c r="F157" s="40">
        <v>32.18</v>
      </c>
      <c r="G157" s="38">
        <v>27.4</v>
      </c>
      <c r="H157" s="35">
        <f t="shared" si="7"/>
        <v>881.73199999999997</v>
      </c>
      <c r="I157" s="3" t="s">
        <v>477</v>
      </c>
      <c r="J157" s="13" t="s">
        <v>22</v>
      </c>
      <c r="K157" s="37" t="str">
        <f t="shared" si="8"/>
        <v/>
      </c>
    </row>
    <row r="158" spans="1:11" ht="58" x14ac:dyDescent="0.35">
      <c r="A158" s="30" t="s">
        <v>478</v>
      </c>
      <c r="B158" s="38" t="s">
        <v>411</v>
      </c>
      <c r="C158" s="39" t="s">
        <v>479</v>
      </c>
      <c r="D158" s="38" t="s">
        <v>20</v>
      </c>
      <c r="E158" s="33">
        <f t="shared" si="6"/>
        <v>481.47</v>
      </c>
      <c r="F158" s="40">
        <v>481.47</v>
      </c>
      <c r="G158" s="38">
        <v>1</v>
      </c>
      <c r="H158" s="35">
        <f t="shared" si="7"/>
        <v>481.47</v>
      </c>
      <c r="I158" s="3" t="s">
        <v>480</v>
      </c>
      <c r="J158" s="13" t="s">
        <v>22</v>
      </c>
      <c r="K158" s="37" t="str">
        <f t="shared" si="8"/>
        <v/>
      </c>
    </row>
    <row r="159" spans="1:11" ht="16" x14ac:dyDescent="0.35">
      <c r="A159" s="30" t="s">
        <v>481</v>
      </c>
      <c r="B159" s="38" t="s">
        <v>411</v>
      </c>
      <c r="C159" s="39" t="s">
        <v>482</v>
      </c>
      <c r="D159" s="38" t="s">
        <v>20</v>
      </c>
      <c r="E159" s="33">
        <f t="shared" si="6"/>
        <v>27.3</v>
      </c>
      <c r="F159" s="40">
        <v>27.3</v>
      </c>
      <c r="G159" s="38">
        <v>1</v>
      </c>
      <c r="H159" s="35">
        <f t="shared" si="7"/>
        <v>27.3</v>
      </c>
      <c r="I159" s="3" t="s">
        <v>483</v>
      </c>
      <c r="J159" s="13" t="s">
        <v>22</v>
      </c>
      <c r="K159" s="37" t="str">
        <f t="shared" si="8"/>
        <v/>
      </c>
    </row>
    <row r="160" spans="1:11" ht="16" x14ac:dyDescent="0.35">
      <c r="A160" s="14" t="s">
        <v>484</v>
      </c>
      <c r="B160" s="38" t="s">
        <v>411</v>
      </c>
      <c r="C160" s="39" t="s">
        <v>485</v>
      </c>
      <c r="D160" s="38" t="s">
        <v>345</v>
      </c>
      <c r="E160" s="33">
        <f t="shared" si="6"/>
        <v>22.66</v>
      </c>
      <c r="F160" s="40">
        <v>22.66</v>
      </c>
      <c r="G160" s="38">
        <v>20</v>
      </c>
      <c r="H160" s="35">
        <f t="shared" si="7"/>
        <v>453.2</v>
      </c>
      <c r="I160" s="3" t="s">
        <v>486</v>
      </c>
      <c r="J160" s="13" t="s">
        <v>22</v>
      </c>
      <c r="K160" s="37" t="str">
        <f t="shared" si="8"/>
        <v/>
      </c>
    </row>
    <row r="161" spans="1:11" ht="58" x14ac:dyDescent="0.35">
      <c r="A161" s="30" t="s">
        <v>487</v>
      </c>
      <c r="B161" s="38" t="s">
        <v>411</v>
      </c>
      <c r="C161" s="39" t="s">
        <v>488</v>
      </c>
      <c r="D161" s="38" t="s">
        <v>20</v>
      </c>
      <c r="E161" s="33">
        <f t="shared" si="6"/>
        <v>160.49</v>
      </c>
      <c r="F161" s="40">
        <v>160.49</v>
      </c>
      <c r="G161" s="38">
        <v>1</v>
      </c>
      <c r="H161" s="35">
        <f t="shared" si="7"/>
        <v>160.49</v>
      </c>
      <c r="I161" s="3" t="s">
        <v>489</v>
      </c>
      <c r="J161" s="13" t="s">
        <v>22</v>
      </c>
      <c r="K161" s="37" t="str">
        <f t="shared" si="8"/>
        <v/>
      </c>
    </row>
    <row r="162" spans="1:11" ht="58" x14ac:dyDescent="0.35">
      <c r="A162" s="14" t="s">
        <v>490</v>
      </c>
      <c r="B162" s="38" t="s">
        <v>411</v>
      </c>
      <c r="C162" s="39" t="s">
        <v>491</v>
      </c>
      <c r="D162" s="38" t="s">
        <v>20</v>
      </c>
      <c r="E162" s="33">
        <f t="shared" si="6"/>
        <v>179.37</v>
      </c>
      <c r="F162" s="40">
        <v>179.37</v>
      </c>
      <c r="G162" s="38">
        <v>1</v>
      </c>
      <c r="H162" s="35">
        <f t="shared" si="7"/>
        <v>179.37</v>
      </c>
      <c r="I162" s="3" t="s">
        <v>492</v>
      </c>
      <c r="J162" s="13" t="s">
        <v>22</v>
      </c>
      <c r="K162" s="37" t="str">
        <f t="shared" si="8"/>
        <v/>
      </c>
    </row>
    <row r="163" spans="1:11" ht="58" x14ac:dyDescent="0.35">
      <c r="A163" s="30" t="s">
        <v>493</v>
      </c>
      <c r="B163" s="38" t="s">
        <v>411</v>
      </c>
      <c r="C163" s="39" t="s">
        <v>494</v>
      </c>
      <c r="D163" s="38" t="s">
        <v>20</v>
      </c>
      <c r="E163" s="33">
        <f t="shared" si="6"/>
        <v>122.73</v>
      </c>
      <c r="F163" s="40">
        <v>122.73</v>
      </c>
      <c r="G163" s="38">
        <v>1</v>
      </c>
      <c r="H163" s="35">
        <f t="shared" si="7"/>
        <v>122.73</v>
      </c>
      <c r="I163" s="3" t="s">
        <v>495</v>
      </c>
      <c r="J163" s="13" t="s">
        <v>22</v>
      </c>
      <c r="K163" s="37" t="str">
        <f t="shared" si="8"/>
        <v/>
      </c>
    </row>
    <row r="164" spans="1:11" ht="43.5" x14ac:dyDescent="0.35">
      <c r="A164" s="30" t="s">
        <v>496</v>
      </c>
      <c r="B164" s="38" t="s">
        <v>411</v>
      </c>
      <c r="C164" s="39" t="s">
        <v>497</v>
      </c>
      <c r="D164" s="38" t="s">
        <v>20</v>
      </c>
      <c r="E164" s="33">
        <f t="shared" si="6"/>
        <v>84.97</v>
      </c>
      <c r="F164" s="40">
        <v>84.97</v>
      </c>
      <c r="G164" s="38">
        <v>1</v>
      </c>
      <c r="H164" s="35">
        <f t="shared" si="7"/>
        <v>84.97</v>
      </c>
      <c r="I164" s="3" t="s">
        <v>498</v>
      </c>
      <c r="J164" s="13" t="s">
        <v>22</v>
      </c>
      <c r="K164" s="37" t="str">
        <f t="shared" si="8"/>
        <v/>
      </c>
    </row>
    <row r="165" spans="1:11" ht="21.75" customHeight="1" x14ac:dyDescent="0.35">
      <c r="A165" s="14" t="s">
        <v>499</v>
      </c>
      <c r="B165" s="38" t="s">
        <v>411</v>
      </c>
      <c r="C165" s="39" t="s">
        <v>500</v>
      </c>
      <c r="D165" s="38" t="s">
        <v>20</v>
      </c>
      <c r="E165" s="33">
        <f t="shared" si="6"/>
        <v>37.76</v>
      </c>
      <c r="F165" s="40">
        <v>37.76</v>
      </c>
      <c r="G165" s="38">
        <v>1</v>
      </c>
      <c r="H165" s="35">
        <f t="shared" si="7"/>
        <v>37.76</v>
      </c>
      <c r="I165" s="3" t="s">
        <v>501</v>
      </c>
      <c r="J165" s="13" t="s">
        <v>22</v>
      </c>
      <c r="K165" s="37" t="str">
        <f t="shared" si="8"/>
        <v/>
      </c>
    </row>
    <row r="166" spans="1:11" ht="116" x14ac:dyDescent="0.35">
      <c r="A166" s="30" t="s">
        <v>502</v>
      </c>
      <c r="B166" s="38" t="s">
        <v>411</v>
      </c>
      <c r="C166" s="39" t="s">
        <v>503</v>
      </c>
      <c r="D166" s="38" t="s">
        <v>20</v>
      </c>
      <c r="E166" s="33">
        <f t="shared" si="6"/>
        <v>736.36</v>
      </c>
      <c r="F166" s="40">
        <v>736.36</v>
      </c>
      <c r="G166" s="38">
        <v>1</v>
      </c>
      <c r="H166" s="35">
        <f t="shared" si="7"/>
        <v>736.36</v>
      </c>
      <c r="I166" s="3" t="s">
        <v>504</v>
      </c>
      <c r="J166" s="13" t="s">
        <v>22</v>
      </c>
      <c r="K166" s="37" t="str">
        <f t="shared" si="8"/>
        <v/>
      </c>
    </row>
    <row r="167" spans="1:11" ht="58" x14ac:dyDescent="0.35">
      <c r="A167" s="14" t="s">
        <v>505</v>
      </c>
      <c r="B167" s="38" t="s">
        <v>411</v>
      </c>
      <c r="C167" s="39" t="s">
        <v>506</v>
      </c>
      <c r="D167" s="38" t="s">
        <v>20</v>
      </c>
      <c r="E167" s="33">
        <f t="shared" si="6"/>
        <v>302.10000000000002</v>
      </c>
      <c r="F167" s="40">
        <v>302.10000000000002</v>
      </c>
      <c r="G167" s="38">
        <v>1</v>
      </c>
      <c r="H167" s="35">
        <f t="shared" si="7"/>
        <v>302.10000000000002</v>
      </c>
      <c r="I167" s="3" t="s">
        <v>507</v>
      </c>
      <c r="J167" s="13" t="s">
        <v>22</v>
      </c>
      <c r="K167" s="37" t="str">
        <f t="shared" si="8"/>
        <v/>
      </c>
    </row>
    <row r="168" spans="1:11" ht="58" x14ac:dyDescent="0.35">
      <c r="A168" s="30" t="s">
        <v>508</v>
      </c>
      <c r="B168" s="38" t="s">
        <v>411</v>
      </c>
      <c r="C168" s="39" t="s">
        <v>509</v>
      </c>
      <c r="D168" s="38" t="s">
        <v>20</v>
      </c>
      <c r="E168" s="33">
        <f t="shared" si="6"/>
        <v>311.54000000000002</v>
      </c>
      <c r="F168" s="40">
        <v>311.54000000000002</v>
      </c>
      <c r="G168" s="38">
        <v>1</v>
      </c>
      <c r="H168" s="35">
        <f t="shared" si="7"/>
        <v>311.54000000000002</v>
      </c>
      <c r="I168" s="3" t="s">
        <v>510</v>
      </c>
      <c r="J168" s="13" t="s">
        <v>22</v>
      </c>
      <c r="K168" s="37" t="str">
        <f t="shared" si="8"/>
        <v/>
      </c>
    </row>
    <row r="169" spans="1:11" ht="72.5" x14ac:dyDescent="0.35">
      <c r="A169" s="30" t="s">
        <v>511</v>
      </c>
      <c r="B169" s="38" t="s">
        <v>411</v>
      </c>
      <c r="C169" s="39" t="s">
        <v>512</v>
      </c>
      <c r="D169" s="38" t="s">
        <v>20</v>
      </c>
      <c r="E169" s="33">
        <f t="shared" si="6"/>
        <v>169.93</v>
      </c>
      <c r="F169" s="40">
        <v>169.93</v>
      </c>
      <c r="G169" s="38">
        <v>1</v>
      </c>
      <c r="H169" s="35">
        <f t="shared" si="7"/>
        <v>169.93</v>
      </c>
      <c r="I169" s="3" t="s">
        <v>513</v>
      </c>
      <c r="J169" s="13" t="s">
        <v>22</v>
      </c>
      <c r="K169" s="37" t="str">
        <f t="shared" si="8"/>
        <v/>
      </c>
    </row>
    <row r="170" spans="1:11" ht="29" x14ac:dyDescent="0.35">
      <c r="A170" s="14" t="s">
        <v>514</v>
      </c>
      <c r="B170" s="38" t="s">
        <v>411</v>
      </c>
      <c r="C170" s="39" t="s">
        <v>515</v>
      </c>
      <c r="D170" s="38" t="s">
        <v>20</v>
      </c>
      <c r="E170" s="33">
        <f t="shared" si="6"/>
        <v>84.97</v>
      </c>
      <c r="F170" s="40">
        <v>84.97</v>
      </c>
      <c r="G170" s="38">
        <v>1</v>
      </c>
      <c r="H170" s="35">
        <f t="shared" si="7"/>
        <v>84.97</v>
      </c>
      <c r="I170" s="3" t="s">
        <v>516</v>
      </c>
      <c r="J170" s="13" t="s">
        <v>22</v>
      </c>
      <c r="K170" s="37" t="str">
        <f t="shared" si="8"/>
        <v/>
      </c>
    </row>
    <row r="171" spans="1:11" ht="58" x14ac:dyDescent="0.35">
      <c r="A171" s="30" t="s">
        <v>517</v>
      </c>
      <c r="B171" s="38" t="s">
        <v>411</v>
      </c>
      <c r="C171" s="39" t="s">
        <v>518</v>
      </c>
      <c r="D171" s="38" t="s">
        <v>20</v>
      </c>
      <c r="E171" s="33">
        <f t="shared" si="6"/>
        <v>424.83</v>
      </c>
      <c r="F171" s="40">
        <v>424.83</v>
      </c>
      <c r="G171" s="38">
        <v>1</v>
      </c>
      <c r="H171" s="35">
        <f t="shared" si="7"/>
        <v>424.83</v>
      </c>
      <c r="I171" s="3" t="s">
        <v>519</v>
      </c>
      <c r="J171" s="13" t="s">
        <v>22</v>
      </c>
      <c r="K171" s="37" t="str">
        <f t="shared" si="8"/>
        <v/>
      </c>
    </row>
    <row r="172" spans="1:11" ht="43.5" x14ac:dyDescent="0.35">
      <c r="A172" s="14" t="s">
        <v>520</v>
      </c>
      <c r="B172" s="38" t="s">
        <v>411</v>
      </c>
      <c r="C172" s="39" t="s">
        <v>521</v>
      </c>
      <c r="D172" s="38" t="s">
        <v>20</v>
      </c>
      <c r="E172" s="33">
        <f t="shared" si="6"/>
        <v>84.97</v>
      </c>
      <c r="F172" s="40">
        <v>84.97</v>
      </c>
      <c r="G172" s="38">
        <v>1</v>
      </c>
      <c r="H172" s="35">
        <f t="shared" si="7"/>
        <v>84.97</v>
      </c>
      <c r="I172" s="3" t="s">
        <v>522</v>
      </c>
      <c r="J172" s="13" t="s">
        <v>22</v>
      </c>
      <c r="K172" s="37" t="str">
        <f t="shared" si="8"/>
        <v/>
      </c>
    </row>
    <row r="173" spans="1:11" ht="29" x14ac:dyDescent="0.35">
      <c r="A173" s="30" t="s">
        <v>523</v>
      </c>
      <c r="B173" s="38" t="s">
        <v>411</v>
      </c>
      <c r="C173" s="39" t="s">
        <v>524</v>
      </c>
      <c r="D173" s="38" t="s">
        <v>20</v>
      </c>
      <c r="E173" s="33">
        <f t="shared" si="6"/>
        <v>30.21</v>
      </c>
      <c r="F173" s="40">
        <v>30.21</v>
      </c>
      <c r="G173" s="38">
        <v>1</v>
      </c>
      <c r="H173" s="35">
        <f t="shared" si="7"/>
        <v>30.21</v>
      </c>
      <c r="I173" s="3" t="s">
        <v>525</v>
      </c>
      <c r="J173" s="13" t="s">
        <v>22</v>
      </c>
      <c r="K173" s="37" t="str">
        <f t="shared" si="8"/>
        <v/>
      </c>
    </row>
    <row r="174" spans="1:11" ht="29" x14ac:dyDescent="0.35">
      <c r="A174" s="30" t="s">
        <v>526</v>
      </c>
      <c r="B174" s="38" t="s">
        <v>411</v>
      </c>
      <c r="C174" s="39" t="s">
        <v>527</v>
      </c>
      <c r="D174" s="38" t="s">
        <v>20</v>
      </c>
      <c r="E174" s="33">
        <f t="shared" si="6"/>
        <v>22.66</v>
      </c>
      <c r="F174" s="40">
        <v>22.66</v>
      </c>
      <c r="G174" s="38">
        <v>1</v>
      </c>
      <c r="H174" s="35">
        <f t="shared" si="7"/>
        <v>22.66</v>
      </c>
      <c r="I174" s="3" t="s">
        <v>528</v>
      </c>
      <c r="J174" s="13" t="s">
        <v>22</v>
      </c>
      <c r="K174" s="37" t="str">
        <f t="shared" si="8"/>
        <v/>
      </c>
    </row>
    <row r="175" spans="1:11" ht="16" x14ac:dyDescent="0.35">
      <c r="A175" s="14" t="s">
        <v>529</v>
      </c>
      <c r="B175" s="38" t="s">
        <v>411</v>
      </c>
      <c r="C175" s="39" t="s">
        <v>530</v>
      </c>
      <c r="D175" s="38" t="s">
        <v>20</v>
      </c>
      <c r="E175" s="33">
        <f t="shared" si="6"/>
        <v>66.09</v>
      </c>
      <c r="F175" s="40">
        <v>66.09</v>
      </c>
      <c r="G175" s="38">
        <v>1</v>
      </c>
      <c r="H175" s="35">
        <f t="shared" si="7"/>
        <v>66.09</v>
      </c>
      <c r="I175" s="3" t="s">
        <v>531</v>
      </c>
      <c r="J175" s="13" t="s">
        <v>22</v>
      </c>
      <c r="K175" s="37" t="str">
        <f t="shared" si="8"/>
        <v/>
      </c>
    </row>
    <row r="176" spans="1:11" ht="29" x14ac:dyDescent="0.35">
      <c r="A176" s="30" t="s">
        <v>532</v>
      </c>
      <c r="B176" s="38" t="s">
        <v>411</v>
      </c>
      <c r="C176" s="39" t="s">
        <v>533</v>
      </c>
      <c r="D176" s="38" t="s">
        <v>20</v>
      </c>
      <c r="E176" s="33">
        <f t="shared" si="6"/>
        <v>94.41</v>
      </c>
      <c r="F176" s="40">
        <v>94.41</v>
      </c>
      <c r="G176" s="38">
        <v>0.1</v>
      </c>
      <c r="H176" s="35">
        <f t="shared" si="7"/>
        <v>9.4410000000000007</v>
      </c>
      <c r="I176" s="3" t="s">
        <v>534</v>
      </c>
      <c r="J176" s="13" t="s">
        <v>22</v>
      </c>
      <c r="K176" s="37" t="str">
        <f t="shared" si="8"/>
        <v/>
      </c>
    </row>
    <row r="177" spans="1:11" ht="29" x14ac:dyDescent="0.35">
      <c r="A177" s="14" t="s">
        <v>535</v>
      </c>
      <c r="B177" s="38" t="s">
        <v>411</v>
      </c>
      <c r="C177" s="39" t="s">
        <v>536</v>
      </c>
      <c r="D177" s="38" t="s">
        <v>20</v>
      </c>
      <c r="E177" s="33">
        <f t="shared" si="6"/>
        <v>19.5</v>
      </c>
      <c r="F177" s="40">
        <v>19.5</v>
      </c>
      <c r="G177" s="38">
        <v>50</v>
      </c>
      <c r="H177" s="35">
        <f t="shared" si="7"/>
        <v>975</v>
      </c>
      <c r="I177" s="3" t="s">
        <v>537</v>
      </c>
      <c r="J177" s="13" t="s">
        <v>22</v>
      </c>
      <c r="K177" s="37" t="str">
        <f t="shared" si="8"/>
        <v/>
      </c>
    </row>
    <row r="178" spans="1:11" ht="16" x14ac:dyDescent="0.35">
      <c r="A178" s="30" t="s">
        <v>538</v>
      </c>
      <c r="B178" s="38" t="s">
        <v>411</v>
      </c>
      <c r="C178" s="39" t="s">
        <v>539</v>
      </c>
      <c r="D178" s="38" t="s">
        <v>20</v>
      </c>
      <c r="E178" s="33">
        <f t="shared" si="6"/>
        <v>28.32</v>
      </c>
      <c r="F178" s="40">
        <v>28.32</v>
      </c>
      <c r="G178" s="38">
        <v>1</v>
      </c>
      <c r="H178" s="35">
        <f t="shared" si="7"/>
        <v>28.32</v>
      </c>
      <c r="I178" s="3" t="s">
        <v>540</v>
      </c>
      <c r="J178" s="13" t="s">
        <v>22</v>
      </c>
      <c r="K178" s="37" t="str">
        <f t="shared" si="8"/>
        <v/>
      </c>
    </row>
    <row r="179" spans="1:11" ht="116" x14ac:dyDescent="0.35">
      <c r="A179" s="30" t="s">
        <v>541</v>
      </c>
      <c r="B179" s="38" t="s">
        <v>411</v>
      </c>
      <c r="C179" s="39" t="s">
        <v>542</v>
      </c>
      <c r="D179" s="38" t="s">
        <v>20</v>
      </c>
      <c r="E179" s="33">
        <f t="shared" si="6"/>
        <v>434.27</v>
      </c>
      <c r="F179" s="40">
        <v>434.27</v>
      </c>
      <c r="G179" s="38">
        <v>1</v>
      </c>
      <c r="H179" s="35">
        <f t="shared" si="7"/>
        <v>434.27</v>
      </c>
      <c r="I179" s="3" t="s">
        <v>543</v>
      </c>
      <c r="J179" s="13" t="s">
        <v>22</v>
      </c>
      <c r="K179" s="37" t="str">
        <f t="shared" si="8"/>
        <v/>
      </c>
    </row>
    <row r="180" spans="1:11" ht="16" x14ac:dyDescent="0.35">
      <c r="A180" s="14" t="s">
        <v>544</v>
      </c>
      <c r="B180" s="38" t="s">
        <v>545</v>
      </c>
      <c r="C180" s="39" t="s">
        <v>546</v>
      </c>
      <c r="D180" s="38" t="s">
        <v>20</v>
      </c>
      <c r="E180" s="33">
        <f t="shared" si="6"/>
        <v>48.75</v>
      </c>
      <c r="F180" s="40">
        <v>48.75</v>
      </c>
      <c r="G180" s="38">
        <v>1</v>
      </c>
      <c r="H180" s="35">
        <f t="shared" si="7"/>
        <v>48.75</v>
      </c>
      <c r="I180" s="3" t="s">
        <v>547</v>
      </c>
      <c r="J180" s="13" t="s">
        <v>22</v>
      </c>
      <c r="K180" s="37" t="str">
        <f t="shared" si="8"/>
        <v/>
      </c>
    </row>
    <row r="181" spans="1:11" ht="16" x14ac:dyDescent="0.35">
      <c r="A181" s="30" t="s">
        <v>548</v>
      </c>
      <c r="B181" s="38" t="s">
        <v>545</v>
      </c>
      <c r="C181" s="39" t="s">
        <v>549</v>
      </c>
      <c r="D181" s="38" t="s">
        <v>20</v>
      </c>
      <c r="E181" s="33">
        <f t="shared" si="6"/>
        <v>22.66</v>
      </c>
      <c r="F181" s="40">
        <v>22.66</v>
      </c>
      <c r="G181" s="38">
        <v>1</v>
      </c>
      <c r="H181" s="35">
        <f t="shared" si="7"/>
        <v>22.66</v>
      </c>
      <c r="I181" s="3" t="s">
        <v>550</v>
      </c>
      <c r="J181" s="13" t="s">
        <v>22</v>
      </c>
      <c r="K181" s="37" t="str">
        <f t="shared" si="8"/>
        <v/>
      </c>
    </row>
    <row r="182" spans="1:11" ht="29" x14ac:dyDescent="0.35">
      <c r="A182" s="14" t="s">
        <v>551</v>
      </c>
      <c r="B182" s="38" t="s">
        <v>545</v>
      </c>
      <c r="C182" s="39" t="s">
        <v>552</v>
      </c>
      <c r="D182" s="38" t="s">
        <v>20</v>
      </c>
      <c r="E182" s="33">
        <f t="shared" si="6"/>
        <v>9.75</v>
      </c>
      <c r="F182" s="40">
        <v>9.75</v>
      </c>
      <c r="G182" s="38">
        <v>26</v>
      </c>
      <c r="H182" s="35">
        <f t="shared" si="7"/>
        <v>253.5</v>
      </c>
      <c r="I182" s="3" t="s">
        <v>553</v>
      </c>
      <c r="J182" s="13" t="s">
        <v>22</v>
      </c>
      <c r="K182" s="37" t="str">
        <f t="shared" si="8"/>
        <v/>
      </c>
    </row>
    <row r="183" spans="1:11" ht="16" x14ac:dyDescent="0.35">
      <c r="A183" s="30" t="s">
        <v>554</v>
      </c>
      <c r="B183" s="38" t="s">
        <v>545</v>
      </c>
      <c r="C183" s="39" t="s">
        <v>555</v>
      </c>
      <c r="D183" s="38" t="s">
        <v>20</v>
      </c>
      <c r="E183" s="33">
        <f t="shared" si="6"/>
        <v>27.3</v>
      </c>
      <c r="F183" s="40">
        <v>27.3</v>
      </c>
      <c r="G183" s="38">
        <v>34</v>
      </c>
      <c r="H183" s="35">
        <f t="shared" si="7"/>
        <v>928.2</v>
      </c>
      <c r="I183" s="3" t="s">
        <v>556</v>
      </c>
      <c r="J183" s="13" t="s">
        <v>22</v>
      </c>
      <c r="K183" s="37" t="str">
        <f t="shared" si="8"/>
        <v/>
      </c>
    </row>
    <row r="184" spans="1:11" ht="43.5" x14ac:dyDescent="0.35">
      <c r="A184" s="30" t="s">
        <v>557</v>
      </c>
      <c r="B184" s="38" t="s">
        <v>545</v>
      </c>
      <c r="C184" s="39" t="s">
        <v>558</v>
      </c>
      <c r="D184" s="38" t="s">
        <v>20</v>
      </c>
      <c r="E184" s="33">
        <f t="shared" si="6"/>
        <v>169.93</v>
      </c>
      <c r="F184" s="40">
        <v>169.93</v>
      </c>
      <c r="G184" s="38">
        <v>1</v>
      </c>
      <c r="H184" s="35">
        <f t="shared" si="7"/>
        <v>169.93</v>
      </c>
      <c r="I184" s="3" t="s">
        <v>559</v>
      </c>
      <c r="J184" s="13" t="s">
        <v>22</v>
      </c>
      <c r="K184" s="37" t="str">
        <f t="shared" si="8"/>
        <v/>
      </c>
    </row>
    <row r="185" spans="1:11" ht="29" x14ac:dyDescent="0.35">
      <c r="A185" s="14" t="s">
        <v>560</v>
      </c>
      <c r="B185" s="38" t="s">
        <v>545</v>
      </c>
      <c r="C185" s="39" t="s">
        <v>561</v>
      </c>
      <c r="D185" s="38" t="s">
        <v>20</v>
      </c>
      <c r="E185" s="33">
        <f t="shared" si="6"/>
        <v>84.97</v>
      </c>
      <c r="F185" s="40">
        <v>84.97</v>
      </c>
      <c r="G185" s="38">
        <v>1</v>
      </c>
      <c r="H185" s="35">
        <f t="shared" si="7"/>
        <v>84.97</v>
      </c>
      <c r="I185" s="3" t="s">
        <v>562</v>
      </c>
      <c r="J185" s="13" t="s">
        <v>22</v>
      </c>
      <c r="K185" s="37" t="str">
        <f t="shared" si="8"/>
        <v/>
      </c>
    </row>
    <row r="186" spans="1:11" ht="16" x14ac:dyDescent="0.35">
      <c r="A186" s="30" t="s">
        <v>563</v>
      </c>
      <c r="B186" s="38" t="s">
        <v>545</v>
      </c>
      <c r="C186" s="39" t="s">
        <v>564</v>
      </c>
      <c r="D186" s="38" t="s">
        <v>20</v>
      </c>
      <c r="E186" s="33">
        <f t="shared" si="6"/>
        <v>15.11</v>
      </c>
      <c r="F186" s="40">
        <v>15.11</v>
      </c>
      <c r="G186" s="38">
        <v>1</v>
      </c>
      <c r="H186" s="35">
        <f t="shared" si="7"/>
        <v>15.11</v>
      </c>
      <c r="I186" s="3" t="s">
        <v>565</v>
      </c>
      <c r="J186" s="13" t="s">
        <v>22</v>
      </c>
      <c r="K186" s="37" t="str">
        <f t="shared" si="8"/>
        <v/>
      </c>
    </row>
    <row r="187" spans="1:11" ht="29" x14ac:dyDescent="0.35">
      <c r="A187" s="14" t="s">
        <v>566</v>
      </c>
      <c r="B187" s="38" t="s">
        <v>545</v>
      </c>
      <c r="C187" s="39" t="s">
        <v>567</v>
      </c>
      <c r="D187" s="38" t="s">
        <v>20</v>
      </c>
      <c r="E187" s="33">
        <f t="shared" si="6"/>
        <v>26.43</v>
      </c>
      <c r="F187" s="40">
        <v>26.43</v>
      </c>
      <c r="G187" s="38">
        <v>1</v>
      </c>
      <c r="H187" s="35">
        <f t="shared" si="7"/>
        <v>26.43</v>
      </c>
      <c r="I187" s="3" t="s">
        <v>568</v>
      </c>
      <c r="J187" s="13" t="s">
        <v>22</v>
      </c>
      <c r="K187" s="37" t="str">
        <f t="shared" si="8"/>
        <v/>
      </c>
    </row>
    <row r="188" spans="1:11" ht="29" x14ac:dyDescent="0.35">
      <c r="A188" s="30" t="s">
        <v>569</v>
      </c>
      <c r="B188" s="38" t="s">
        <v>545</v>
      </c>
      <c r="C188" s="39" t="s">
        <v>570</v>
      </c>
      <c r="D188" s="38" t="s">
        <v>20</v>
      </c>
      <c r="E188" s="33">
        <f t="shared" si="6"/>
        <v>26.43</v>
      </c>
      <c r="F188" s="40">
        <v>26.43</v>
      </c>
      <c r="G188" s="38">
        <v>1</v>
      </c>
      <c r="H188" s="35">
        <f t="shared" si="7"/>
        <v>26.43</v>
      </c>
      <c r="I188" s="3" t="s">
        <v>571</v>
      </c>
      <c r="J188" s="13" t="s">
        <v>22</v>
      </c>
      <c r="K188" s="37" t="str">
        <f t="shared" si="8"/>
        <v/>
      </c>
    </row>
    <row r="189" spans="1:11" ht="16" x14ac:dyDescent="0.35">
      <c r="A189" s="30" t="s">
        <v>572</v>
      </c>
      <c r="B189" s="38" t="s">
        <v>545</v>
      </c>
      <c r="C189" s="39" t="s">
        <v>573</v>
      </c>
      <c r="D189" s="38" t="s">
        <v>20</v>
      </c>
      <c r="E189" s="33">
        <f t="shared" si="6"/>
        <v>22.66</v>
      </c>
      <c r="F189" s="40">
        <v>22.66</v>
      </c>
      <c r="G189" s="38">
        <v>1</v>
      </c>
      <c r="H189" s="35">
        <f t="shared" si="7"/>
        <v>22.66</v>
      </c>
      <c r="I189" s="3" t="s">
        <v>574</v>
      </c>
      <c r="J189" s="13" t="s">
        <v>22</v>
      </c>
      <c r="K189" s="37" t="str">
        <f t="shared" si="8"/>
        <v/>
      </c>
    </row>
    <row r="190" spans="1:11" ht="16" x14ac:dyDescent="0.35">
      <c r="A190" s="14" t="s">
        <v>575</v>
      </c>
      <c r="B190" s="38" t="s">
        <v>545</v>
      </c>
      <c r="C190" s="39" t="s">
        <v>576</v>
      </c>
      <c r="D190" s="38" t="s">
        <v>20</v>
      </c>
      <c r="E190" s="33">
        <f t="shared" si="6"/>
        <v>13.22</v>
      </c>
      <c r="F190" s="40">
        <v>13.22</v>
      </c>
      <c r="G190" s="38">
        <v>1</v>
      </c>
      <c r="H190" s="35">
        <f t="shared" si="7"/>
        <v>13.22</v>
      </c>
      <c r="I190" s="3" t="s">
        <v>577</v>
      </c>
      <c r="J190" s="13" t="s">
        <v>22</v>
      </c>
      <c r="K190" s="37" t="str">
        <f t="shared" si="8"/>
        <v/>
      </c>
    </row>
    <row r="191" spans="1:11" ht="43.5" x14ac:dyDescent="0.35">
      <c r="A191" s="30" t="s">
        <v>578</v>
      </c>
      <c r="B191" s="38" t="s">
        <v>579</v>
      </c>
      <c r="C191" s="39" t="s">
        <v>580</v>
      </c>
      <c r="D191" s="38" t="s">
        <v>20</v>
      </c>
      <c r="E191" s="33">
        <f t="shared" si="6"/>
        <v>12.68</v>
      </c>
      <c r="F191" s="40">
        <v>12.68</v>
      </c>
      <c r="G191" s="38">
        <v>18</v>
      </c>
      <c r="H191" s="35">
        <f t="shared" si="7"/>
        <v>228.24</v>
      </c>
      <c r="I191" s="3" t="s">
        <v>581</v>
      </c>
      <c r="J191" s="13" t="s">
        <v>22</v>
      </c>
      <c r="K191" s="37" t="str">
        <f t="shared" si="8"/>
        <v/>
      </c>
    </row>
    <row r="192" spans="1:11" ht="29" x14ac:dyDescent="0.35">
      <c r="A192" s="14" t="s">
        <v>582</v>
      </c>
      <c r="B192" s="38" t="s">
        <v>545</v>
      </c>
      <c r="C192" s="39" t="s">
        <v>583</v>
      </c>
      <c r="D192" s="38" t="s">
        <v>20</v>
      </c>
      <c r="E192" s="33">
        <f t="shared" si="6"/>
        <v>27.3</v>
      </c>
      <c r="F192" s="40">
        <v>27.3</v>
      </c>
      <c r="G192" s="38">
        <v>4</v>
      </c>
      <c r="H192" s="35">
        <f t="shared" si="7"/>
        <v>109.2</v>
      </c>
      <c r="I192" s="3" t="s">
        <v>584</v>
      </c>
      <c r="J192" s="13" t="s">
        <v>22</v>
      </c>
      <c r="K192" s="37" t="str">
        <f t="shared" si="8"/>
        <v/>
      </c>
    </row>
    <row r="193" spans="1:11" ht="16" x14ac:dyDescent="0.35">
      <c r="A193" s="30" t="s">
        <v>585</v>
      </c>
      <c r="B193" s="38" t="s">
        <v>545</v>
      </c>
      <c r="C193" s="39" t="s">
        <v>586</v>
      </c>
      <c r="D193" s="38" t="s">
        <v>20</v>
      </c>
      <c r="E193" s="33">
        <f t="shared" si="6"/>
        <v>29.25</v>
      </c>
      <c r="F193" s="40">
        <v>29.25</v>
      </c>
      <c r="G193" s="38">
        <v>2</v>
      </c>
      <c r="H193" s="35">
        <f t="shared" si="7"/>
        <v>58.5</v>
      </c>
      <c r="I193" s="3" t="s">
        <v>587</v>
      </c>
      <c r="J193" s="13" t="s">
        <v>22</v>
      </c>
      <c r="K193" s="37" t="str">
        <f t="shared" si="8"/>
        <v/>
      </c>
    </row>
    <row r="194" spans="1:11" ht="16" x14ac:dyDescent="0.35">
      <c r="A194" s="30" t="s">
        <v>588</v>
      </c>
      <c r="B194" s="38" t="s">
        <v>545</v>
      </c>
      <c r="C194" s="39" t="s">
        <v>589</v>
      </c>
      <c r="D194" s="38" t="s">
        <v>20</v>
      </c>
      <c r="E194" s="33">
        <f t="shared" si="6"/>
        <v>19.5</v>
      </c>
      <c r="F194" s="40">
        <v>19.5</v>
      </c>
      <c r="G194" s="38">
        <v>1</v>
      </c>
      <c r="H194" s="35">
        <f t="shared" si="7"/>
        <v>19.5</v>
      </c>
      <c r="I194" s="3" t="s">
        <v>590</v>
      </c>
      <c r="J194" s="13" t="s">
        <v>22</v>
      </c>
      <c r="K194" s="37" t="str">
        <f t="shared" si="8"/>
        <v/>
      </c>
    </row>
    <row r="195" spans="1:11" ht="58" x14ac:dyDescent="0.35">
      <c r="A195" s="14" t="s">
        <v>591</v>
      </c>
      <c r="B195" s="38" t="s">
        <v>545</v>
      </c>
      <c r="C195" s="39" t="s">
        <v>592</v>
      </c>
      <c r="D195" s="38" t="s">
        <v>20</v>
      </c>
      <c r="E195" s="33">
        <f t="shared" si="6"/>
        <v>195</v>
      </c>
      <c r="F195" s="40">
        <v>195</v>
      </c>
      <c r="G195" s="38">
        <v>27</v>
      </c>
      <c r="H195" s="35">
        <f t="shared" si="7"/>
        <v>5265</v>
      </c>
      <c r="I195" s="3" t="s">
        <v>593</v>
      </c>
      <c r="J195" s="13" t="s">
        <v>22</v>
      </c>
      <c r="K195" s="37" t="str">
        <f t="shared" si="8"/>
        <v/>
      </c>
    </row>
    <row r="196" spans="1:11" ht="29" x14ac:dyDescent="0.35">
      <c r="A196" s="30" t="s">
        <v>594</v>
      </c>
      <c r="B196" s="38" t="s">
        <v>545</v>
      </c>
      <c r="C196" s="39" t="s">
        <v>595</v>
      </c>
      <c r="D196" s="38" t="s">
        <v>20</v>
      </c>
      <c r="E196" s="33">
        <f t="shared" si="6"/>
        <v>292.5</v>
      </c>
      <c r="F196" s="40">
        <v>292.5</v>
      </c>
      <c r="G196" s="38">
        <v>35</v>
      </c>
      <c r="H196" s="35">
        <f t="shared" si="7"/>
        <v>10237.5</v>
      </c>
      <c r="I196" s="3" t="s">
        <v>596</v>
      </c>
      <c r="J196" s="13" t="s">
        <v>22</v>
      </c>
      <c r="K196" s="37" t="str">
        <f t="shared" si="8"/>
        <v/>
      </c>
    </row>
    <row r="197" spans="1:11" ht="58" x14ac:dyDescent="0.35">
      <c r="A197" s="14" t="s">
        <v>597</v>
      </c>
      <c r="B197" s="38" t="s">
        <v>545</v>
      </c>
      <c r="C197" s="39" t="s">
        <v>598</v>
      </c>
      <c r="D197" s="38" t="s">
        <v>20</v>
      </c>
      <c r="E197" s="33">
        <f t="shared" si="6"/>
        <v>253.5</v>
      </c>
      <c r="F197" s="40">
        <v>253.5</v>
      </c>
      <c r="G197" s="38">
        <v>1</v>
      </c>
      <c r="H197" s="35">
        <f t="shared" si="7"/>
        <v>253.5</v>
      </c>
      <c r="I197" s="3" t="s">
        <v>599</v>
      </c>
      <c r="J197" s="13" t="s">
        <v>22</v>
      </c>
      <c r="K197" s="37" t="str">
        <f t="shared" si="8"/>
        <v/>
      </c>
    </row>
    <row r="198" spans="1:11" ht="58" x14ac:dyDescent="0.35">
      <c r="A198" s="30" t="s">
        <v>600</v>
      </c>
      <c r="B198" s="38" t="s">
        <v>545</v>
      </c>
      <c r="C198" s="39" t="s">
        <v>601</v>
      </c>
      <c r="D198" s="38" t="s">
        <v>20</v>
      </c>
      <c r="E198" s="33">
        <f t="shared" si="6"/>
        <v>156</v>
      </c>
      <c r="F198" s="40">
        <v>156</v>
      </c>
      <c r="G198" s="38">
        <v>1</v>
      </c>
      <c r="H198" s="35">
        <f t="shared" si="7"/>
        <v>156</v>
      </c>
      <c r="I198" s="3" t="s">
        <v>602</v>
      </c>
      <c r="J198" s="13" t="s">
        <v>22</v>
      </c>
      <c r="K198" s="37" t="str">
        <f t="shared" si="8"/>
        <v/>
      </c>
    </row>
    <row r="199" spans="1:11" ht="58" x14ac:dyDescent="0.35">
      <c r="A199" s="30" t="s">
        <v>603</v>
      </c>
      <c r="B199" s="38" t="s">
        <v>545</v>
      </c>
      <c r="C199" s="39" t="s">
        <v>604</v>
      </c>
      <c r="D199" s="38" t="s">
        <v>20</v>
      </c>
      <c r="E199" s="33">
        <f t="shared" si="6"/>
        <v>234</v>
      </c>
      <c r="F199" s="40">
        <v>234</v>
      </c>
      <c r="G199" s="38">
        <v>2</v>
      </c>
      <c r="H199" s="35">
        <f t="shared" si="7"/>
        <v>468</v>
      </c>
      <c r="I199" s="3" t="s">
        <v>605</v>
      </c>
      <c r="J199" s="13" t="s">
        <v>22</v>
      </c>
      <c r="K199" s="37" t="str">
        <f t="shared" si="8"/>
        <v/>
      </c>
    </row>
    <row r="200" spans="1:11" ht="58" x14ac:dyDescent="0.35">
      <c r="A200" s="14" t="s">
        <v>606</v>
      </c>
      <c r="B200" s="38" t="s">
        <v>545</v>
      </c>
      <c r="C200" s="39" t="s">
        <v>607</v>
      </c>
      <c r="D200" s="38" t="s">
        <v>20</v>
      </c>
      <c r="E200" s="33">
        <f t="shared" si="6"/>
        <v>234</v>
      </c>
      <c r="F200" s="40">
        <v>234</v>
      </c>
      <c r="G200" s="38">
        <v>2</v>
      </c>
      <c r="H200" s="35">
        <f t="shared" si="7"/>
        <v>468</v>
      </c>
      <c r="I200" s="3" t="s">
        <v>608</v>
      </c>
      <c r="J200" s="13" t="s">
        <v>22</v>
      </c>
      <c r="K200" s="37" t="str">
        <f t="shared" si="8"/>
        <v/>
      </c>
    </row>
    <row r="201" spans="1:11" ht="58" x14ac:dyDescent="0.35">
      <c r="A201" s="30" t="s">
        <v>609</v>
      </c>
      <c r="B201" s="38" t="s">
        <v>545</v>
      </c>
      <c r="C201" s="39" t="s">
        <v>610</v>
      </c>
      <c r="D201" s="38" t="s">
        <v>20</v>
      </c>
      <c r="E201" s="33">
        <f t="shared" si="6"/>
        <v>234</v>
      </c>
      <c r="F201" s="40">
        <v>234</v>
      </c>
      <c r="G201" s="38">
        <v>1</v>
      </c>
      <c r="H201" s="35">
        <f t="shared" si="7"/>
        <v>234</v>
      </c>
      <c r="I201" s="3" t="s">
        <v>611</v>
      </c>
      <c r="J201" s="13" t="s">
        <v>22</v>
      </c>
      <c r="K201" s="37" t="str">
        <f t="shared" si="8"/>
        <v/>
      </c>
    </row>
    <row r="202" spans="1:11" ht="43.5" x14ac:dyDescent="0.35">
      <c r="A202" s="14" t="s">
        <v>612</v>
      </c>
      <c r="B202" s="38" t="s">
        <v>545</v>
      </c>
      <c r="C202" s="39" t="s">
        <v>613</v>
      </c>
      <c r="D202" s="38" t="s">
        <v>20</v>
      </c>
      <c r="E202" s="33">
        <f t="shared" ref="E202:E265" si="9">F202</f>
        <v>156</v>
      </c>
      <c r="F202" s="40">
        <v>156</v>
      </c>
      <c r="G202" s="38">
        <v>1</v>
      </c>
      <c r="H202" s="35">
        <f t="shared" si="7"/>
        <v>156</v>
      </c>
      <c r="I202" s="3" t="s">
        <v>614</v>
      </c>
      <c r="J202" s="13" t="s">
        <v>22</v>
      </c>
      <c r="K202" s="37" t="str">
        <f t="shared" si="8"/>
        <v/>
      </c>
    </row>
    <row r="203" spans="1:11" ht="43.5" x14ac:dyDescent="0.35">
      <c r="A203" s="30" t="s">
        <v>615</v>
      </c>
      <c r="B203" s="38" t="s">
        <v>545</v>
      </c>
      <c r="C203" s="39" t="s">
        <v>616</v>
      </c>
      <c r="D203" s="38" t="s">
        <v>20</v>
      </c>
      <c r="E203" s="33">
        <f t="shared" si="9"/>
        <v>156</v>
      </c>
      <c r="F203" s="40">
        <v>156</v>
      </c>
      <c r="G203" s="38">
        <v>1</v>
      </c>
      <c r="H203" s="35">
        <f t="shared" si="7"/>
        <v>156</v>
      </c>
      <c r="I203" s="3" t="s">
        <v>617</v>
      </c>
      <c r="J203" s="13" t="s">
        <v>22</v>
      </c>
      <c r="K203" s="37" t="str">
        <f t="shared" si="8"/>
        <v/>
      </c>
    </row>
    <row r="204" spans="1:11" ht="58" x14ac:dyDescent="0.35">
      <c r="A204" s="30" t="s">
        <v>618</v>
      </c>
      <c r="B204" s="38" t="s">
        <v>545</v>
      </c>
      <c r="C204" s="39" t="s">
        <v>619</v>
      </c>
      <c r="D204" s="38" t="s">
        <v>20</v>
      </c>
      <c r="E204" s="33">
        <f t="shared" si="9"/>
        <v>195</v>
      </c>
      <c r="F204" s="40">
        <v>195</v>
      </c>
      <c r="G204" s="38">
        <v>1</v>
      </c>
      <c r="H204" s="35">
        <f t="shared" si="7"/>
        <v>195</v>
      </c>
      <c r="I204" s="3" t="s">
        <v>620</v>
      </c>
      <c r="J204" s="13" t="s">
        <v>22</v>
      </c>
      <c r="K204" s="37" t="str">
        <f t="shared" si="8"/>
        <v/>
      </c>
    </row>
    <row r="205" spans="1:11" ht="58" x14ac:dyDescent="0.35">
      <c r="A205" s="14" t="s">
        <v>621</v>
      </c>
      <c r="B205" s="38" t="s">
        <v>545</v>
      </c>
      <c r="C205" s="39" t="s">
        <v>622</v>
      </c>
      <c r="D205" s="38" t="s">
        <v>20</v>
      </c>
      <c r="E205" s="33">
        <f t="shared" si="9"/>
        <v>195</v>
      </c>
      <c r="F205" s="40">
        <v>195</v>
      </c>
      <c r="G205" s="38">
        <v>1</v>
      </c>
      <c r="H205" s="35">
        <f t="shared" si="7"/>
        <v>195</v>
      </c>
      <c r="I205" s="3" t="s">
        <v>623</v>
      </c>
      <c r="J205" s="13" t="s">
        <v>22</v>
      </c>
      <c r="K205" s="37" t="str">
        <f t="shared" si="8"/>
        <v/>
      </c>
    </row>
    <row r="206" spans="1:11" ht="16" x14ac:dyDescent="0.35">
      <c r="A206" s="30" t="s">
        <v>624</v>
      </c>
      <c r="B206" s="38" t="s">
        <v>545</v>
      </c>
      <c r="C206" s="39" t="s">
        <v>625</v>
      </c>
      <c r="D206" s="38" t="s">
        <v>20</v>
      </c>
      <c r="E206" s="33">
        <f t="shared" si="9"/>
        <v>52.65</v>
      </c>
      <c r="F206" s="40">
        <v>52.65</v>
      </c>
      <c r="G206" s="38">
        <v>119</v>
      </c>
      <c r="H206" s="35">
        <f t="shared" si="7"/>
        <v>6265.3499999999995</v>
      </c>
      <c r="I206" s="3" t="s">
        <v>626</v>
      </c>
      <c r="J206" s="13" t="s">
        <v>22</v>
      </c>
      <c r="K206" s="37" t="str">
        <f t="shared" si="8"/>
        <v/>
      </c>
    </row>
    <row r="207" spans="1:11" ht="29" x14ac:dyDescent="0.35">
      <c r="A207" s="14" t="s">
        <v>627</v>
      </c>
      <c r="B207" s="38" t="s">
        <v>545</v>
      </c>
      <c r="C207" s="39" t="s">
        <v>628</v>
      </c>
      <c r="D207" s="38" t="s">
        <v>20</v>
      </c>
      <c r="E207" s="33">
        <f t="shared" si="9"/>
        <v>18.88</v>
      </c>
      <c r="F207" s="40">
        <v>18.88</v>
      </c>
      <c r="G207" s="38">
        <v>1</v>
      </c>
      <c r="H207" s="35">
        <f t="shared" si="7"/>
        <v>18.88</v>
      </c>
      <c r="I207" s="3" t="s">
        <v>629</v>
      </c>
      <c r="J207" s="13" t="s">
        <v>22</v>
      </c>
      <c r="K207" s="37" t="str">
        <f t="shared" si="8"/>
        <v/>
      </c>
    </row>
    <row r="208" spans="1:11" ht="29" x14ac:dyDescent="0.35">
      <c r="A208" s="30" t="s">
        <v>630</v>
      </c>
      <c r="B208" s="38" t="s">
        <v>545</v>
      </c>
      <c r="C208" s="39" t="s">
        <v>631</v>
      </c>
      <c r="D208" s="38" t="s">
        <v>20</v>
      </c>
      <c r="E208" s="33">
        <f t="shared" si="9"/>
        <v>37.76</v>
      </c>
      <c r="F208" s="40">
        <v>37.76</v>
      </c>
      <c r="G208" s="38">
        <v>1</v>
      </c>
      <c r="H208" s="35">
        <f t="shared" si="7"/>
        <v>37.76</v>
      </c>
      <c r="I208" s="3" t="s">
        <v>632</v>
      </c>
      <c r="J208" s="13" t="s">
        <v>22</v>
      </c>
      <c r="K208" s="37" t="str">
        <f t="shared" si="8"/>
        <v/>
      </c>
    </row>
    <row r="209" spans="1:11" ht="24" customHeight="1" x14ac:dyDescent="0.35">
      <c r="A209" s="30" t="s">
        <v>633</v>
      </c>
      <c r="B209" s="38" t="s">
        <v>545</v>
      </c>
      <c r="C209" s="39" t="s">
        <v>634</v>
      </c>
      <c r="D209" s="38" t="s">
        <v>20</v>
      </c>
      <c r="E209" s="33">
        <f t="shared" si="9"/>
        <v>47.21</v>
      </c>
      <c r="F209" s="40">
        <v>47.21</v>
      </c>
      <c r="G209" s="38">
        <v>1</v>
      </c>
      <c r="H209" s="35">
        <f t="shared" si="7"/>
        <v>47.21</v>
      </c>
      <c r="I209" s="3" t="s">
        <v>635</v>
      </c>
      <c r="J209" s="13" t="s">
        <v>22</v>
      </c>
      <c r="K209" s="37" t="str">
        <f t="shared" si="8"/>
        <v/>
      </c>
    </row>
    <row r="210" spans="1:11" ht="52.75" customHeight="1" x14ac:dyDescent="0.35">
      <c r="A210" s="14" t="s">
        <v>636</v>
      </c>
      <c r="B210" s="38" t="s">
        <v>545</v>
      </c>
      <c r="C210" s="39" t="s">
        <v>637</v>
      </c>
      <c r="D210" s="38" t="s">
        <v>20</v>
      </c>
      <c r="E210" s="33">
        <f t="shared" si="9"/>
        <v>370.5</v>
      </c>
      <c r="F210" s="40">
        <v>370.5</v>
      </c>
      <c r="G210" s="38">
        <v>17</v>
      </c>
      <c r="H210" s="35">
        <f t="shared" si="7"/>
        <v>6298.5</v>
      </c>
      <c r="I210" s="3" t="s">
        <v>638</v>
      </c>
      <c r="J210" s="13" t="s">
        <v>22</v>
      </c>
      <c r="K210" s="37" t="str">
        <f t="shared" si="8"/>
        <v/>
      </c>
    </row>
    <row r="211" spans="1:11" ht="29" x14ac:dyDescent="0.35">
      <c r="A211" s="30" t="s">
        <v>639</v>
      </c>
      <c r="B211" s="38" t="s">
        <v>579</v>
      </c>
      <c r="C211" s="39" t="s">
        <v>640</v>
      </c>
      <c r="D211" s="38" t="s">
        <v>345</v>
      </c>
      <c r="E211" s="33">
        <f t="shared" si="9"/>
        <v>24.54</v>
      </c>
      <c r="F211" s="40">
        <v>24.54</v>
      </c>
      <c r="G211" s="38">
        <v>0.1</v>
      </c>
      <c r="H211" s="35">
        <f t="shared" si="7"/>
        <v>2.4540000000000002</v>
      </c>
      <c r="I211" s="3" t="s">
        <v>641</v>
      </c>
      <c r="J211" s="13" t="s">
        <v>22</v>
      </c>
      <c r="K211" s="37" t="str">
        <f t="shared" si="8"/>
        <v/>
      </c>
    </row>
    <row r="212" spans="1:11" ht="29" x14ac:dyDescent="0.35">
      <c r="A212" s="14" t="s">
        <v>642</v>
      </c>
      <c r="B212" s="38" t="s">
        <v>579</v>
      </c>
      <c r="C212" s="39" t="s">
        <v>643</v>
      </c>
      <c r="D212" s="38" t="s">
        <v>20</v>
      </c>
      <c r="E212" s="33">
        <f t="shared" si="9"/>
        <v>18.88</v>
      </c>
      <c r="F212" s="40">
        <v>18.88</v>
      </c>
      <c r="G212" s="38">
        <v>1</v>
      </c>
      <c r="H212" s="35">
        <f t="shared" si="7"/>
        <v>18.88</v>
      </c>
      <c r="I212" s="3" t="s">
        <v>644</v>
      </c>
      <c r="J212" s="13" t="s">
        <v>22</v>
      </c>
      <c r="K212" s="37" t="str">
        <f t="shared" si="8"/>
        <v/>
      </c>
    </row>
    <row r="213" spans="1:11" ht="16" x14ac:dyDescent="0.35">
      <c r="A213" s="30" t="s">
        <v>645</v>
      </c>
      <c r="B213" s="38" t="s">
        <v>579</v>
      </c>
      <c r="C213" s="39" t="s">
        <v>646</v>
      </c>
      <c r="D213" s="38" t="s">
        <v>345</v>
      </c>
      <c r="E213" s="33">
        <f t="shared" si="9"/>
        <v>5.85</v>
      </c>
      <c r="F213" s="40">
        <v>5.85</v>
      </c>
      <c r="G213" s="38">
        <v>4.0999999999999996</v>
      </c>
      <c r="H213" s="35">
        <f t="shared" si="7"/>
        <v>23.984999999999996</v>
      </c>
      <c r="I213" s="3" t="s">
        <v>647</v>
      </c>
      <c r="J213" s="13" t="s">
        <v>22</v>
      </c>
      <c r="K213" s="37" t="str">
        <f t="shared" si="8"/>
        <v/>
      </c>
    </row>
    <row r="214" spans="1:11" ht="29" x14ac:dyDescent="0.35">
      <c r="A214" s="30" t="s">
        <v>648</v>
      </c>
      <c r="B214" s="38" t="s">
        <v>649</v>
      </c>
      <c r="C214" s="39" t="s">
        <v>650</v>
      </c>
      <c r="D214" s="38" t="s">
        <v>20</v>
      </c>
      <c r="E214" s="33">
        <f t="shared" si="9"/>
        <v>22.43</v>
      </c>
      <c r="F214" s="40">
        <v>22.43</v>
      </c>
      <c r="G214" s="38">
        <v>8</v>
      </c>
      <c r="H214" s="35">
        <f t="shared" ref="H214:H277" si="10">E214*G214</f>
        <v>179.44</v>
      </c>
      <c r="I214" s="3" t="s">
        <v>651</v>
      </c>
      <c r="J214" s="13" t="s">
        <v>22</v>
      </c>
      <c r="K214" s="37" t="str">
        <f t="shared" ref="K214:K277" si="11">IF(AND(ISNUMBER(E214),ISNUMBER(FIND(",",E214)),LEN(E214)-LEN(SUBSTITUTE(E214,",",""))=1),IF(LEN(RIGHT(E214,LEN(E214)-FIND(",",E214)))&gt;2,ROW(),""),"")</f>
        <v/>
      </c>
    </row>
    <row r="215" spans="1:11" ht="29" x14ac:dyDescent="0.35">
      <c r="A215" s="14" t="s">
        <v>652</v>
      </c>
      <c r="B215" s="38" t="s">
        <v>579</v>
      </c>
      <c r="C215" s="39" t="s">
        <v>653</v>
      </c>
      <c r="D215" s="38" t="s">
        <v>20</v>
      </c>
      <c r="E215" s="33">
        <f t="shared" si="9"/>
        <v>20.77</v>
      </c>
      <c r="F215" s="40">
        <v>20.77</v>
      </c>
      <c r="G215" s="38">
        <v>1</v>
      </c>
      <c r="H215" s="35">
        <f t="shared" si="10"/>
        <v>20.77</v>
      </c>
      <c r="I215" s="3" t="s">
        <v>654</v>
      </c>
      <c r="J215" s="13" t="s">
        <v>22</v>
      </c>
      <c r="K215" s="37" t="str">
        <f t="shared" si="11"/>
        <v/>
      </c>
    </row>
    <row r="216" spans="1:11" ht="16" x14ac:dyDescent="0.35">
      <c r="A216" s="30" t="s">
        <v>655</v>
      </c>
      <c r="B216" s="38" t="s">
        <v>579</v>
      </c>
      <c r="C216" s="39" t="s">
        <v>656</v>
      </c>
      <c r="D216" s="38" t="s">
        <v>20</v>
      </c>
      <c r="E216" s="33">
        <f t="shared" si="9"/>
        <v>39</v>
      </c>
      <c r="F216" s="40">
        <v>39</v>
      </c>
      <c r="G216" s="38">
        <v>26</v>
      </c>
      <c r="H216" s="35">
        <f t="shared" si="10"/>
        <v>1014</v>
      </c>
      <c r="I216" s="3" t="s">
        <v>657</v>
      </c>
      <c r="J216" s="13" t="s">
        <v>22</v>
      </c>
      <c r="K216" s="37" t="str">
        <f t="shared" si="11"/>
        <v/>
      </c>
    </row>
    <row r="217" spans="1:11" ht="58" x14ac:dyDescent="0.35">
      <c r="A217" s="14" t="s">
        <v>658</v>
      </c>
      <c r="B217" s="38" t="s">
        <v>579</v>
      </c>
      <c r="C217" s="39" t="s">
        <v>659</v>
      </c>
      <c r="D217" s="38" t="s">
        <v>20</v>
      </c>
      <c r="E217" s="33">
        <f t="shared" si="9"/>
        <v>5.85</v>
      </c>
      <c r="F217" s="40">
        <v>5.85</v>
      </c>
      <c r="G217" s="38">
        <v>668</v>
      </c>
      <c r="H217" s="35">
        <f t="shared" si="10"/>
        <v>3907.7999999999997</v>
      </c>
      <c r="I217" s="3" t="s">
        <v>660</v>
      </c>
      <c r="J217" s="13" t="s">
        <v>22</v>
      </c>
      <c r="K217" s="37" t="str">
        <f t="shared" si="11"/>
        <v/>
      </c>
    </row>
    <row r="218" spans="1:11" ht="43.5" x14ac:dyDescent="0.35">
      <c r="A218" s="30" t="s">
        <v>661</v>
      </c>
      <c r="B218" s="38" t="s">
        <v>579</v>
      </c>
      <c r="C218" s="39" t="s">
        <v>662</v>
      </c>
      <c r="D218" s="38" t="s">
        <v>20</v>
      </c>
      <c r="E218" s="33">
        <f t="shared" si="9"/>
        <v>72.150000000000006</v>
      </c>
      <c r="F218" s="40">
        <v>72.150000000000006</v>
      </c>
      <c r="G218" s="38">
        <v>74</v>
      </c>
      <c r="H218" s="35">
        <f t="shared" si="10"/>
        <v>5339.1</v>
      </c>
      <c r="I218" s="3" t="s">
        <v>663</v>
      </c>
      <c r="J218" s="13" t="s">
        <v>22</v>
      </c>
      <c r="K218" s="37" t="str">
        <f t="shared" si="11"/>
        <v/>
      </c>
    </row>
    <row r="219" spans="1:11" ht="29" x14ac:dyDescent="0.35">
      <c r="A219" s="30" t="s">
        <v>664</v>
      </c>
      <c r="B219" s="38" t="s">
        <v>579</v>
      </c>
      <c r="C219" s="39" t="s">
        <v>665</v>
      </c>
      <c r="D219" s="38" t="s">
        <v>20</v>
      </c>
      <c r="E219" s="33">
        <f t="shared" si="9"/>
        <v>5.66</v>
      </c>
      <c r="F219" s="40">
        <v>5.66</v>
      </c>
      <c r="G219" s="38">
        <v>1</v>
      </c>
      <c r="H219" s="35">
        <f t="shared" si="10"/>
        <v>5.66</v>
      </c>
      <c r="I219" s="3" t="s">
        <v>666</v>
      </c>
      <c r="J219" s="13" t="s">
        <v>22</v>
      </c>
      <c r="K219" s="37" t="str">
        <f t="shared" si="11"/>
        <v/>
      </c>
    </row>
    <row r="220" spans="1:11" ht="29" x14ac:dyDescent="0.35">
      <c r="A220" s="14" t="s">
        <v>667</v>
      </c>
      <c r="B220" s="38" t="s">
        <v>579</v>
      </c>
      <c r="C220" s="39" t="s">
        <v>668</v>
      </c>
      <c r="D220" s="38" t="s">
        <v>20</v>
      </c>
      <c r="E220" s="33">
        <f t="shared" si="9"/>
        <v>5.46</v>
      </c>
      <c r="F220" s="40">
        <v>5.46</v>
      </c>
      <c r="G220" s="38">
        <v>596</v>
      </c>
      <c r="H220" s="35">
        <f t="shared" si="10"/>
        <v>3254.16</v>
      </c>
      <c r="I220" s="3" t="s">
        <v>669</v>
      </c>
      <c r="J220" s="13" t="s">
        <v>22</v>
      </c>
      <c r="K220" s="37" t="str">
        <f t="shared" si="11"/>
        <v/>
      </c>
    </row>
    <row r="221" spans="1:11" ht="29" x14ac:dyDescent="0.35">
      <c r="A221" s="30" t="s">
        <v>670</v>
      </c>
      <c r="B221" s="38" t="s">
        <v>579</v>
      </c>
      <c r="C221" s="39" t="s">
        <v>671</v>
      </c>
      <c r="D221" s="38" t="s">
        <v>20</v>
      </c>
      <c r="E221" s="33">
        <f t="shared" si="9"/>
        <v>27.3</v>
      </c>
      <c r="F221" s="40">
        <v>27.3</v>
      </c>
      <c r="G221" s="38">
        <v>1</v>
      </c>
      <c r="H221" s="35">
        <f t="shared" si="10"/>
        <v>27.3</v>
      </c>
      <c r="I221" s="3" t="s">
        <v>672</v>
      </c>
      <c r="J221" s="13" t="s">
        <v>22</v>
      </c>
      <c r="K221" s="37" t="str">
        <f t="shared" si="11"/>
        <v/>
      </c>
    </row>
    <row r="222" spans="1:11" ht="43.5" x14ac:dyDescent="0.35">
      <c r="A222" s="14" t="s">
        <v>673</v>
      </c>
      <c r="B222" s="38" t="s">
        <v>579</v>
      </c>
      <c r="C222" s="39" t="s">
        <v>674</v>
      </c>
      <c r="D222" s="38" t="s">
        <v>20</v>
      </c>
      <c r="E222" s="33">
        <f t="shared" si="9"/>
        <v>25.35</v>
      </c>
      <c r="F222" s="40">
        <v>25.35</v>
      </c>
      <c r="G222" s="38">
        <v>46</v>
      </c>
      <c r="H222" s="35">
        <f t="shared" si="10"/>
        <v>1166.1000000000001</v>
      </c>
      <c r="I222" s="3" t="s">
        <v>675</v>
      </c>
      <c r="J222" s="13" t="s">
        <v>22</v>
      </c>
      <c r="K222" s="37" t="str">
        <f t="shared" si="11"/>
        <v/>
      </c>
    </row>
    <row r="223" spans="1:11" ht="29" x14ac:dyDescent="0.35">
      <c r="A223" s="30" t="s">
        <v>676</v>
      </c>
      <c r="B223" s="38" t="s">
        <v>579</v>
      </c>
      <c r="C223" s="39" t="s">
        <v>677</v>
      </c>
      <c r="D223" s="38" t="s">
        <v>246</v>
      </c>
      <c r="E223" s="33">
        <f t="shared" si="9"/>
        <v>5.0999999999999996</v>
      </c>
      <c r="F223" s="40">
        <v>5.0999999999999996</v>
      </c>
      <c r="G223" s="38">
        <v>0.1</v>
      </c>
      <c r="H223" s="35">
        <f t="shared" si="10"/>
        <v>0.51</v>
      </c>
      <c r="I223" s="3" t="s">
        <v>678</v>
      </c>
      <c r="J223" s="13" t="s">
        <v>22</v>
      </c>
      <c r="K223" s="37" t="str">
        <f t="shared" si="11"/>
        <v/>
      </c>
    </row>
    <row r="224" spans="1:11" ht="16" x14ac:dyDescent="0.35">
      <c r="A224" s="30" t="s">
        <v>679</v>
      </c>
      <c r="B224" s="38" t="s">
        <v>579</v>
      </c>
      <c r="C224" s="39" t="s">
        <v>680</v>
      </c>
      <c r="D224" s="38" t="s">
        <v>345</v>
      </c>
      <c r="E224" s="33">
        <f t="shared" si="9"/>
        <v>25.35</v>
      </c>
      <c r="F224" s="40">
        <v>25.35</v>
      </c>
      <c r="G224" s="38">
        <v>23.1</v>
      </c>
      <c r="H224" s="35">
        <f t="shared" si="10"/>
        <v>585.58500000000004</v>
      </c>
      <c r="I224" s="3" t="s">
        <v>681</v>
      </c>
      <c r="J224" s="13" t="s">
        <v>22</v>
      </c>
      <c r="K224" s="37" t="str">
        <f t="shared" si="11"/>
        <v/>
      </c>
    </row>
    <row r="225" spans="1:11" ht="16" x14ac:dyDescent="0.35">
      <c r="A225" s="14" t="s">
        <v>682</v>
      </c>
      <c r="B225" s="38" t="s">
        <v>579</v>
      </c>
      <c r="C225" s="39" t="s">
        <v>683</v>
      </c>
      <c r="D225" s="38" t="s">
        <v>20</v>
      </c>
      <c r="E225" s="33">
        <f t="shared" si="9"/>
        <v>26.43</v>
      </c>
      <c r="F225" s="40">
        <v>26.43</v>
      </c>
      <c r="G225" s="38">
        <v>1</v>
      </c>
      <c r="H225" s="35">
        <f t="shared" si="10"/>
        <v>26.43</v>
      </c>
      <c r="I225" s="3" t="s">
        <v>684</v>
      </c>
      <c r="J225" s="13" t="s">
        <v>22</v>
      </c>
      <c r="K225" s="37" t="str">
        <f t="shared" si="11"/>
        <v/>
      </c>
    </row>
    <row r="226" spans="1:11" ht="43.5" x14ac:dyDescent="0.35">
      <c r="A226" s="30" t="s">
        <v>685</v>
      </c>
      <c r="B226" s="38" t="s">
        <v>579</v>
      </c>
      <c r="C226" s="39" t="s">
        <v>686</v>
      </c>
      <c r="D226" s="38" t="s">
        <v>20</v>
      </c>
      <c r="E226" s="33">
        <f t="shared" si="9"/>
        <v>37.76</v>
      </c>
      <c r="F226" s="40">
        <v>37.76</v>
      </c>
      <c r="G226" s="38">
        <v>1</v>
      </c>
      <c r="H226" s="35">
        <f t="shared" si="10"/>
        <v>37.76</v>
      </c>
      <c r="I226" s="3" t="s">
        <v>687</v>
      </c>
      <c r="J226" s="13" t="s">
        <v>22</v>
      </c>
      <c r="K226" s="37" t="str">
        <f t="shared" si="11"/>
        <v/>
      </c>
    </row>
    <row r="227" spans="1:11" ht="58" x14ac:dyDescent="0.35">
      <c r="A227" s="14" t="s">
        <v>688</v>
      </c>
      <c r="B227" s="38" t="s">
        <v>579</v>
      </c>
      <c r="C227" s="39" t="s">
        <v>689</v>
      </c>
      <c r="D227" s="38" t="s">
        <v>690</v>
      </c>
      <c r="E227" s="33">
        <f t="shared" si="9"/>
        <v>16.989999999999998</v>
      </c>
      <c r="F227" s="40">
        <v>16.989999999999998</v>
      </c>
      <c r="G227" s="38">
        <v>1</v>
      </c>
      <c r="H227" s="35">
        <f t="shared" si="10"/>
        <v>16.989999999999998</v>
      </c>
      <c r="I227" s="3" t="s">
        <v>691</v>
      </c>
      <c r="J227" s="13" t="s">
        <v>22</v>
      </c>
      <c r="K227" s="37" t="str">
        <f t="shared" si="11"/>
        <v/>
      </c>
    </row>
    <row r="228" spans="1:11" ht="16" x14ac:dyDescent="0.35">
      <c r="A228" s="30" t="s">
        <v>692</v>
      </c>
      <c r="B228" s="38" t="s">
        <v>579</v>
      </c>
      <c r="C228" s="39" t="s">
        <v>693</v>
      </c>
      <c r="D228" s="38" t="s">
        <v>20</v>
      </c>
      <c r="E228" s="33">
        <f t="shared" si="9"/>
        <v>39.65</v>
      </c>
      <c r="F228" s="40">
        <v>39.65</v>
      </c>
      <c r="G228" s="38">
        <v>1</v>
      </c>
      <c r="H228" s="35">
        <f t="shared" si="10"/>
        <v>39.65</v>
      </c>
      <c r="I228" s="3" t="s">
        <v>694</v>
      </c>
      <c r="J228" s="13" t="s">
        <v>22</v>
      </c>
      <c r="K228" s="37" t="str">
        <f t="shared" si="11"/>
        <v/>
      </c>
    </row>
    <row r="229" spans="1:11" ht="29" x14ac:dyDescent="0.35">
      <c r="A229" s="30" t="s">
        <v>695</v>
      </c>
      <c r="B229" s="38" t="s">
        <v>579</v>
      </c>
      <c r="C229" s="39" t="s">
        <v>696</v>
      </c>
      <c r="D229" s="38" t="s">
        <v>20</v>
      </c>
      <c r="E229" s="33">
        <f t="shared" si="9"/>
        <v>18.53</v>
      </c>
      <c r="F229" s="40">
        <v>18.53</v>
      </c>
      <c r="G229" s="38">
        <v>12</v>
      </c>
      <c r="H229" s="35">
        <f t="shared" si="10"/>
        <v>222.36</v>
      </c>
      <c r="I229" s="3" t="s">
        <v>697</v>
      </c>
      <c r="J229" s="13" t="s">
        <v>22</v>
      </c>
      <c r="K229" s="37" t="str">
        <f t="shared" si="11"/>
        <v/>
      </c>
    </row>
    <row r="230" spans="1:11" ht="43.5" x14ac:dyDescent="0.35">
      <c r="A230" s="14" t="s">
        <v>698</v>
      </c>
      <c r="B230" s="38" t="s">
        <v>579</v>
      </c>
      <c r="C230" s="39" t="s">
        <v>699</v>
      </c>
      <c r="D230" s="38" t="s">
        <v>20</v>
      </c>
      <c r="E230" s="33">
        <f t="shared" si="9"/>
        <v>7.8</v>
      </c>
      <c r="F230" s="40">
        <v>7.8</v>
      </c>
      <c r="G230" s="38">
        <v>1</v>
      </c>
      <c r="H230" s="35">
        <f t="shared" si="10"/>
        <v>7.8</v>
      </c>
      <c r="I230" s="3" t="s">
        <v>700</v>
      </c>
      <c r="J230" s="13" t="s">
        <v>22</v>
      </c>
      <c r="K230" s="37" t="str">
        <f t="shared" si="11"/>
        <v/>
      </c>
    </row>
    <row r="231" spans="1:11" ht="145" x14ac:dyDescent="0.35">
      <c r="A231" s="30" t="s">
        <v>701</v>
      </c>
      <c r="B231" s="38" t="s">
        <v>579</v>
      </c>
      <c r="C231" s="39" t="s">
        <v>702</v>
      </c>
      <c r="D231" s="38" t="s">
        <v>143</v>
      </c>
      <c r="E231" s="33">
        <f t="shared" si="9"/>
        <v>58.5</v>
      </c>
      <c r="F231" s="40">
        <v>58.5</v>
      </c>
      <c r="G231" s="38">
        <v>45</v>
      </c>
      <c r="H231" s="35">
        <f t="shared" si="10"/>
        <v>2632.5</v>
      </c>
      <c r="I231" s="3" t="s">
        <v>703</v>
      </c>
      <c r="J231" s="13" t="s">
        <v>22</v>
      </c>
      <c r="K231" s="37" t="str">
        <f t="shared" si="11"/>
        <v/>
      </c>
    </row>
    <row r="232" spans="1:11" ht="87" x14ac:dyDescent="0.35">
      <c r="A232" s="14" t="s">
        <v>704</v>
      </c>
      <c r="B232" s="38" t="s">
        <v>579</v>
      </c>
      <c r="C232" s="39" t="s">
        <v>705</v>
      </c>
      <c r="D232" s="38" t="s">
        <v>143</v>
      </c>
      <c r="E232" s="33">
        <f t="shared" si="9"/>
        <v>68.25</v>
      </c>
      <c r="F232" s="40">
        <v>68.25</v>
      </c>
      <c r="G232" s="38">
        <v>28</v>
      </c>
      <c r="H232" s="35">
        <f t="shared" si="10"/>
        <v>1911</v>
      </c>
      <c r="I232" s="3" t="s">
        <v>706</v>
      </c>
      <c r="J232" s="13" t="s">
        <v>22</v>
      </c>
      <c r="K232" s="37" t="str">
        <f t="shared" si="11"/>
        <v/>
      </c>
    </row>
    <row r="233" spans="1:11" ht="58" x14ac:dyDescent="0.35">
      <c r="A233" s="30" t="s">
        <v>707</v>
      </c>
      <c r="B233" s="38" t="s">
        <v>579</v>
      </c>
      <c r="C233" s="39" t="s">
        <v>708</v>
      </c>
      <c r="D233" s="38" t="s">
        <v>143</v>
      </c>
      <c r="E233" s="33">
        <f t="shared" si="9"/>
        <v>68.25</v>
      </c>
      <c r="F233" s="40">
        <v>68.25</v>
      </c>
      <c r="G233" s="38">
        <v>7</v>
      </c>
      <c r="H233" s="35">
        <f t="shared" si="10"/>
        <v>477.75</v>
      </c>
      <c r="I233" s="3" t="s">
        <v>709</v>
      </c>
      <c r="J233" s="13" t="s">
        <v>22</v>
      </c>
      <c r="K233" s="37" t="str">
        <f t="shared" si="11"/>
        <v/>
      </c>
    </row>
    <row r="234" spans="1:11" ht="29" x14ac:dyDescent="0.35">
      <c r="A234" s="30" t="s">
        <v>710</v>
      </c>
      <c r="B234" s="38" t="s">
        <v>18</v>
      </c>
      <c r="C234" s="39" t="s">
        <v>711</v>
      </c>
      <c r="D234" s="38" t="s">
        <v>20</v>
      </c>
      <c r="E234" s="33">
        <f t="shared" si="9"/>
        <v>234</v>
      </c>
      <c r="F234" s="40">
        <v>234</v>
      </c>
      <c r="G234" s="38">
        <v>26</v>
      </c>
      <c r="H234" s="35">
        <f t="shared" si="10"/>
        <v>6084</v>
      </c>
      <c r="I234" s="3" t="s">
        <v>712</v>
      </c>
      <c r="J234" s="13" t="s">
        <v>22</v>
      </c>
      <c r="K234" s="37" t="str">
        <f t="shared" si="11"/>
        <v/>
      </c>
    </row>
    <row r="235" spans="1:11" ht="16" x14ac:dyDescent="0.35">
      <c r="A235" s="14" t="s">
        <v>713</v>
      </c>
      <c r="B235" s="38" t="s">
        <v>57</v>
      </c>
      <c r="C235" s="39" t="s">
        <v>714</v>
      </c>
      <c r="D235" s="38" t="s">
        <v>20</v>
      </c>
      <c r="E235" s="33">
        <f t="shared" si="9"/>
        <v>56.65</v>
      </c>
      <c r="F235" s="40">
        <v>56.65</v>
      </c>
      <c r="G235" s="38">
        <v>1</v>
      </c>
      <c r="H235" s="35">
        <f t="shared" si="10"/>
        <v>56.65</v>
      </c>
      <c r="I235" s="3" t="s">
        <v>715</v>
      </c>
      <c r="J235" s="13" t="s">
        <v>22</v>
      </c>
      <c r="K235" s="37" t="str">
        <f t="shared" si="11"/>
        <v/>
      </c>
    </row>
    <row r="236" spans="1:11" ht="16" x14ac:dyDescent="0.35">
      <c r="A236" s="30" t="s">
        <v>716</v>
      </c>
      <c r="B236" s="38" t="s">
        <v>411</v>
      </c>
      <c r="C236" s="39" t="s">
        <v>717</v>
      </c>
      <c r="D236" s="38" t="s">
        <v>143</v>
      </c>
      <c r="E236" s="33">
        <f t="shared" si="9"/>
        <v>84.97</v>
      </c>
      <c r="F236" s="40">
        <v>84.97</v>
      </c>
      <c r="G236" s="38">
        <v>1</v>
      </c>
      <c r="H236" s="35">
        <f t="shared" si="10"/>
        <v>84.97</v>
      </c>
      <c r="I236" s="3" t="s">
        <v>718</v>
      </c>
      <c r="J236" s="13" t="s">
        <v>22</v>
      </c>
      <c r="K236" s="37" t="str">
        <f t="shared" si="11"/>
        <v/>
      </c>
    </row>
    <row r="237" spans="1:11" ht="29" x14ac:dyDescent="0.35">
      <c r="A237" s="14" t="s">
        <v>719</v>
      </c>
      <c r="B237" s="38" t="s">
        <v>411</v>
      </c>
      <c r="C237" s="39" t="s">
        <v>720</v>
      </c>
      <c r="D237" s="38" t="s">
        <v>20</v>
      </c>
      <c r="E237" s="33">
        <f t="shared" si="9"/>
        <v>37.76</v>
      </c>
      <c r="F237" s="40">
        <v>37.76</v>
      </c>
      <c r="G237" s="38">
        <v>1</v>
      </c>
      <c r="H237" s="35">
        <f t="shared" si="10"/>
        <v>37.76</v>
      </c>
      <c r="I237" s="3" t="s">
        <v>721</v>
      </c>
      <c r="J237" s="13" t="s">
        <v>22</v>
      </c>
      <c r="K237" s="37" t="str">
        <f t="shared" si="11"/>
        <v/>
      </c>
    </row>
    <row r="238" spans="1:11" ht="16" x14ac:dyDescent="0.35">
      <c r="A238" s="30" t="s">
        <v>722</v>
      </c>
      <c r="B238" s="38" t="s">
        <v>411</v>
      </c>
      <c r="C238" s="39" t="s">
        <v>723</v>
      </c>
      <c r="D238" s="38" t="s">
        <v>246</v>
      </c>
      <c r="E238" s="33">
        <f t="shared" si="9"/>
        <v>68.25</v>
      </c>
      <c r="F238" s="40">
        <v>68.25</v>
      </c>
      <c r="G238" s="38">
        <v>66</v>
      </c>
      <c r="H238" s="35">
        <f t="shared" si="10"/>
        <v>4504.5</v>
      </c>
      <c r="I238" s="3" t="s">
        <v>724</v>
      </c>
      <c r="J238" s="13" t="s">
        <v>22</v>
      </c>
      <c r="K238" s="37" t="str">
        <f t="shared" si="11"/>
        <v/>
      </c>
    </row>
    <row r="239" spans="1:11" ht="29" x14ac:dyDescent="0.35">
      <c r="A239" s="30" t="s">
        <v>725</v>
      </c>
      <c r="B239" s="38" t="s">
        <v>545</v>
      </c>
      <c r="C239" s="39" t="s">
        <v>726</v>
      </c>
      <c r="D239" s="38" t="s">
        <v>20</v>
      </c>
      <c r="E239" s="33">
        <f t="shared" si="9"/>
        <v>23.4</v>
      </c>
      <c r="F239" s="40">
        <v>23.4</v>
      </c>
      <c r="G239" s="38">
        <v>1</v>
      </c>
      <c r="H239" s="35">
        <f t="shared" si="10"/>
        <v>23.4</v>
      </c>
      <c r="I239" s="3" t="s">
        <v>727</v>
      </c>
      <c r="J239" s="13" t="s">
        <v>22</v>
      </c>
      <c r="K239" s="37" t="str">
        <f t="shared" si="11"/>
        <v/>
      </c>
    </row>
    <row r="240" spans="1:11" ht="18.75" customHeight="1" x14ac:dyDescent="0.35">
      <c r="A240" s="14" t="s">
        <v>728</v>
      </c>
      <c r="B240" s="38" t="s">
        <v>411</v>
      </c>
      <c r="C240" s="39" t="s">
        <v>729</v>
      </c>
      <c r="D240" s="38" t="s">
        <v>20</v>
      </c>
      <c r="E240" s="33">
        <f t="shared" si="9"/>
        <v>39</v>
      </c>
      <c r="F240" s="40">
        <v>39</v>
      </c>
      <c r="G240" s="38">
        <v>1</v>
      </c>
      <c r="H240" s="35">
        <f t="shared" si="10"/>
        <v>39</v>
      </c>
      <c r="I240" s="3" t="s">
        <v>730</v>
      </c>
      <c r="J240" s="13" t="s">
        <v>22</v>
      </c>
      <c r="K240" s="37" t="str">
        <f t="shared" si="11"/>
        <v/>
      </c>
    </row>
    <row r="241" spans="1:11" ht="29" x14ac:dyDescent="0.35">
      <c r="A241" s="30" t="s">
        <v>731</v>
      </c>
      <c r="B241" s="38" t="s">
        <v>411</v>
      </c>
      <c r="C241" s="39" t="s">
        <v>732</v>
      </c>
      <c r="D241" s="38" t="s">
        <v>20</v>
      </c>
      <c r="E241" s="33">
        <f t="shared" si="9"/>
        <v>468</v>
      </c>
      <c r="F241" s="40">
        <v>468</v>
      </c>
      <c r="G241" s="38">
        <v>3</v>
      </c>
      <c r="H241" s="35">
        <f t="shared" si="10"/>
        <v>1404</v>
      </c>
      <c r="I241" s="3" t="s">
        <v>733</v>
      </c>
      <c r="J241" s="13" t="s">
        <v>22</v>
      </c>
      <c r="K241" s="37" t="str">
        <f t="shared" si="11"/>
        <v/>
      </c>
    </row>
    <row r="242" spans="1:11" ht="16" x14ac:dyDescent="0.35">
      <c r="A242" s="14" t="s">
        <v>734</v>
      </c>
      <c r="B242" s="38" t="s">
        <v>411</v>
      </c>
      <c r="C242" s="39" t="s">
        <v>735</v>
      </c>
      <c r="D242" s="38" t="s">
        <v>20</v>
      </c>
      <c r="E242" s="33">
        <f t="shared" si="9"/>
        <v>390</v>
      </c>
      <c r="F242" s="40">
        <v>390</v>
      </c>
      <c r="G242" s="38">
        <v>1</v>
      </c>
      <c r="H242" s="35">
        <f t="shared" si="10"/>
        <v>390</v>
      </c>
      <c r="I242" s="3" t="s">
        <v>736</v>
      </c>
      <c r="J242" s="13" t="s">
        <v>22</v>
      </c>
      <c r="K242" s="37" t="str">
        <f t="shared" si="11"/>
        <v/>
      </c>
    </row>
    <row r="243" spans="1:11" ht="16" x14ac:dyDescent="0.35">
      <c r="A243" s="30" t="s">
        <v>737</v>
      </c>
      <c r="B243" s="38" t="s">
        <v>18</v>
      </c>
      <c r="C243" s="39" t="s">
        <v>738</v>
      </c>
      <c r="D243" s="38" t="s">
        <v>20</v>
      </c>
      <c r="E243" s="33">
        <f t="shared" si="9"/>
        <v>33.15</v>
      </c>
      <c r="F243" s="40">
        <v>33.15</v>
      </c>
      <c r="G243" s="38">
        <v>1</v>
      </c>
      <c r="H243" s="35">
        <f t="shared" si="10"/>
        <v>33.15</v>
      </c>
      <c r="I243" s="3" t="s">
        <v>739</v>
      </c>
      <c r="J243" s="13" t="s">
        <v>22</v>
      </c>
      <c r="K243" s="37" t="str">
        <f t="shared" si="11"/>
        <v/>
      </c>
    </row>
    <row r="244" spans="1:11" ht="29" x14ac:dyDescent="0.35">
      <c r="A244" s="30" t="s">
        <v>740</v>
      </c>
      <c r="B244" s="38" t="s">
        <v>18</v>
      </c>
      <c r="C244" s="39" t="s">
        <v>741</v>
      </c>
      <c r="D244" s="38" t="s">
        <v>20</v>
      </c>
      <c r="E244" s="33">
        <f t="shared" si="9"/>
        <v>58.5</v>
      </c>
      <c r="F244" s="40">
        <v>58.5</v>
      </c>
      <c r="G244" s="38">
        <v>40</v>
      </c>
      <c r="H244" s="35">
        <f t="shared" si="10"/>
        <v>2340</v>
      </c>
      <c r="I244" s="3" t="s">
        <v>742</v>
      </c>
      <c r="J244" s="13" t="s">
        <v>22</v>
      </c>
      <c r="K244" s="37" t="str">
        <f t="shared" si="11"/>
        <v/>
      </c>
    </row>
    <row r="245" spans="1:11" ht="16" x14ac:dyDescent="0.35">
      <c r="A245" s="14" t="s">
        <v>743</v>
      </c>
      <c r="B245" s="38" t="s">
        <v>411</v>
      </c>
      <c r="C245" s="39" t="s">
        <v>744</v>
      </c>
      <c r="D245" s="38" t="s">
        <v>345</v>
      </c>
      <c r="E245" s="33">
        <f t="shared" si="9"/>
        <v>39</v>
      </c>
      <c r="F245" s="40">
        <v>39</v>
      </c>
      <c r="G245" s="38">
        <v>24</v>
      </c>
      <c r="H245" s="35">
        <f t="shared" si="10"/>
        <v>936</v>
      </c>
      <c r="I245" s="3" t="s">
        <v>745</v>
      </c>
      <c r="J245" s="13" t="s">
        <v>22</v>
      </c>
      <c r="K245" s="37" t="str">
        <f t="shared" si="11"/>
        <v/>
      </c>
    </row>
    <row r="246" spans="1:11" ht="16" x14ac:dyDescent="0.35">
      <c r="A246" s="30" t="s">
        <v>746</v>
      </c>
      <c r="B246" s="38" t="s">
        <v>411</v>
      </c>
      <c r="C246" s="39" t="s">
        <v>747</v>
      </c>
      <c r="D246" s="38" t="s">
        <v>20</v>
      </c>
      <c r="E246" s="33">
        <f t="shared" si="9"/>
        <v>44.85</v>
      </c>
      <c r="F246" s="40">
        <v>44.85</v>
      </c>
      <c r="G246" s="38">
        <v>6</v>
      </c>
      <c r="H246" s="35">
        <f t="shared" si="10"/>
        <v>269.10000000000002</v>
      </c>
      <c r="I246" s="3" t="s">
        <v>748</v>
      </c>
      <c r="J246" s="13" t="s">
        <v>22</v>
      </c>
      <c r="K246" s="37" t="str">
        <f t="shared" si="11"/>
        <v/>
      </c>
    </row>
    <row r="247" spans="1:11" ht="29" x14ac:dyDescent="0.35">
      <c r="A247" s="14" t="s">
        <v>749</v>
      </c>
      <c r="B247" s="38" t="s">
        <v>234</v>
      </c>
      <c r="C247" s="39" t="s">
        <v>750</v>
      </c>
      <c r="D247" s="38" t="s">
        <v>345</v>
      </c>
      <c r="E247" s="33">
        <f t="shared" si="9"/>
        <v>29.25</v>
      </c>
      <c r="F247" s="40">
        <v>29.25</v>
      </c>
      <c r="G247" s="38">
        <v>168</v>
      </c>
      <c r="H247" s="35">
        <f t="shared" si="10"/>
        <v>4914</v>
      </c>
      <c r="I247" s="3" t="s">
        <v>751</v>
      </c>
      <c r="J247" s="13" t="s">
        <v>22</v>
      </c>
      <c r="K247" s="37" t="str">
        <f t="shared" si="11"/>
        <v/>
      </c>
    </row>
    <row r="248" spans="1:11" ht="32.25" customHeight="1" x14ac:dyDescent="0.35">
      <c r="A248" s="30" t="s">
        <v>752</v>
      </c>
      <c r="B248" s="38" t="s">
        <v>411</v>
      </c>
      <c r="C248" s="39" t="s">
        <v>753</v>
      </c>
      <c r="D248" s="38" t="s">
        <v>20</v>
      </c>
      <c r="E248" s="33">
        <f t="shared" si="9"/>
        <v>134.55000000000001</v>
      </c>
      <c r="F248" s="40">
        <v>134.55000000000001</v>
      </c>
      <c r="G248" s="38">
        <v>1</v>
      </c>
      <c r="H248" s="35">
        <f t="shared" si="10"/>
        <v>134.55000000000001</v>
      </c>
      <c r="I248" s="3" t="s">
        <v>754</v>
      </c>
      <c r="J248" s="13" t="s">
        <v>22</v>
      </c>
      <c r="K248" s="37" t="str">
        <f t="shared" si="11"/>
        <v/>
      </c>
    </row>
    <row r="249" spans="1:11" ht="16" x14ac:dyDescent="0.35">
      <c r="A249" s="30" t="s">
        <v>755</v>
      </c>
      <c r="B249" s="38" t="s">
        <v>411</v>
      </c>
      <c r="C249" s="39" t="s">
        <v>756</v>
      </c>
      <c r="D249" s="38" t="s">
        <v>20</v>
      </c>
      <c r="E249" s="33">
        <f t="shared" si="9"/>
        <v>32.1</v>
      </c>
      <c r="F249" s="40">
        <v>32.1</v>
      </c>
      <c r="G249" s="38">
        <v>1</v>
      </c>
      <c r="H249" s="35">
        <f t="shared" si="10"/>
        <v>32.1</v>
      </c>
      <c r="I249" s="3" t="s">
        <v>757</v>
      </c>
      <c r="J249" s="13" t="s">
        <v>22</v>
      </c>
      <c r="K249" s="37" t="str">
        <f t="shared" si="11"/>
        <v/>
      </c>
    </row>
    <row r="250" spans="1:11" ht="29" x14ac:dyDescent="0.35">
      <c r="A250" s="14" t="s">
        <v>758</v>
      </c>
      <c r="B250" s="38" t="s">
        <v>411</v>
      </c>
      <c r="C250" s="39" t="s">
        <v>759</v>
      </c>
      <c r="D250" s="38" t="s">
        <v>20</v>
      </c>
      <c r="E250" s="33">
        <f t="shared" si="9"/>
        <v>64.2</v>
      </c>
      <c r="F250" s="40">
        <v>64.2</v>
      </c>
      <c r="G250" s="38">
        <v>1</v>
      </c>
      <c r="H250" s="35">
        <f t="shared" si="10"/>
        <v>64.2</v>
      </c>
      <c r="I250" s="3" t="s">
        <v>760</v>
      </c>
      <c r="J250" s="13" t="s">
        <v>22</v>
      </c>
      <c r="K250" s="37" t="str">
        <f t="shared" si="11"/>
        <v/>
      </c>
    </row>
    <row r="251" spans="1:11" ht="58" x14ac:dyDescent="0.35">
      <c r="A251" s="30" t="s">
        <v>761</v>
      </c>
      <c r="B251" s="38" t="s">
        <v>545</v>
      </c>
      <c r="C251" s="39" t="s">
        <v>762</v>
      </c>
      <c r="D251" s="38" t="s">
        <v>20</v>
      </c>
      <c r="E251" s="33">
        <f t="shared" si="9"/>
        <v>13.65</v>
      </c>
      <c r="F251" s="40">
        <v>13.65</v>
      </c>
      <c r="G251" s="38">
        <v>22</v>
      </c>
      <c r="H251" s="35">
        <f t="shared" si="10"/>
        <v>300.3</v>
      </c>
      <c r="I251" s="3" t="s">
        <v>763</v>
      </c>
      <c r="J251" s="13" t="s">
        <v>22</v>
      </c>
      <c r="K251" s="37" t="str">
        <f t="shared" si="11"/>
        <v/>
      </c>
    </row>
    <row r="252" spans="1:11" ht="16" x14ac:dyDescent="0.35">
      <c r="A252" s="14" t="s">
        <v>764</v>
      </c>
      <c r="B252" s="38" t="s">
        <v>765</v>
      </c>
      <c r="C252" s="39" t="s">
        <v>766</v>
      </c>
      <c r="D252" s="38" t="s">
        <v>20</v>
      </c>
      <c r="E252" s="33">
        <f t="shared" si="9"/>
        <v>74.099999999999994</v>
      </c>
      <c r="F252" s="40">
        <v>74.099999999999994</v>
      </c>
      <c r="G252" s="38">
        <v>1</v>
      </c>
      <c r="H252" s="35">
        <f t="shared" si="10"/>
        <v>74.099999999999994</v>
      </c>
      <c r="I252" s="3" t="s">
        <v>767</v>
      </c>
      <c r="J252" s="13" t="s">
        <v>22</v>
      </c>
      <c r="K252" s="37" t="str">
        <f t="shared" si="11"/>
        <v/>
      </c>
    </row>
    <row r="253" spans="1:11" ht="16" x14ac:dyDescent="0.35">
      <c r="A253" s="30" t="s">
        <v>768</v>
      </c>
      <c r="B253" s="38" t="s">
        <v>411</v>
      </c>
      <c r="C253" s="39" t="s">
        <v>769</v>
      </c>
      <c r="D253" s="38" t="s">
        <v>20</v>
      </c>
      <c r="E253" s="33">
        <f t="shared" si="9"/>
        <v>24.54</v>
      </c>
      <c r="F253" s="40">
        <v>24.54</v>
      </c>
      <c r="G253" s="38">
        <v>1</v>
      </c>
      <c r="H253" s="35">
        <f t="shared" si="10"/>
        <v>24.54</v>
      </c>
      <c r="I253" s="3" t="s">
        <v>770</v>
      </c>
      <c r="J253" s="13" t="s">
        <v>22</v>
      </c>
      <c r="K253" s="37" t="str">
        <f t="shared" si="11"/>
        <v/>
      </c>
    </row>
    <row r="254" spans="1:11" ht="29" x14ac:dyDescent="0.35">
      <c r="A254" s="30" t="s">
        <v>771</v>
      </c>
      <c r="B254" s="38" t="s">
        <v>765</v>
      </c>
      <c r="C254" s="39" t="s">
        <v>772</v>
      </c>
      <c r="D254" s="38" t="s">
        <v>246</v>
      </c>
      <c r="E254" s="33">
        <f t="shared" si="9"/>
        <v>32.1</v>
      </c>
      <c r="F254" s="40">
        <v>32.1</v>
      </c>
      <c r="G254" s="38">
        <v>2</v>
      </c>
      <c r="H254" s="35">
        <f t="shared" si="10"/>
        <v>64.2</v>
      </c>
      <c r="I254" s="3" t="s">
        <v>571</v>
      </c>
      <c r="J254" s="13" t="s">
        <v>22</v>
      </c>
      <c r="K254" s="37" t="str">
        <f t="shared" si="11"/>
        <v/>
      </c>
    </row>
    <row r="255" spans="1:11" ht="16" x14ac:dyDescent="0.35">
      <c r="A255" s="14" t="s">
        <v>773</v>
      </c>
      <c r="B255" s="38" t="s">
        <v>411</v>
      </c>
      <c r="C255" s="39" t="s">
        <v>774</v>
      </c>
      <c r="D255" s="38" t="s">
        <v>20</v>
      </c>
      <c r="E255" s="33">
        <f t="shared" si="9"/>
        <v>33.15</v>
      </c>
      <c r="F255" s="40">
        <v>33.15</v>
      </c>
      <c r="G255" s="38">
        <v>2</v>
      </c>
      <c r="H255" s="35">
        <f t="shared" si="10"/>
        <v>66.3</v>
      </c>
      <c r="I255" s="3" t="s">
        <v>775</v>
      </c>
      <c r="J255" s="13" t="s">
        <v>22</v>
      </c>
      <c r="K255" s="37" t="str">
        <f t="shared" si="11"/>
        <v/>
      </c>
    </row>
    <row r="256" spans="1:11" ht="29" x14ac:dyDescent="0.35">
      <c r="A256" s="30" t="s">
        <v>776</v>
      </c>
      <c r="B256" s="38" t="s">
        <v>411</v>
      </c>
      <c r="C256" s="39" t="s">
        <v>777</v>
      </c>
      <c r="D256" s="38" t="s">
        <v>20</v>
      </c>
      <c r="E256" s="33">
        <f t="shared" si="9"/>
        <v>312</v>
      </c>
      <c r="F256" s="40">
        <v>312</v>
      </c>
      <c r="G256" s="38">
        <v>2</v>
      </c>
      <c r="H256" s="35">
        <f t="shared" si="10"/>
        <v>624</v>
      </c>
      <c r="I256" s="3" t="s">
        <v>778</v>
      </c>
      <c r="J256" s="13" t="s">
        <v>22</v>
      </c>
      <c r="K256" s="37" t="str">
        <f t="shared" si="11"/>
        <v/>
      </c>
    </row>
    <row r="257" spans="1:11" ht="16" x14ac:dyDescent="0.35">
      <c r="A257" s="14" t="s">
        <v>779</v>
      </c>
      <c r="B257" s="38" t="s">
        <v>411</v>
      </c>
      <c r="C257" s="39" t="s">
        <v>780</v>
      </c>
      <c r="D257" s="38" t="s">
        <v>143</v>
      </c>
      <c r="E257" s="33">
        <f t="shared" si="9"/>
        <v>48.75</v>
      </c>
      <c r="F257" s="40">
        <v>48.75</v>
      </c>
      <c r="G257" s="38">
        <v>1</v>
      </c>
      <c r="H257" s="35">
        <f t="shared" si="10"/>
        <v>48.75</v>
      </c>
      <c r="I257" s="3" t="s">
        <v>781</v>
      </c>
      <c r="J257" s="13" t="s">
        <v>22</v>
      </c>
      <c r="K257" s="37" t="str">
        <f t="shared" si="11"/>
        <v/>
      </c>
    </row>
    <row r="258" spans="1:11" ht="16" x14ac:dyDescent="0.35">
      <c r="A258" s="30" t="s">
        <v>782</v>
      </c>
      <c r="B258" s="38" t="s">
        <v>411</v>
      </c>
      <c r="C258" s="39" t="s">
        <v>783</v>
      </c>
      <c r="D258" s="38" t="s">
        <v>20</v>
      </c>
      <c r="E258" s="33">
        <f t="shared" si="9"/>
        <v>75.53</v>
      </c>
      <c r="F258" s="40">
        <v>75.53</v>
      </c>
      <c r="G258" s="38">
        <v>1</v>
      </c>
      <c r="H258" s="35">
        <f t="shared" si="10"/>
        <v>75.53</v>
      </c>
      <c r="I258" s="3" t="s">
        <v>784</v>
      </c>
      <c r="J258" s="13" t="s">
        <v>22</v>
      </c>
      <c r="K258" s="37" t="str">
        <f t="shared" si="11"/>
        <v/>
      </c>
    </row>
    <row r="259" spans="1:11" ht="29" x14ac:dyDescent="0.35">
      <c r="A259" s="30" t="s">
        <v>785</v>
      </c>
      <c r="B259" s="38" t="s">
        <v>411</v>
      </c>
      <c r="C259" s="39" t="s">
        <v>786</v>
      </c>
      <c r="D259" s="38" t="s">
        <v>143</v>
      </c>
      <c r="E259" s="33">
        <f t="shared" si="9"/>
        <v>341.25</v>
      </c>
      <c r="F259" s="40">
        <v>341.25</v>
      </c>
      <c r="G259" s="38">
        <v>13</v>
      </c>
      <c r="H259" s="35">
        <f t="shared" si="10"/>
        <v>4436.25</v>
      </c>
      <c r="I259" s="3" t="s">
        <v>787</v>
      </c>
      <c r="J259" s="13" t="s">
        <v>22</v>
      </c>
      <c r="K259" s="37" t="str">
        <f t="shared" si="11"/>
        <v/>
      </c>
    </row>
    <row r="260" spans="1:11" ht="29" x14ac:dyDescent="0.35">
      <c r="A260" s="14" t="s">
        <v>788</v>
      </c>
      <c r="B260" s="38" t="s">
        <v>411</v>
      </c>
      <c r="C260" s="39" t="s">
        <v>789</v>
      </c>
      <c r="D260" s="38" t="s">
        <v>20</v>
      </c>
      <c r="E260" s="33">
        <f t="shared" si="9"/>
        <v>136.5</v>
      </c>
      <c r="F260" s="40">
        <v>136.5</v>
      </c>
      <c r="G260" s="38">
        <v>1</v>
      </c>
      <c r="H260" s="35">
        <f t="shared" si="10"/>
        <v>136.5</v>
      </c>
      <c r="I260" s="3" t="s">
        <v>790</v>
      </c>
      <c r="J260" s="13" t="s">
        <v>22</v>
      </c>
      <c r="K260" s="37" t="str">
        <f t="shared" si="11"/>
        <v/>
      </c>
    </row>
    <row r="261" spans="1:11" ht="16" x14ac:dyDescent="0.35">
      <c r="A261" s="30" t="s">
        <v>791</v>
      </c>
      <c r="B261" s="38" t="s">
        <v>765</v>
      </c>
      <c r="C261" s="39" t="s">
        <v>792</v>
      </c>
      <c r="D261" s="38" t="s">
        <v>20</v>
      </c>
      <c r="E261" s="33">
        <f t="shared" si="9"/>
        <v>39</v>
      </c>
      <c r="F261" s="40">
        <v>39</v>
      </c>
      <c r="G261" s="38">
        <v>2</v>
      </c>
      <c r="H261" s="35">
        <f t="shared" si="10"/>
        <v>78</v>
      </c>
      <c r="I261" s="3" t="s">
        <v>793</v>
      </c>
      <c r="J261" s="13" t="s">
        <v>22</v>
      </c>
      <c r="K261" s="37" t="str">
        <f t="shared" si="11"/>
        <v/>
      </c>
    </row>
    <row r="262" spans="1:11" ht="29" x14ac:dyDescent="0.35">
      <c r="A262" s="14" t="s">
        <v>794</v>
      </c>
      <c r="B262" s="38" t="s">
        <v>411</v>
      </c>
      <c r="C262" s="39" t="s">
        <v>795</v>
      </c>
      <c r="D262" s="38" t="s">
        <v>20</v>
      </c>
      <c r="E262" s="33">
        <f t="shared" si="9"/>
        <v>234</v>
      </c>
      <c r="F262" s="40">
        <v>234</v>
      </c>
      <c r="G262" s="38">
        <v>101</v>
      </c>
      <c r="H262" s="35">
        <f t="shared" si="10"/>
        <v>23634</v>
      </c>
      <c r="I262" s="3" t="s">
        <v>796</v>
      </c>
      <c r="J262" s="13" t="s">
        <v>22</v>
      </c>
      <c r="K262" s="37" t="str">
        <f t="shared" si="11"/>
        <v/>
      </c>
    </row>
    <row r="263" spans="1:11" ht="29" x14ac:dyDescent="0.35">
      <c r="A263" s="30" t="s">
        <v>797</v>
      </c>
      <c r="B263" s="38" t="s">
        <v>57</v>
      </c>
      <c r="C263" s="39" t="s">
        <v>798</v>
      </c>
      <c r="D263" s="38" t="s">
        <v>20</v>
      </c>
      <c r="E263" s="33">
        <f t="shared" si="9"/>
        <v>39</v>
      </c>
      <c r="F263" s="40">
        <v>39</v>
      </c>
      <c r="G263" s="38">
        <v>1</v>
      </c>
      <c r="H263" s="35">
        <f t="shared" si="10"/>
        <v>39</v>
      </c>
      <c r="I263" s="3" t="s">
        <v>799</v>
      </c>
      <c r="J263" s="13" t="s">
        <v>22</v>
      </c>
      <c r="K263" s="37" t="str">
        <f t="shared" si="11"/>
        <v/>
      </c>
    </row>
    <row r="264" spans="1:11" ht="100.5" customHeight="1" x14ac:dyDescent="0.35">
      <c r="A264" s="30" t="s">
        <v>800</v>
      </c>
      <c r="B264" s="38" t="s">
        <v>545</v>
      </c>
      <c r="C264" s="39" t="s">
        <v>801</v>
      </c>
      <c r="D264" s="38" t="s">
        <v>20</v>
      </c>
      <c r="E264" s="33">
        <f t="shared" si="9"/>
        <v>175.5</v>
      </c>
      <c r="F264" s="40">
        <v>175.5</v>
      </c>
      <c r="G264" s="38">
        <v>1</v>
      </c>
      <c r="H264" s="35">
        <f t="shared" si="10"/>
        <v>175.5</v>
      </c>
      <c r="I264" s="3" t="s">
        <v>802</v>
      </c>
      <c r="J264" s="13" t="s">
        <v>22</v>
      </c>
      <c r="K264" s="37" t="str">
        <f t="shared" si="11"/>
        <v/>
      </c>
    </row>
    <row r="265" spans="1:11" ht="72.5" x14ac:dyDescent="0.35">
      <c r="A265" s="14" t="s">
        <v>803</v>
      </c>
      <c r="B265" s="38" t="s">
        <v>545</v>
      </c>
      <c r="C265" s="39" t="s">
        <v>804</v>
      </c>
      <c r="D265" s="38" t="s">
        <v>20</v>
      </c>
      <c r="E265" s="33">
        <f t="shared" si="9"/>
        <v>175.5</v>
      </c>
      <c r="F265" s="40">
        <v>175.5</v>
      </c>
      <c r="G265" s="38">
        <v>19</v>
      </c>
      <c r="H265" s="35">
        <f t="shared" si="10"/>
        <v>3334.5</v>
      </c>
      <c r="I265" s="3" t="s">
        <v>805</v>
      </c>
      <c r="J265" s="13" t="s">
        <v>22</v>
      </c>
      <c r="K265" s="37" t="str">
        <f t="shared" si="11"/>
        <v/>
      </c>
    </row>
    <row r="266" spans="1:11" ht="72.5" x14ac:dyDescent="0.35">
      <c r="A266" s="30" t="s">
        <v>806</v>
      </c>
      <c r="B266" s="38" t="s">
        <v>545</v>
      </c>
      <c r="C266" s="39" t="s">
        <v>807</v>
      </c>
      <c r="D266" s="38" t="s">
        <v>20</v>
      </c>
      <c r="E266" s="33">
        <f t="shared" ref="E266:E329" si="12">F266</f>
        <v>195</v>
      </c>
      <c r="F266" s="40">
        <v>195</v>
      </c>
      <c r="G266" s="38">
        <v>26</v>
      </c>
      <c r="H266" s="35">
        <f t="shared" si="10"/>
        <v>5070</v>
      </c>
      <c r="I266" s="3" t="s">
        <v>808</v>
      </c>
      <c r="J266" s="13" t="s">
        <v>22</v>
      </c>
      <c r="K266" s="37" t="str">
        <f t="shared" si="11"/>
        <v/>
      </c>
    </row>
    <row r="267" spans="1:11" ht="103.5" customHeight="1" x14ac:dyDescent="0.35">
      <c r="A267" s="14" t="s">
        <v>809</v>
      </c>
      <c r="B267" s="38" t="s">
        <v>545</v>
      </c>
      <c r="C267" s="39" t="s">
        <v>810</v>
      </c>
      <c r="D267" s="38" t="s">
        <v>20</v>
      </c>
      <c r="E267" s="33">
        <f t="shared" si="12"/>
        <v>195</v>
      </c>
      <c r="F267" s="40">
        <v>195</v>
      </c>
      <c r="G267" s="38">
        <v>8</v>
      </c>
      <c r="H267" s="35">
        <f t="shared" si="10"/>
        <v>1560</v>
      </c>
      <c r="I267" s="3" t="s">
        <v>811</v>
      </c>
      <c r="J267" s="13" t="s">
        <v>22</v>
      </c>
      <c r="K267" s="37" t="str">
        <f t="shared" si="11"/>
        <v/>
      </c>
    </row>
    <row r="268" spans="1:11" ht="72.5" x14ac:dyDescent="0.35">
      <c r="A268" s="30" t="s">
        <v>812</v>
      </c>
      <c r="B268" s="38" t="s">
        <v>545</v>
      </c>
      <c r="C268" s="39" t="s">
        <v>813</v>
      </c>
      <c r="D268" s="38" t="s">
        <v>20</v>
      </c>
      <c r="E268" s="33">
        <f t="shared" si="12"/>
        <v>175.5</v>
      </c>
      <c r="F268" s="40">
        <v>175.5</v>
      </c>
      <c r="G268" s="38">
        <v>5</v>
      </c>
      <c r="H268" s="35">
        <f t="shared" si="10"/>
        <v>877.5</v>
      </c>
      <c r="I268" s="3" t="s">
        <v>805</v>
      </c>
      <c r="J268" s="13" t="s">
        <v>22</v>
      </c>
      <c r="K268" s="37" t="str">
        <f t="shared" si="11"/>
        <v/>
      </c>
    </row>
    <row r="269" spans="1:11" ht="72.5" x14ac:dyDescent="0.35">
      <c r="A269" s="30" t="s">
        <v>814</v>
      </c>
      <c r="B269" s="38" t="s">
        <v>545</v>
      </c>
      <c r="C269" s="39" t="s">
        <v>815</v>
      </c>
      <c r="D269" s="38" t="s">
        <v>20</v>
      </c>
      <c r="E269" s="33">
        <f t="shared" si="12"/>
        <v>195</v>
      </c>
      <c r="F269" s="40">
        <v>195</v>
      </c>
      <c r="G269" s="38">
        <v>9</v>
      </c>
      <c r="H269" s="35">
        <f t="shared" si="10"/>
        <v>1755</v>
      </c>
      <c r="I269" s="3" t="s">
        <v>808</v>
      </c>
      <c r="J269" s="13" t="s">
        <v>22</v>
      </c>
      <c r="K269" s="37" t="str">
        <f t="shared" si="11"/>
        <v/>
      </c>
    </row>
    <row r="270" spans="1:11" ht="110.5" customHeight="1" x14ac:dyDescent="0.35">
      <c r="A270" s="14" t="s">
        <v>816</v>
      </c>
      <c r="B270" s="38" t="s">
        <v>545</v>
      </c>
      <c r="C270" s="39" t="s">
        <v>817</v>
      </c>
      <c r="D270" s="38" t="s">
        <v>20</v>
      </c>
      <c r="E270" s="33">
        <f t="shared" si="12"/>
        <v>214.5</v>
      </c>
      <c r="F270" s="40">
        <v>214.5</v>
      </c>
      <c r="G270" s="38">
        <v>13</v>
      </c>
      <c r="H270" s="35">
        <f t="shared" si="10"/>
        <v>2788.5</v>
      </c>
      <c r="I270" s="3" t="s">
        <v>802</v>
      </c>
      <c r="J270" s="13" t="s">
        <v>22</v>
      </c>
      <c r="K270" s="37" t="str">
        <f t="shared" si="11"/>
        <v/>
      </c>
    </row>
    <row r="271" spans="1:11" ht="72.5" x14ac:dyDescent="0.35">
      <c r="A271" s="30" t="s">
        <v>818</v>
      </c>
      <c r="B271" s="38" t="s">
        <v>545</v>
      </c>
      <c r="C271" s="39" t="s">
        <v>819</v>
      </c>
      <c r="D271" s="38" t="s">
        <v>20</v>
      </c>
      <c r="E271" s="33">
        <f t="shared" si="12"/>
        <v>175.5</v>
      </c>
      <c r="F271" s="40">
        <v>175.5</v>
      </c>
      <c r="G271" s="38">
        <v>1</v>
      </c>
      <c r="H271" s="35">
        <f t="shared" si="10"/>
        <v>175.5</v>
      </c>
      <c r="I271" s="3" t="s">
        <v>805</v>
      </c>
      <c r="J271" s="13" t="s">
        <v>22</v>
      </c>
      <c r="K271" s="37" t="str">
        <f t="shared" si="11"/>
        <v/>
      </c>
    </row>
    <row r="272" spans="1:11" ht="72.5" x14ac:dyDescent="0.35">
      <c r="A272" s="14" t="s">
        <v>820</v>
      </c>
      <c r="B272" s="38" t="s">
        <v>545</v>
      </c>
      <c r="C272" s="39" t="s">
        <v>821</v>
      </c>
      <c r="D272" s="38" t="s">
        <v>20</v>
      </c>
      <c r="E272" s="33">
        <f t="shared" si="12"/>
        <v>195</v>
      </c>
      <c r="F272" s="40">
        <v>195</v>
      </c>
      <c r="G272" s="38">
        <v>4</v>
      </c>
      <c r="H272" s="35">
        <f t="shared" si="10"/>
        <v>780</v>
      </c>
      <c r="I272" s="3" t="s">
        <v>822</v>
      </c>
      <c r="J272" s="13" t="s">
        <v>22</v>
      </c>
      <c r="K272" s="37" t="str">
        <f t="shared" si="11"/>
        <v/>
      </c>
    </row>
    <row r="273" spans="1:13" ht="72.5" x14ac:dyDescent="0.35">
      <c r="A273" s="30" t="s">
        <v>823</v>
      </c>
      <c r="B273" s="38" t="s">
        <v>545</v>
      </c>
      <c r="C273" s="39" t="s">
        <v>824</v>
      </c>
      <c r="D273" s="38" t="s">
        <v>20</v>
      </c>
      <c r="E273" s="33">
        <f t="shared" si="12"/>
        <v>234</v>
      </c>
      <c r="F273" s="40">
        <v>234</v>
      </c>
      <c r="G273" s="38">
        <v>1</v>
      </c>
      <c r="H273" s="35">
        <f t="shared" si="10"/>
        <v>234</v>
      </c>
      <c r="I273" s="3" t="s">
        <v>825</v>
      </c>
      <c r="J273" s="13" t="s">
        <v>22</v>
      </c>
      <c r="K273" s="37" t="str">
        <f t="shared" si="11"/>
        <v/>
      </c>
    </row>
    <row r="274" spans="1:13" ht="72.5" x14ac:dyDescent="0.35">
      <c r="A274" s="30" t="s">
        <v>826</v>
      </c>
      <c r="B274" s="38" t="s">
        <v>545</v>
      </c>
      <c r="C274" s="39" t="s">
        <v>827</v>
      </c>
      <c r="D274" s="38" t="s">
        <v>20</v>
      </c>
      <c r="E274" s="33">
        <f t="shared" si="12"/>
        <v>234</v>
      </c>
      <c r="F274" s="40">
        <v>234</v>
      </c>
      <c r="G274" s="38">
        <v>3</v>
      </c>
      <c r="H274" s="35">
        <f t="shared" si="10"/>
        <v>702</v>
      </c>
      <c r="I274" s="3" t="s">
        <v>828</v>
      </c>
      <c r="J274" s="13" t="s">
        <v>22</v>
      </c>
      <c r="K274" s="37" t="str">
        <f t="shared" si="11"/>
        <v/>
      </c>
    </row>
    <row r="275" spans="1:13" ht="87" x14ac:dyDescent="0.35">
      <c r="A275" s="14" t="s">
        <v>829</v>
      </c>
      <c r="B275" s="38" t="s">
        <v>545</v>
      </c>
      <c r="C275" s="39" t="s">
        <v>830</v>
      </c>
      <c r="D275" s="38" t="s">
        <v>20</v>
      </c>
      <c r="E275" s="33">
        <f t="shared" si="12"/>
        <v>214.5</v>
      </c>
      <c r="F275" s="40">
        <v>214.5</v>
      </c>
      <c r="G275" s="38">
        <v>1</v>
      </c>
      <c r="H275" s="35">
        <f t="shared" si="10"/>
        <v>214.5</v>
      </c>
      <c r="I275" s="3" t="s">
        <v>831</v>
      </c>
      <c r="J275" s="13" t="s">
        <v>22</v>
      </c>
      <c r="K275" s="37" t="str">
        <f t="shared" si="11"/>
        <v/>
      </c>
    </row>
    <row r="276" spans="1:13" ht="87" x14ac:dyDescent="0.35">
      <c r="A276" s="30" t="s">
        <v>832</v>
      </c>
      <c r="B276" s="38" t="s">
        <v>545</v>
      </c>
      <c r="C276" s="39" t="s">
        <v>833</v>
      </c>
      <c r="D276" s="38" t="s">
        <v>20</v>
      </c>
      <c r="E276" s="33">
        <f t="shared" si="12"/>
        <v>234</v>
      </c>
      <c r="F276" s="40">
        <v>234</v>
      </c>
      <c r="G276" s="38">
        <v>1</v>
      </c>
      <c r="H276" s="35">
        <f t="shared" si="10"/>
        <v>234</v>
      </c>
      <c r="I276" s="3" t="s">
        <v>831</v>
      </c>
      <c r="J276" s="13" t="s">
        <v>22</v>
      </c>
      <c r="K276" s="37" t="str">
        <f t="shared" si="11"/>
        <v/>
      </c>
    </row>
    <row r="277" spans="1:13" ht="87" x14ac:dyDescent="0.35">
      <c r="A277" s="14" t="s">
        <v>834</v>
      </c>
      <c r="B277" s="38" t="s">
        <v>545</v>
      </c>
      <c r="C277" s="39" t="s">
        <v>835</v>
      </c>
      <c r="D277" s="38" t="s">
        <v>20</v>
      </c>
      <c r="E277" s="33">
        <f t="shared" si="12"/>
        <v>234</v>
      </c>
      <c r="F277" s="40">
        <v>234</v>
      </c>
      <c r="G277" s="38">
        <v>34</v>
      </c>
      <c r="H277" s="35">
        <f t="shared" si="10"/>
        <v>7956</v>
      </c>
      <c r="I277" s="3" t="s">
        <v>836</v>
      </c>
      <c r="J277" s="13" t="s">
        <v>22</v>
      </c>
      <c r="K277" s="37" t="str">
        <f t="shared" si="11"/>
        <v/>
      </c>
    </row>
    <row r="278" spans="1:13" ht="87" x14ac:dyDescent="0.35">
      <c r="A278" s="30" t="s">
        <v>837</v>
      </c>
      <c r="B278" s="38" t="s">
        <v>545</v>
      </c>
      <c r="C278" s="39" t="s">
        <v>838</v>
      </c>
      <c r="D278" s="38" t="s">
        <v>20</v>
      </c>
      <c r="E278" s="33">
        <f t="shared" si="12"/>
        <v>253.5</v>
      </c>
      <c r="F278" s="40">
        <v>253.5</v>
      </c>
      <c r="G278" s="38">
        <v>10</v>
      </c>
      <c r="H278" s="35">
        <f t="shared" ref="H278:H342" si="13">E278*G278</f>
        <v>2535</v>
      </c>
      <c r="I278" s="3" t="s">
        <v>831</v>
      </c>
      <c r="J278" s="13" t="s">
        <v>22</v>
      </c>
      <c r="K278" s="37" t="str">
        <f t="shared" ref="K278:K342" si="14">IF(AND(ISNUMBER(E278),ISNUMBER(FIND(",",E278)),LEN(E278)-LEN(SUBSTITUTE(E278,",",""))=1),IF(LEN(RIGHT(E278,LEN(E278)-FIND(",",E278)))&gt;2,ROW(),""),"")</f>
        <v/>
      </c>
    </row>
    <row r="279" spans="1:13" ht="87" x14ac:dyDescent="0.35">
      <c r="A279" s="30" t="s">
        <v>839</v>
      </c>
      <c r="B279" s="38" t="s">
        <v>545</v>
      </c>
      <c r="C279" s="39" t="s">
        <v>840</v>
      </c>
      <c r="D279" s="38" t="s">
        <v>20</v>
      </c>
      <c r="E279" s="33">
        <f t="shared" si="12"/>
        <v>253.5</v>
      </c>
      <c r="F279" s="40">
        <v>253.5</v>
      </c>
      <c r="G279" s="38">
        <v>6</v>
      </c>
      <c r="H279" s="35">
        <f t="shared" si="13"/>
        <v>1521</v>
      </c>
      <c r="I279" s="3" t="s">
        <v>831</v>
      </c>
      <c r="J279" s="13" t="s">
        <v>22</v>
      </c>
      <c r="K279" s="37" t="str">
        <f t="shared" si="14"/>
        <v/>
      </c>
    </row>
    <row r="280" spans="1:13" ht="87" x14ac:dyDescent="0.35">
      <c r="A280" s="14" t="s">
        <v>841</v>
      </c>
      <c r="B280" s="38" t="s">
        <v>545</v>
      </c>
      <c r="C280" s="39" t="s">
        <v>842</v>
      </c>
      <c r="D280" s="38" t="s">
        <v>20</v>
      </c>
      <c r="E280" s="33">
        <f t="shared" si="12"/>
        <v>273</v>
      </c>
      <c r="F280" s="40">
        <v>273</v>
      </c>
      <c r="G280" s="38">
        <v>98</v>
      </c>
      <c r="H280" s="35">
        <f t="shared" si="13"/>
        <v>26754</v>
      </c>
      <c r="I280" s="3" t="s">
        <v>831</v>
      </c>
      <c r="J280" s="13" t="s">
        <v>22</v>
      </c>
      <c r="K280" s="37" t="str">
        <f t="shared" si="14"/>
        <v/>
      </c>
    </row>
    <row r="281" spans="1:13" ht="87" x14ac:dyDescent="0.35">
      <c r="A281" s="30" t="s">
        <v>843</v>
      </c>
      <c r="B281" s="38" t="s">
        <v>545</v>
      </c>
      <c r="C281" s="39" t="s">
        <v>844</v>
      </c>
      <c r="D281" s="38" t="s">
        <v>20</v>
      </c>
      <c r="E281" s="33">
        <f t="shared" si="12"/>
        <v>273</v>
      </c>
      <c r="F281" s="40">
        <v>273</v>
      </c>
      <c r="G281" s="38">
        <v>24</v>
      </c>
      <c r="H281" s="35">
        <f t="shared" si="13"/>
        <v>6552</v>
      </c>
      <c r="I281" s="3" t="s">
        <v>831</v>
      </c>
      <c r="J281" s="13" t="s">
        <v>22</v>
      </c>
      <c r="K281" s="37" t="str">
        <f t="shared" si="14"/>
        <v/>
      </c>
    </row>
    <row r="282" spans="1:13" ht="87" x14ac:dyDescent="0.35">
      <c r="A282" s="14" t="s">
        <v>845</v>
      </c>
      <c r="B282" s="38" t="s">
        <v>545</v>
      </c>
      <c r="C282" s="39" t="s">
        <v>846</v>
      </c>
      <c r="D282" s="38" t="s">
        <v>20</v>
      </c>
      <c r="E282" s="33">
        <f t="shared" si="12"/>
        <v>253.5</v>
      </c>
      <c r="F282" s="40">
        <v>253.5</v>
      </c>
      <c r="G282" s="38">
        <v>10</v>
      </c>
      <c r="H282" s="35">
        <f t="shared" si="13"/>
        <v>2535</v>
      </c>
      <c r="I282" s="3" t="s">
        <v>831</v>
      </c>
      <c r="J282" s="13" t="s">
        <v>22</v>
      </c>
      <c r="K282" s="37" t="str">
        <f t="shared" si="14"/>
        <v/>
      </c>
    </row>
    <row r="283" spans="1:13" ht="87" x14ac:dyDescent="0.35">
      <c r="A283" s="30" t="s">
        <v>847</v>
      </c>
      <c r="B283" s="38" t="s">
        <v>545</v>
      </c>
      <c r="C283" s="39" t="s">
        <v>848</v>
      </c>
      <c r="D283" s="38" t="s">
        <v>20</v>
      </c>
      <c r="E283" s="33">
        <f t="shared" si="12"/>
        <v>253.5</v>
      </c>
      <c r="F283" s="40">
        <v>253.5</v>
      </c>
      <c r="G283" s="38">
        <v>5</v>
      </c>
      <c r="H283" s="35">
        <f t="shared" si="13"/>
        <v>1267.5</v>
      </c>
      <c r="I283" s="3" t="s">
        <v>831</v>
      </c>
      <c r="J283" s="13" t="s">
        <v>22</v>
      </c>
      <c r="K283" s="37" t="str">
        <f t="shared" si="14"/>
        <v/>
      </c>
    </row>
    <row r="284" spans="1:13" s="8" customFormat="1" ht="101.5" x14ac:dyDescent="0.35">
      <c r="A284" s="30" t="s">
        <v>849</v>
      </c>
      <c r="B284" s="38" t="s">
        <v>765</v>
      </c>
      <c r="C284" s="39" t="s">
        <v>850</v>
      </c>
      <c r="D284" s="38" t="s">
        <v>20</v>
      </c>
      <c r="E284" s="33">
        <f t="shared" si="12"/>
        <v>253.5</v>
      </c>
      <c r="F284" s="40">
        <v>253.5</v>
      </c>
      <c r="G284" s="38">
        <v>3</v>
      </c>
      <c r="H284" s="35">
        <f t="shared" si="13"/>
        <v>760.5</v>
      </c>
      <c r="I284" s="3" t="s">
        <v>851</v>
      </c>
      <c r="J284" s="13" t="s">
        <v>22</v>
      </c>
      <c r="K284" s="37" t="str">
        <f t="shared" si="14"/>
        <v/>
      </c>
      <c r="L284" s="42"/>
      <c r="M284" s="180"/>
    </row>
    <row r="285" spans="1:13" ht="101.5" x14ac:dyDescent="0.35">
      <c r="A285" s="14" t="s">
        <v>852</v>
      </c>
      <c r="B285" s="38" t="s">
        <v>765</v>
      </c>
      <c r="C285" s="39" t="s">
        <v>853</v>
      </c>
      <c r="D285" s="38" t="s">
        <v>20</v>
      </c>
      <c r="E285" s="33">
        <f t="shared" si="12"/>
        <v>292.5</v>
      </c>
      <c r="F285" s="40">
        <v>292.5</v>
      </c>
      <c r="G285" s="38">
        <v>4</v>
      </c>
      <c r="H285" s="35">
        <f t="shared" si="13"/>
        <v>1170</v>
      </c>
      <c r="I285" s="3" t="s">
        <v>851</v>
      </c>
      <c r="J285" s="13" t="s">
        <v>22</v>
      </c>
      <c r="K285" s="37" t="str">
        <f t="shared" si="14"/>
        <v/>
      </c>
    </row>
    <row r="286" spans="1:13" ht="101.5" x14ac:dyDescent="0.35">
      <c r="A286" s="30" t="s">
        <v>854</v>
      </c>
      <c r="B286" s="38" t="s">
        <v>765</v>
      </c>
      <c r="C286" s="39" t="s">
        <v>855</v>
      </c>
      <c r="D286" s="38" t="s">
        <v>20</v>
      </c>
      <c r="E286" s="33">
        <f t="shared" si="12"/>
        <v>292.5</v>
      </c>
      <c r="F286" s="40">
        <v>292.5</v>
      </c>
      <c r="G286" s="38">
        <v>1</v>
      </c>
      <c r="H286" s="35">
        <f t="shared" si="13"/>
        <v>292.5</v>
      </c>
      <c r="I286" s="3" t="s">
        <v>851</v>
      </c>
      <c r="J286" s="13" t="s">
        <v>22</v>
      </c>
      <c r="K286" s="37" t="str">
        <f t="shared" si="14"/>
        <v/>
      </c>
    </row>
    <row r="287" spans="1:13" ht="101.5" x14ac:dyDescent="0.35">
      <c r="A287" s="14" t="s">
        <v>856</v>
      </c>
      <c r="B287" s="38" t="s">
        <v>765</v>
      </c>
      <c r="C287" s="39" t="s">
        <v>857</v>
      </c>
      <c r="D287" s="38" t="s">
        <v>20</v>
      </c>
      <c r="E287" s="33">
        <f t="shared" si="12"/>
        <v>292.5</v>
      </c>
      <c r="F287" s="40">
        <v>292.5</v>
      </c>
      <c r="G287" s="38">
        <v>2</v>
      </c>
      <c r="H287" s="35">
        <f t="shared" si="13"/>
        <v>585</v>
      </c>
      <c r="I287" s="3" t="s">
        <v>851</v>
      </c>
      <c r="J287" s="13" t="s">
        <v>22</v>
      </c>
      <c r="K287" s="37" t="str">
        <f t="shared" si="14"/>
        <v/>
      </c>
    </row>
    <row r="288" spans="1:13" ht="72.5" x14ac:dyDescent="0.35">
      <c r="A288" s="30" t="s">
        <v>858</v>
      </c>
      <c r="B288" s="38" t="s">
        <v>765</v>
      </c>
      <c r="C288" s="39" t="s">
        <v>859</v>
      </c>
      <c r="D288" s="38" t="s">
        <v>20</v>
      </c>
      <c r="E288" s="33">
        <f t="shared" si="12"/>
        <v>175.5</v>
      </c>
      <c r="F288" s="40">
        <v>175.5</v>
      </c>
      <c r="G288" s="38">
        <v>1</v>
      </c>
      <c r="H288" s="35">
        <f t="shared" si="13"/>
        <v>175.5</v>
      </c>
      <c r="I288" s="3" t="s">
        <v>860</v>
      </c>
      <c r="J288" s="13" t="s">
        <v>22</v>
      </c>
      <c r="K288" s="37" t="str">
        <f t="shared" si="14"/>
        <v/>
      </c>
    </row>
    <row r="289" spans="1:11" ht="72.5" x14ac:dyDescent="0.35">
      <c r="A289" s="30" t="s">
        <v>861</v>
      </c>
      <c r="B289" s="38" t="s">
        <v>765</v>
      </c>
      <c r="C289" s="39" t="s">
        <v>862</v>
      </c>
      <c r="D289" s="38" t="s">
        <v>20</v>
      </c>
      <c r="E289" s="33">
        <f t="shared" si="12"/>
        <v>156</v>
      </c>
      <c r="F289" s="40">
        <v>156</v>
      </c>
      <c r="G289" s="38">
        <v>1</v>
      </c>
      <c r="H289" s="35">
        <f t="shared" si="13"/>
        <v>156</v>
      </c>
      <c r="I289" s="3" t="s">
        <v>860</v>
      </c>
      <c r="J289" s="13" t="s">
        <v>22</v>
      </c>
      <c r="K289" s="37" t="str">
        <f t="shared" si="14"/>
        <v/>
      </c>
    </row>
    <row r="290" spans="1:11" ht="72.5" x14ac:dyDescent="0.35">
      <c r="A290" s="14" t="s">
        <v>863</v>
      </c>
      <c r="B290" s="38" t="s">
        <v>765</v>
      </c>
      <c r="C290" s="39" t="s">
        <v>864</v>
      </c>
      <c r="D290" s="38" t="s">
        <v>20</v>
      </c>
      <c r="E290" s="33">
        <f t="shared" si="12"/>
        <v>156</v>
      </c>
      <c r="F290" s="40">
        <v>156</v>
      </c>
      <c r="G290" s="38">
        <v>1</v>
      </c>
      <c r="H290" s="35">
        <f t="shared" si="13"/>
        <v>156</v>
      </c>
      <c r="I290" s="3" t="s">
        <v>865</v>
      </c>
      <c r="J290" s="13" t="s">
        <v>22</v>
      </c>
      <c r="K290" s="37" t="str">
        <f t="shared" si="14"/>
        <v/>
      </c>
    </row>
    <row r="291" spans="1:11" ht="72.5" x14ac:dyDescent="0.35">
      <c r="A291" s="30" t="s">
        <v>866</v>
      </c>
      <c r="B291" s="38" t="s">
        <v>765</v>
      </c>
      <c r="C291" s="39" t="s">
        <v>867</v>
      </c>
      <c r="D291" s="38" t="s">
        <v>20</v>
      </c>
      <c r="E291" s="33">
        <f t="shared" si="12"/>
        <v>156</v>
      </c>
      <c r="F291" s="40">
        <v>156</v>
      </c>
      <c r="G291" s="38">
        <v>1</v>
      </c>
      <c r="H291" s="35">
        <f t="shared" si="13"/>
        <v>156</v>
      </c>
      <c r="I291" s="3" t="s">
        <v>865</v>
      </c>
      <c r="J291" s="13" t="s">
        <v>22</v>
      </c>
      <c r="K291" s="37" t="str">
        <f t="shared" si="14"/>
        <v/>
      </c>
    </row>
    <row r="292" spans="1:11" ht="72.5" x14ac:dyDescent="0.35">
      <c r="A292" s="14" t="s">
        <v>868</v>
      </c>
      <c r="B292" s="38" t="s">
        <v>765</v>
      </c>
      <c r="C292" s="39" t="s">
        <v>869</v>
      </c>
      <c r="D292" s="38" t="s">
        <v>20</v>
      </c>
      <c r="E292" s="33">
        <f t="shared" si="12"/>
        <v>156</v>
      </c>
      <c r="F292" s="40">
        <v>156</v>
      </c>
      <c r="G292" s="38">
        <v>1</v>
      </c>
      <c r="H292" s="35">
        <f t="shared" si="13"/>
        <v>156</v>
      </c>
      <c r="I292" s="3" t="s">
        <v>865</v>
      </c>
      <c r="J292" s="13" t="s">
        <v>22</v>
      </c>
      <c r="K292" s="37" t="str">
        <f t="shared" si="14"/>
        <v/>
      </c>
    </row>
    <row r="293" spans="1:11" ht="72.5" x14ac:dyDescent="0.35">
      <c r="A293" s="30" t="s">
        <v>870</v>
      </c>
      <c r="B293" s="38" t="s">
        <v>765</v>
      </c>
      <c r="C293" s="39" t="s">
        <v>871</v>
      </c>
      <c r="D293" s="38" t="s">
        <v>20</v>
      </c>
      <c r="E293" s="33">
        <f t="shared" si="12"/>
        <v>156</v>
      </c>
      <c r="F293" s="40">
        <v>156</v>
      </c>
      <c r="G293" s="38">
        <v>1</v>
      </c>
      <c r="H293" s="35">
        <f t="shared" si="13"/>
        <v>156</v>
      </c>
      <c r="I293" s="3" t="s">
        <v>860</v>
      </c>
      <c r="J293" s="13" t="s">
        <v>22</v>
      </c>
      <c r="K293" s="37" t="str">
        <f t="shared" si="14"/>
        <v/>
      </c>
    </row>
    <row r="294" spans="1:11" ht="72.5" x14ac:dyDescent="0.35">
      <c r="A294" s="30" t="s">
        <v>872</v>
      </c>
      <c r="B294" s="38" t="s">
        <v>545</v>
      </c>
      <c r="C294" s="39" t="s">
        <v>873</v>
      </c>
      <c r="D294" s="38" t="s">
        <v>20</v>
      </c>
      <c r="E294" s="33">
        <f t="shared" si="12"/>
        <v>23.4</v>
      </c>
      <c r="F294" s="40">
        <v>23.4</v>
      </c>
      <c r="G294" s="38">
        <v>13</v>
      </c>
      <c r="H294" s="35">
        <f t="shared" si="13"/>
        <v>304.2</v>
      </c>
      <c r="I294" s="3" t="s">
        <v>874</v>
      </c>
      <c r="J294" s="13" t="s">
        <v>22</v>
      </c>
      <c r="K294" s="37" t="str">
        <f t="shared" si="14"/>
        <v/>
      </c>
    </row>
    <row r="295" spans="1:11" ht="72.5" x14ac:dyDescent="0.35">
      <c r="A295" s="14" t="s">
        <v>875</v>
      </c>
      <c r="B295" s="38" t="s">
        <v>545</v>
      </c>
      <c r="C295" s="39" t="s">
        <v>876</v>
      </c>
      <c r="D295" s="38" t="s">
        <v>20</v>
      </c>
      <c r="E295" s="33">
        <f t="shared" si="12"/>
        <v>29.25</v>
      </c>
      <c r="F295" s="40">
        <v>29.25</v>
      </c>
      <c r="G295" s="38">
        <v>61</v>
      </c>
      <c r="H295" s="35">
        <f t="shared" si="13"/>
        <v>1784.25</v>
      </c>
      <c r="I295" s="3" t="s">
        <v>874</v>
      </c>
      <c r="J295" s="13" t="s">
        <v>22</v>
      </c>
      <c r="K295" s="37" t="str">
        <f t="shared" si="14"/>
        <v/>
      </c>
    </row>
    <row r="296" spans="1:11" ht="72.5" x14ac:dyDescent="0.35">
      <c r="A296" s="30" t="s">
        <v>877</v>
      </c>
      <c r="B296" s="38" t="s">
        <v>545</v>
      </c>
      <c r="C296" s="39" t="s">
        <v>878</v>
      </c>
      <c r="D296" s="38" t="s">
        <v>20</v>
      </c>
      <c r="E296" s="33">
        <f t="shared" si="12"/>
        <v>48.75</v>
      </c>
      <c r="F296" s="40">
        <v>48.75</v>
      </c>
      <c r="G296" s="38">
        <v>2</v>
      </c>
      <c r="H296" s="35">
        <f t="shared" si="13"/>
        <v>97.5</v>
      </c>
      <c r="I296" s="3" t="s">
        <v>874</v>
      </c>
      <c r="J296" s="13" t="s">
        <v>22</v>
      </c>
      <c r="K296" s="37" t="str">
        <f t="shared" si="14"/>
        <v/>
      </c>
    </row>
    <row r="297" spans="1:11" ht="72.5" x14ac:dyDescent="0.35">
      <c r="A297" s="14" t="s">
        <v>879</v>
      </c>
      <c r="B297" s="38" t="s">
        <v>545</v>
      </c>
      <c r="C297" s="39" t="s">
        <v>880</v>
      </c>
      <c r="D297" s="38" t="s">
        <v>20</v>
      </c>
      <c r="E297" s="33">
        <f t="shared" si="12"/>
        <v>48.75</v>
      </c>
      <c r="F297" s="40">
        <v>48.75</v>
      </c>
      <c r="G297" s="38">
        <v>1</v>
      </c>
      <c r="H297" s="35">
        <f t="shared" si="13"/>
        <v>48.75</v>
      </c>
      <c r="I297" s="3" t="s">
        <v>881</v>
      </c>
      <c r="J297" s="13" t="s">
        <v>22</v>
      </c>
      <c r="K297" s="37" t="str">
        <f t="shared" si="14"/>
        <v/>
      </c>
    </row>
    <row r="298" spans="1:11" ht="72.5" x14ac:dyDescent="0.35">
      <c r="A298" s="30" t="s">
        <v>882</v>
      </c>
      <c r="B298" s="38" t="s">
        <v>545</v>
      </c>
      <c r="C298" s="39" t="s">
        <v>883</v>
      </c>
      <c r="D298" s="38" t="s">
        <v>20</v>
      </c>
      <c r="E298" s="33">
        <f t="shared" si="12"/>
        <v>58.5</v>
      </c>
      <c r="F298" s="40">
        <v>58.5</v>
      </c>
      <c r="G298" s="38">
        <v>1</v>
      </c>
      <c r="H298" s="35">
        <f t="shared" si="13"/>
        <v>58.5</v>
      </c>
      <c r="I298" s="3" t="s">
        <v>881</v>
      </c>
      <c r="J298" s="13" t="s">
        <v>22</v>
      </c>
      <c r="K298" s="37" t="str">
        <f t="shared" si="14"/>
        <v/>
      </c>
    </row>
    <row r="299" spans="1:11" ht="72.5" x14ac:dyDescent="0.35">
      <c r="A299" s="30" t="s">
        <v>884</v>
      </c>
      <c r="B299" s="38" t="s">
        <v>545</v>
      </c>
      <c r="C299" s="39" t="s">
        <v>885</v>
      </c>
      <c r="D299" s="38" t="s">
        <v>20</v>
      </c>
      <c r="E299" s="33">
        <f t="shared" si="12"/>
        <v>74.099999999999994</v>
      </c>
      <c r="F299" s="40">
        <v>74.099999999999994</v>
      </c>
      <c r="G299" s="38">
        <v>1</v>
      </c>
      <c r="H299" s="35">
        <f t="shared" si="13"/>
        <v>74.099999999999994</v>
      </c>
      <c r="I299" s="3" t="s">
        <v>881</v>
      </c>
      <c r="J299" s="13" t="s">
        <v>22</v>
      </c>
      <c r="K299" s="37" t="str">
        <f t="shared" si="14"/>
        <v/>
      </c>
    </row>
    <row r="300" spans="1:11" ht="43.5" x14ac:dyDescent="0.35">
      <c r="A300" s="14" t="s">
        <v>886</v>
      </c>
      <c r="B300" s="38" t="s">
        <v>579</v>
      </c>
      <c r="C300" s="39" t="s">
        <v>887</v>
      </c>
      <c r="D300" s="38" t="s">
        <v>20</v>
      </c>
      <c r="E300" s="33">
        <f t="shared" si="12"/>
        <v>156</v>
      </c>
      <c r="F300" s="40">
        <v>156</v>
      </c>
      <c r="G300" s="38">
        <v>402</v>
      </c>
      <c r="H300" s="35">
        <f t="shared" si="13"/>
        <v>62712</v>
      </c>
      <c r="I300" s="3" t="s">
        <v>888</v>
      </c>
      <c r="J300" s="13" t="s">
        <v>22</v>
      </c>
      <c r="K300" s="37" t="str">
        <f t="shared" si="14"/>
        <v/>
      </c>
    </row>
    <row r="301" spans="1:11" ht="43.5" x14ac:dyDescent="0.35">
      <c r="A301" s="30" t="s">
        <v>889</v>
      </c>
      <c r="B301" s="38" t="s">
        <v>579</v>
      </c>
      <c r="C301" s="39" t="s">
        <v>890</v>
      </c>
      <c r="D301" s="38" t="s">
        <v>20</v>
      </c>
      <c r="E301" s="33">
        <f t="shared" si="12"/>
        <v>117</v>
      </c>
      <c r="F301" s="40">
        <v>117</v>
      </c>
      <c r="G301" s="38">
        <v>1</v>
      </c>
      <c r="H301" s="35">
        <f t="shared" si="13"/>
        <v>117</v>
      </c>
      <c r="I301" s="3" t="s">
        <v>891</v>
      </c>
      <c r="J301" s="13" t="s">
        <v>22</v>
      </c>
      <c r="K301" s="37" t="str">
        <f t="shared" si="14"/>
        <v/>
      </c>
    </row>
    <row r="302" spans="1:11" ht="43.5" x14ac:dyDescent="0.35">
      <c r="A302" s="14" t="s">
        <v>892</v>
      </c>
      <c r="B302" s="38" t="s">
        <v>258</v>
      </c>
      <c r="C302" s="39" t="s">
        <v>893</v>
      </c>
      <c r="D302" s="38" t="s">
        <v>345</v>
      </c>
      <c r="E302" s="33">
        <f t="shared" si="12"/>
        <v>8.7799999999999994</v>
      </c>
      <c r="F302" s="40">
        <v>8.7799999999999994</v>
      </c>
      <c r="G302" s="38">
        <v>4.0999999999999996</v>
      </c>
      <c r="H302" s="35">
        <f t="shared" si="13"/>
        <v>35.997999999999998</v>
      </c>
      <c r="I302" s="3" t="s">
        <v>894</v>
      </c>
      <c r="J302" s="13" t="s">
        <v>22</v>
      </c>
      <c r="K302" s="37" t="str">
        <f t="shared" si="14"/>
        <v/>
      </c>
    </row>
    <row r="303" spans="1:11" ht="43.5" x14ac:dyDescent="0.35">
      <c r="A303" s="30" t="s">
        <v>895</v>
      </c>
      <c r="B303" s="38" t="s">
        <v>258</v>
      </c>
      <c r="C303" s="39" t="s">
        <v>896</v>
      </c>
      <c r="D303" s="38" t="s">
        <v>345</v>
      </c>
      <c r="E303" s="33">
        <f t="shared" si="12"/>
        <v>10.14</v>
      </c>
      <c r="F303" s="40">
        <v>10.14</v>
      </c>
      <c r="G303" s="38">
        <v>69</v>
      </c>
      <c r="H303" s="35">
        <f t="shared" si="13"/>
        <v>699.66000000000008</v>
      </c>
      <c r="I303" s="3" t="s">
        <v>897</v>
      </c>
      <c r="J303" s="13" t="s">
        <v>22</v>
      </c>
      <c r="K303" s="37" t="str">
        <f t="shared" si="14"/>
        <v/>
      </c>
    </row>
    <row r="304" spans="1:11" ht="43.5" x14ac:dyDescent="0.35">
      <c r="A304" s="30" t="s">
        <v>898</v>
      </c>
      <c r="B304" s="38" t="s">
        <v>579</v>
      </c>
      <c r="C304" s="39" t="s">
        <v>899</v>
      </c>
      <c r="D304" s="38" t="s">
        <v>345</v>
      </c>
      <c r="E304" s="33">
        <f t="shared" si="12"/>
        <v>6.83</v>
      </c>
      <c r="F304" s="40">
        <v>6.83</v>
      </c>
      <c r="G304" s="38">
        <v>530</v>
      </c>
      <c r="H304" s="35">
        <f t="shared" si="13"/>
        <v>3619.9</v>
      </c>
      <c r="I304" s="3" t="s">
        <v>900</v>
      </c>
      <c r="J304" s="13" t="s">
        <v>22</v>
      </c>
      <c r="K304" s="37" t="str">
        <f t="shared" si="14"/>
        <v/>
      </c>
    </row>
    <row r="305" spans="1:11" ht="43.5" x14ac:dyDescent="0.35">
      <c r="A305" s="14" t="s">
        <v>901</v>
      </c>
      <c r="B305" s="38" t="s">
        <v>579</v>
      </c>
      <c r="C305" s="39" t="s">
        <v>902</v>
      </c>
      <c r="D305" s="38" t="s">
        <v>345</v>
      </c>
      <c r="E305" s="33">
        <f t="shared" si="12"/>
        <v>7.41</v>
      </c>
      <c r="F305" s="40">
        <v>7.41</v>
      </c>
      <c r="G305" s="38">
        <v>89.1</v>
      </c>
      <c r="H305" s="35">
        <f t="shared" si="13"/>
        <v>660.23099999999999</v>
      </c>
      <c r="I305" s="3" t="s">
        <v>900</v>
      </c>
      <c r="J305" s="13" t="s">
        <v>22</v>
      </c>
      <c r="K305" s="37" t="str">
        <f t="shared" si="14"/>
        <v/>
      </c>
    </row>
    <row r="306" spans="1:11" ht="51" customHeight="1" x14ac:dyDescent="0.35">
      <c r="A306" s="30" t="s">
        <v>903</v>
      </c>
      <c r="B306" s="38" t="s">
        <v>579</v>
      </c>
      <c r="C306" s="39" t="s">
        <v>904</v>
      </c>
      <c r="D306" s="38" t="s">
        <v>345</v>
      </c>
      <c r="E306" s="33">
        <f t="shared" si="12"/>
        <v>70.2</v>
      </c>
      <c r="F306" s="40">
        <v>70.2</v>
      </c>
      <c r="G306" s="38">
        <v>2563</v>
      </c>
      <c r="H306" s="35">
        <f t="shared" si="13"/>
        <v>179922.6</v>
      </c>
      <c r="I306" s="3" t="s">
        <v>905</v>
      </c>
      <c r="J306" s="13" t="s">
        <v>22</v>
      </c>
      <c r="K306" s="37" t="str">
        <f t="shared" si="14"/>
        <v/>
      </c>
    </row>
    <row r="307" spans="1:11" ht="43.5" x14ac:dyDescent="0.35">
      <c r="A307" s="14" t="s">
        <v>906</v>
      </c>
      <c r="B307" s="38" t="s">
        <v>258</v>
      </c>
      <c r="C307" s="39" t="s">
        <v>907</v>
      </c>
      <c r="D307" s="38" t="s">
        <v>345</v>
      </c>
      <c r="E307" s="33">
        <f t="shared" si="12"/>
        <v>4.88</v>
      </c>
      <c r="F307" s="40">
        <v>4.88</v>
      </c>
      <c r="G307" s="38">
        <v>88.1</v>
      </c>
      <c r="H307" s="35">
        <f t="shared" si="13"/>
        <v>429.92799999999994</v>
      </c>
      <c r="I307" s="3" t="s">
        <v>908</v>
      </c>
      <c r="J307" s="13" t="s">
        <v>22</v>
      </c>
      <c r="K307" s="37" t="str">
        <f t="shared" si="14"/>
        <v/>
      </c>
    </row>
    <row r="308" spans="1:11" ht="47.25" customHeight="1" x14ac:dyDescent="0.35">
      <c r="A308" s="30" t="s">
        <v>909</v>
      </c>
      <c r="B308" s="38" t="s">
        <v>579</v>
      </c>
      <c r="C308" s="39" t="s">
        <v>910</v>
      </c>
      <c r="D308" s="38" t="s">
        <v>345</v>
      </c>
      <c r="E308" s="33">
        <f t="shared" si="12"/>
        <v>7.8</v>
      </c>
      <c r="F308" s="40">
        <v>7.8</v>
      </c>
      <c r="G308" s="38">
        <v>3.1</v>
      </c>
      <c r="H308" s="35">
        <f t="shared" si="13"/>
        <v>24.18</v>
      </c>
      <c r="I308" s="3" t="s">
        <v>911</v>
      </c>
      <c r="J308" s="13" t="s">
        <v>22</v>
      </c>
      <c r="K308" s="37" t="str">
        <f t="shared" si="14"/>
        <v/>
      </c>
    </row>
    <row r="309" spans="1:11" ht="32.25" customHeight="1" x14ac:dyDescent="0.35">
      <c r="A309" s="30" t="s">
        <v>912</v>
      </c>
      <c r="B309" s="38" t="s">
        <v>57</v>
      </c>
      <c r="C309" s="39" t="s">
        <v>913</v>
      </c>
      <c r="D309" s="38" t="s">
        <v>20</v>
      </c>
      <c r="E309" s="33">
        <f t="shared" si="12"/>
        <v>390</v>
      </c>
      <c r="F309" s="40">
        <v>390</v>
      </c>
      <c r="G309" s="38">
        <v>1</v>
      </c>
      <c r="H309" s="35">
        <f t="shared" si="13"/>
        <v>390</v>
      </c>
      <c r="I309" s="3" t="s">
        <v>914</v>
      </c>
      <c r="J309" s="13" t="s">
        <v>22</v>
      </c>
      <c r="K309" s="37" t="str">
        <f t="shared" si="14"/>
        <v/>
      </c>
    </row>
    <row r="310" spans="1:11" ht="29" x14ac:dyDescent="0.35">
      <c r="A310" s="14" t="s">
        <v>915</v>
      </c>
      <c r="B310" s="38" t="s">
        <v>411</v>
      </c>
      <c r="C310" s="39" t="s">
        <v>916</v>
      </c>
      <c r="D310" s="38" t="s">
        <v>143</v>
      </c>
      <c r="E310" s="33">
        <f t="shared" si="12"/>
        <v>341.25</v>
      </c>
      <c r="F310" s="40">
        <v>341.25</v>
      </c>
      <c r="G310" s="38">
        <v>22</v>
      </c>
      <c r="H310" s="35">
        <f t="shared" si="13"/>
        <v>7507.5</v>
      </c>
      <c r="I310" s="3" t="s">
        <v>917</v>
      </c>
      <c r="J310" s="13" t="s">
        <v>22</v>
      </c>
      <c r="K310" s="37" t="str">
        <f t="shared" si="14"/>
        <v/>
      </c>
    </row>
    <row r="311" spans="1:11" ht="32.25" customHeight="1" x14ac:dyDescent="0.35">
      <c r="A311" s="30" t="s">
        <v>918</v>
      </c>
      <c r="B311" s="38" t="s">
        <v>579</v>
      </c>
      <c r="C311" s="39" t="s">
        <v>919</v>
      </c>
      <c r="D311" s="38" t="s">
        <v>20</v>
      </c>
      <c r="E311" s="33">
        <f t="shared" si="12"/>
        <v>136.5</v>
      </c>
      <c r="F311" s="40">
        <v>136.5</v>
      </c>
      <c r="G311" s="38">
        <v>142</v>
      </c>
      <c r="H311" s="35">
        <f t="shared" si="13"/>
        <v>19383</v>
      </c>
      <c r="I311" s="3" t="s">
        <v>920</v>
      </c>
      <c r="J311" s="13" t="s">
        <v>22</v>
      </c>
      <c r="K311" s="37" t="str">
        <f t="shared" si="14"/>
        <v/>
      </c>
    </row>
    <row r="312" spans="1:11" ht="29" x14ac:dyDescent="0.35">
      <c r="A312" s="14" t="s">
        <v>921</v>
      </c>
      <c r="B312" s="38" t="s">
        <v>579</v>
      </c>
      <c r="C312" s="39" t="s">
        <v>922</v>
      </c>
      <c r="D312" s="38" t="s">
        <v>20</v>
      </c>
      <c r="E312" s="33">
        <f t="shared" si="12"/>
        <v>331.5</v>
      </c>
      <c r="F312" s="40">
        <v>331.5</v>
      </c>
      <c r="G312" s="38">
        <v>76</v>
      </c>
      <c r="H312" s="35">
        <f t="shared" si="13"/>
        <v>25194</v>
      </c>
      <c r="I312" s="3" t="s">
        <v>920</v>
      </c>
      <c r="J312" s="13" t="s">
        <v>22</v>
      </c>
      <c r="K312" s="37" t="str">
        <f t="shared" si="14"/>
        <v/>
      </c>
    </row>
    <row r="313" spans="1:11" ht="29" x14ac:dyDescent="0.35">
      <c r="A313" s="30" t="s">
        <v>923</v>
      </c>
      <c r="B313" s="38" t="s">
        <v>579</v>
      </c>
      <c r="C313" s="39" t="s">
        <v>924</v>
      </c>
      <c r="D313" s="38" t="s">
        <v>20</v>
      </c>
      <c r="E313" s="33">
        <f t="shared" si="12"/>
        <v>585</v>
      </c>
      <c r="F313" s="40">
        <v>585</v>
      </c>
      <c r="G313" s="38">
        <v>21</v>
      </c>
      <c r="H313" s="35">
        <f t="shared" si="13"/>
        <v>12285</v>
      </c>
      <c r="I313" s="3" t="s">
        <v>920</v>
      </c>
      <c r="J313" s="13" t="s">
        <v>22</v>
      </c>
      <c r="K313" s="37" t="str">
        <f t="shared" si="14"/>
        <v/>
      </c>
    </row>
    <row r="314" spans="1:11" ht="16" x14ac:dyDescent="0.35">
      <c r="A314" s="30" t="s">
        <v>925</v>
      </c>
      <c r="B314" s="38" t="s">
        <v>579</v>
      </c>
      <c r="C314" s="39" t="s">
        <v>926</v>
      </c>
      <c r="D314" s="38" t="s">
        <v>20</v>
      </c>
      <c r="E314" s="33">
        <f t="shared" si="12"/>
        <v>117</v>
      </c>
      <c r="F314" s="40">
        <v>117</v>
      </c>
      <c r="G314" s="38">
        <v>140</v>
      </c>
      <c r="H314" s="35">
        <f t="shared" si="13"/>
        <v>16380</v>
      </c>
      <c r="I314" s="3" t="s">
        <v>927</v>
      </c>
      <c r="J314" s="13" t="s">
        <v>22</v>
      </c>
      <c r="K314" s="37" t="str">
        <f t="shared" si="14"/>
        <v/>
      </c>
    </row>
    <row r="315" spans="1:11" ht="16" x14ac:dyDescent="0.35">
      <c r="A315" s="14" t="s">
        <v>928</v>
      </c>
      <c r="B315" s="38" t="s">
        <v>579</v>
      </c>
      <c r="C315" s="39" t="s">
        <v>929</v>
      </c>
      <c r="D315" s="38" t="s">
        <v>20</v>
      </c>
      <c r="E315" s="33">
        <f t="shared" si="12"/>
        <v>292.5</v>
      </c>
      <c r="F315" s="40">
        <v>292.5</v>
      </c>
      <c r="G315" s="38">
        <v>75</v>
      </c>
      <c r="H315" s="35">
        <f t="shared" si="13"/>
        <v>21937.5</v>
      </c>
      <c r="I315" s="3" t="s">
        <v>927</v>
      </c>
      <c r="J315" s="13" t="s">
        <v>22</v>
      </c>
      <c r="K315" s="37" t="str">
        <f t="shared" si="14"/>
        <v/>
      </c>
    </row>
    <row r="316" spans="1:11" ht="16" x14ac:dyDescent="0.35">
      <c r="A316" s="30" t="s">
        <v>930</v>
      </c>
      <c r="B316" s="38" t="s">
        <v>579</v>
      </c>
      <c r="C316" s="39" t="s">
        <v>931</v>
      </c>
      <c r="D316" s="38" t="s">
        <v>20</v>
      </c>
      <c r="E316" s="33">
        <f t="shared" si="12"/>
        <v>585</v>
      </c>
      <c r="F316" s="40">
        <v>585</v>
      </c>
      <c r="G316" s="38">
        <v>21</v>
      </c>
      <c r="H316" s="35">
        <f t="shared" si="13"/>
        <v>12285</v>
      </c>
      <c r="I316" s="3" t="s">
        <v>927</v>
      </c>
      <c r="J316" s="13" t="s">
        <v>22</v>
      </c>
      <c r="K316" s="37" t="str">
        <f t="shared" si="14"/>
        <v/>
      </c>
    </row>
    <row r="317" spans="1:11" ht="16" x14ac:dyDescent="0.35">
      <c r="A317" s="14" t="s">
        <v>932</v>
      </c>
      <c r="B317" s="38" t="s">
        <v>579</v>
      </c>
      <c r="C317" s="39" t="s">
        <v>933</v>
      </c>
      <c r="D317" s="38" t="s">
        <v>246</v>
      </c>
      <c r="E317" s="33">
        <f t="shared" si="12"/>
        <v>13.65</v>
      </c>
      <c r="F317" s="40">
        <v>13.65</v>
      </c>
      <c r="G317" s="38">
        <v>336.9</v>
      </c>
      <c r="H317" s="35">
        <f t="shared" si="13"/>
        <v>4598.6849999999995</v>
      </c>
      <c r="I317" s="3" t="s">
        <v>934</v>
      </c>
      <c r="J317" s="13" t="s">
        <v>22</v>
      </c>
      <c r="K317" s="37" t="str">
        <f t="shared" si="14"/>
        <v/>
      </c>
    </row>
    <row r="318" spans="1:11" ht="16" x14ac:dyDescent="0.35">
      <c r="A318" s="30" t="s">
        <v>935</v>
      </c>
      <c r="B318" s="38" t="s">
        <v>579</v>
      </c>
      <c r="C318" s="39" t="s">
        <v>936</v>
      </c>
      <c r="D318" s="38" t="s">
        <v>246</v>
      </c>
      <c r="E318" s="33">
        <f t="shared" si="12"/>
        <v>103.35</v>
      </c>
      <c r="F318" s="40">
        <v>103.35</v>
      </c>
      <c r="G318" s="38">
        <v>330.9</v>
      </c>
      <c r="H318" s="35">
        <f t="shared" si="13"/>
        <v>34198.514999999992</v>
      </c>
      <c r="I318" s="3" t="s">
        <v>937</v>
      </c>
      <c r="J318" s="13" t="s">
        <v>22</v>
      </c>
      <c r="K318" s="37" t="str">
        <f t="shared" si="14"/>
        <v/>
      </c>
    </row>
    <row r="319" spans="1:11" ht="16" x14ac:dyDescent="0.35">
      <c r="A319" s="30" t="s">
        <v>938</v>
      </c>
      <c r="B319" s="38" t="s">
        <v>579</v>
      </c>
      <c r="C319" s="39" t="s">
        <v>939</v>
      </c>
      <c r="D319" s="38" t="s">
        <v>246</v>
      </c>
      <c r="E319" s="33">
        <f t="shared" si="12"/>
        <v>5.85</v>
      </c>
      <c r="F319" s="40">
        <v>5.85</v>
      </c>
      <c r="G319" s="38">
        <v>2216.1</v>
      </c>
      <c r="H319" s="35">
        <f t="shared" si="13"/>
        <v>12964.184999999999</v>
      </c>
      <c r="I319" s="3" t="s">
        <v>934</v>
      </c>
      <c r="J319" s="13" t="s">
        <v>22</v>
      </c>
      <c r="K319" s="37" t="str">
        <f t="shared" si="14"/>
        <v/>
      </c>
    </row>
    <row r="320" spans="1:11" ht="16" x14ac:dyDescent="0.35">
      <c r="A320" s="14" t="s">
        <v>940</v>
      </c>
      <c r="B320" s="38" t="s">
        <v>579</v>
      </c>
      <c r="C320" s="39" t="s">
        <v>941</v>
      </c>
      <c r="D320" s="38" t="s">
        <v>246</v>
      </c>
      <c r="E320" s="33">
        <f t="shared" si="12"/>
        <v>48.75</v>
      </c>
      <c r="F320" s="40">
        <v>48.75</v>
      </c>
      <c r="G320" s="38">
        <v>2211.1</v>
      </c>
      <c r="H320" s="35">
        <f t="shared" si="13"/>
        <v>107791.125</v>
      </c>
      <c r="I320" s="3" t="s">
        <v>942</v>
      </c>
      <c r="J320" s="13" t="s">
        <v>22</v>
      </c>
      <c r="K320" s="37" t="str">
        <f t="shared" si="14"/>
        <v/>
      </c>
    </row>
    <row r="321" spans="1:11" ht="16" x14ac:dyDescent="0.35">
      <c r="A321" s="30" t="s">
        <v>943</v>
      </c>
      <c r="B321" s="38" t="s">
        <v>579</v>
      </c>
      <c r="C321" s="39" t="s">
        <v>944</v>
      </c>
      <c r="D321" s="38" t="s">
        <v>246</v>
      </c>
      <c r="E321" s="33">
        <f t="shared" si="12"/>
        <v>7.8</v>
      </c>
      <c r="F321" s="40">
        <v>7.8</v>
      </c>
      <c r="G321" s="38">
        <v>612.20000000000005</v>
      </c>
      <c r="H321" s="35">
        <f t="shared" si="13"/>
        <v>4775.16</v>
      </c>
      <c r="I321" s="3" t="s">
        <v>934</v>
      </c>
      <c r="J321" s="13" t="s">
        <v>22</v>
      </c>
      <c r="K321" s="37" t="str">
        <f t="shared" si="14"/>
        <v/>
      </c>
    </row>
    <row r="322" spans="1:11" ht="16" x14ac:dyDescent="0.35">
      <c r="A322" s="14" t="s">
        <v>945</v>
      </c>
      <c r="B322" s="38" t="s">
        <v>579</v>
      </c>
      <c r="C322" s="39" t="s">
        <v>946</v>
      </c>
      <c r="D322" s="38" t="s">
        <v>246</v>
      </c>
      <c r="E322" s="33">
        <f t="shared" si="12"/>
        <v>76.05</v>
      </c>
      <c r="F322" s="40">
        <v>76.05</v>
      </c>
      <c r="G322" s="38">
        <v>556.20000000000005</v>
      </c>
      <c r="H322" s="35">
        <f t="shared" si="13"/>
        <v>42299.01</v>
      </c>
      <c r="I322" s="3" t="s">
        <v>947</v>
      </c>
      <c r="J322" s="13" t="s">
        <v>22</v>
      </c>
      <c r="K322" s="37" t="str">
        <f t="shared" si="14"/>
        <v/>
      </c>
    </row>
    <row r="323" spans="1:11" ht="16" x14ac:dyDescent="0.35">
      <c r="A323" s="30" t="s">
        <v>948</v>
      </c>
      <c r="B323" s="38" t="s">
        <v>579</v>
      </c>
      <c r="C323" s="39" t="s">
        <v>949</v>
      </c>
      <c r="D323" s="38" t="s">
        <v>246</v>
      </c>
      <c r="E323" s="33">
        <f t="shared" si="12"/>
        <v>4.88</v>
      </c>
      <c r="F323" s="40">
        <v>4.88</v>
      </c>
      <c r="G323" s="38">
        <v>712.5</v>
      </c>
      <c r="H323" s="35">
        <f t="shared" si="13"/>
        <v>3477</v>
      </c>
      <c r="I323" s="3" t="s">
        <v>934</v>
      </c>
      <c r="J323" s="13" t="s">
        <v>22</v>
      </c>
      <c r="K323" s="37" t="str">
        <f t="shared" si="14"/>
        <v/>
      </c>
    </row>
    <row r="324" spans="1:11" ht="16" x14ac:dyDescent="0.35">
      <c r="A324" s="30" t="s">
        <v>950</v>
      </c>
      <c r="B324" s="38" t="s">
        <v>579</v>
      </c>
      <c r="C324" s="39" t="s">
        <v>951</v>
      </c>
      <c r="D324" s="38" t="s">
        <v>246</v>
      </c>
      <c r="E324" s="33">
        <f t="shared" si="12"/>
        <v>15.6</v>
      </c>
      <c r="F324" s="40">
        <v>15.6</v>
      </c>
      <c r="G324" s="38">
        <v>952.5</v>
      </c>
      <c r="H324" s="35">
        <f t="shared" si="13"/>
        <v>14859</v>
      </c>
      <c r="I324" s="3" t="s">
        <v>937</v>
      </c>
      <c r="J324" s="13" t="s">
        <v>22</v>
      </c>
      <c r="K324" s="37" t="str">
        <f t="shared" si="14"/>
        <v/>
      </c>
    </row>
    <row r="325" spans="1:11" ht="16" x14ac:dyDescent="0.35">
      <c r="A325" s="14" t="s">
        <v>952</v>
      </c>
      <c r="B325" s="38" t="s">
        <v>579</v>
      </c>
      <c r="C325" s="39" t="s">
        <v>953</v>
      </c>
      <c r="D325" s="38" t="s">
        <v>246</v>
      </c>
      <c r="E325" s="33">
        <f t="shared" si="12"/>
        <v>9.75</v>
      </c>
      <c r="F325" s="40">
        <v>9.75</v>
      </c>
      <c r="G325" s="38">
        <v>7.2</v>
      </c>
      <c r="H325" s="35">
        <f t="shared" si="13"/>
        <v>70.2</v>
      </c>
      <c r="I325" s="3" t="s">
        <v>934</v>
      </c>
      <c r="J325" s="13" t="s">
        <v>22</v>
      </c>
      <c r="K325" s="37" t="str">
        <f t="shared" si="14"/>
        <v/>
      </c>
    </row>
    <row r="326" spans="1:11" ht="16" x14ac:dyDescent="0.35">
      <c r="A326" s="30" t="s">
        <v>954</v>
      </c>
      <c r="B326" s="38" t="s">
        <v>579</v>
      </c>
      <c r="C326" s="39" t="s">
        <v>955</v>
      </c>
      <c r="D326" s="38" t="s">
        <v>246</v>
      </c>
      <c r="E326" s="33">
        <f t="shared" si="12"/>
        <v>126.75</v>
      </c>
      <c r="F326" s="40">
        <v>126.75</v>
      </c>
      <c r="G326" s="38">
        <v>7.2</v>
      </c>
      <c r="H326" s="35">
        <f t="shared" si="13"/>
        <v>912.6</v>
      </c>
      <c r="I326" s="3" t="s">
        <v>937</v>
      </c>
      <c r="J326" s="13" t="s">
        <v>22</v>
      </c>
      <c r="K326" s="37" t="str">
        <f t="shared" si="14"/>
        <v/>
      </c>
    </row>
    <row r="327" spans="1:11" ht="43.5" x14ac:dyDescent="0.35">
      <c r="A327" s="14" t="s">
        <v>956</v>
      </c>
      <c r="B327" s="38" t="s">
        <v>579</v>
      </c>
      <c r="C327" s="39" t="s">
        <v>957</v>
      </c>
      <c r="D327" s="38" t="s">
        <v>246</v>
      </c>
      <c r="E327" s="33">
        <f t="shared" si="12"/>
        <v>8.19</v>
      </c>
      <c r="F327" s="40">
        <v>8.19</v>
      </c>
      <c r="G327" s="38">
        <v>6603</v>
      </c>
      <c r="H327" s="35">
        <f t="shared" si="13"/>
        <v>54078.57</v>
      </c>
      <c r="I327" s="3" t="s">
        <v>958</v>
      </c>
      <c r="J327" s="13" t="s">
        <v>22</v>
      </c>
      <c r="K327" s="37" t="str">
        <f t="shared" si="14"/>
        <v/>
      </c>
    </row>
    <row r="328" spans="1:11" ht="43.5" x14ac:dyDescent="0.35">
      <c r="A328" s="30" t="s">
        <v>959</v>
      </c>
      <c r="B328" s="38" t="s">
        <v>579</v>
      </c>
      <c r="C328" s="39" t="s">
        <v>960</v>
      </c>
      <c r="D328" s="38" t="s">
        <v>20</v>
      </c>
      <c r="E328" s="33">
        <f t="shared" si="12"/>
        <v>6.44</v>
      </c>
      <c r="F328" s="40">
        <v>6.44</v>
      </c>
      <c r="G328" s="38">
        <v>872</v>
      </c>
      <c r="H328" s="35">
        <f t="shared" si="13"/>
        <v>5615.68</v>
      </c>
      <c r="I328" s="3" t="s">
        <v>961</v>
      </c>
      <c r="J328" s="13" t="s">
        <v>22</v>
      </c>
      <c r="K328" s="37" t="str">
        <f t="shared" si="14"/>
        <v/>
      </c>
    </row>
    <row r="329" spans="1:11" ht="43.5" x14ac:dyDescent="0.35">
      <c r="A329" s="30" t="s">
        <v>962</v>
      </c>
      <c r="B329" s="38" t="s">
        <v>167</v>
      </c>
      <c r="C329" s="39" t="s">
        <v>963</v>
      </c>
      <c r="D329" s="38" t="s">
        <v>345</v>
      </c>
      <c r="E329" s="33">
        <f t="shared" si="12"/>
        <v>6.42</v>
      </c>
      <c r="F329" s="40">
        <v>6.42</v>
      </c>
      <c r="G329" s="38">
        <v>0.1</v>
      </c>
      <c r="H329" s="35">
        <f t="shared" si="13"/>
        <v>0.64200000000000002</v>
      </c>
      <c r="I329" s="3" t="s">
        <v>964</v>
      </c>
      <c r="J329" s="13" t="s">
        <v>22</v>
      </c>
      <c r="K329" s="37" t="str">
        <f t="shared" si="14"/>
        <v/>
      </c>
    </row>
    <row r="330" spans="1:11" ht="43.5" x14ac:dyDescent="0.35">
      <c r="A330" s="14" t="s">
        <v>965</v>
      </c>
      <c r="B330" s="38" t="s">
        <v>167</v>
      </c>
      <c r="C330" s="39" t="s">
        <v>966</v>
      </c>
      <c r="D330" s="38" t="s">
        <v>20</v>
      </c>
      <c r="E330" s="33">
        <f t="shared" ref="E330:E393" si="15">F330</f>
        <v>234</v>
      </c>
      <c r="F330" s="40">
        <v>234</v>
      </c>
      <c r="G330" s="38">
        <v>2</v>
      </c>
      <c r="H330" s="35">
        <f t="shared" si="13"/>
        <v>468</v>
      </c>
      <c r="I330" s="3" t="s">
        <v>967</v>
      </c>
      <c r="J330" s="13" t="s">
        <v>22</v>
      </c>
      <c r="K330" s="37" t="str">
        <f t="shared" si="14"/>
        <v/>
      </c>
    </row>
    <row r="331" spans="1:11" ht="29" x14ac:dyDescent="0.35">
      <c r="A331" s="30" t="s">
        <v>968</v>
      </c>
      <c r="B331" s="38" t="s">
        <v>167</v>
      </c>
      <c r="C331" s="39" t="s">
        <v>969</v>
      </c>
      <c r="D331" s="38" t="s">
        <v>143</v>
      </c>
      <c r="E331" s="33">
        <f t="shared" si="15"/>
        <v>132.16999999999999</v>
      </c>
      <c r="F331" s="40">
        <v>132.16999999999999</v>
      </c>
      <c r="G331" s="38">
        <v>1</v>
      </c>
      <c r="H331" s="35">
        <f t="shared" si="13"/>
        <v>132.16999999999999</v>
      </c>
      <c r="I331" s="3" t="s">
        <v>970</v>
      </c>
      <c r="J331" s="13" t="s">
        <v>22</v>
      </c>
      <c r="K331" s="37" t="str">
        <f t="shared" si="14"/>
        <v/>
      </c>
    </row>
    <row r="332" spans="1:11" ht="183.75" customHeight="1" x14ac:dyDescent="0.35">
      <c r="A332" s="14" t="s">
        <v>971</v>
      </c>
      <c r="B332" s="38" t="s">
        <v>411</v>
      </c>
      <c r="C332" s="39" t="s">
        <v>972</v>
      </c>
      <c r="D332" s="38" t="s">
        <v>20</v>
      </c>
      <c r="E332" s="33">
        <f t="shared" si="15"/>
        <v>1755</v>
      </c>
      <c r="F332" s="40">
        <v>1755</v>
      </c>
      <c r="G332" s="38">
        <v>1</v>
      </c>
      <c r="H332" s="35">
        <f t="shared" si="13"/>
        <v>1755</v>
      </c>
      <c r="I332" s="3" t="s">
        <v>973</v>
      </c>
      <c r="J332" s="13" t="s">
        <v>22</v>
      </c>
      <c r="K332" s="37" t="str">
        <f t="shared" si="14"/>
        <v/>
      </c>
    </row>
    <row r="333" spans="1:11" ht="150.75" customHeight="1" x14ac:dyDescent="0.35">
      <c r="A333" s="30" t="s">
        <v>974</v>
      </c>
      <c r="B333" s="38" t="s">
        <v>411</v>
      </c>
      <c r="C333" s="39" t="s">
        <v>975</v>
      </c>
      <c r="D333" s="38" t="s">
        <v>20</v>
      </c>
      <c r="E333" s="33">
        <f t="shared" si="15"/>
        <v>1950</v>
      </c>
      <c r="F333" s="40">
        <v>1950</v>
      </c>
      <c r="G333" s="38">
        <v>1</v>
      </c>
      <c r="H333" s="35">
        <f t="shared" si="13"/>
        <v>1950</v>
      </c>
      <c r="I333" s="3" t="s">
        <v>976</v>
      </c>
      <c r="J333" s="13" t="s">
        <v>22</v>
      </c>
      <c r="K333" s="37" t="str">
        <f t="shared" si="14"/>
        <v/>
      </c>
    </row>
    <row r="334" spans="1:11" ht="87" customHeight="1" x14ac:dyDescent="0.35">
      <c r="A334" s="30" t="s">
        <v>977</v>
      </c>
      <c r="B334" s="38" t="s">
        <v>411</v>
      </c>
      <c r="C334" s="39" t="s">
        <v>978</v>
      </c>
      <c r="D334" s="38" t="s">
        <v>20</v>
      </c>
      <c r="E334" s="33">
        <f t="shared" si="15"/>
        <v>3900</v>
      </c>
      <c r="F334" s="40">
        <v>3900</v>
      </c>
      <c r="G334" s="38">
        <v>5</v>
      </c>
      <c r="H334" s="35">
        <f t="shared" si="13"/>
        <v>19500</v>
      </c>
      <c r="I334" s="3" t="s">
        <v>979</v>
      </c>
      <c r="J334" s="13" t="s">
        <v>22</v>
      </c>
      <c r="K334" s="37" t="str">
        <f t="shared" si="14"/>
        <v/>
      </c>
    </row>
    <row r="335" spans="1:11" ht="261" x14ac:dyDescent="0.35">
      <c r="A335" s="14" t="s">
        <v>980</v>
      </c>
      <c r="B335" s="38" t="s">
        <v>579</v>
      </c>
      <c r="C335" s="39" t="s">
        <v>981</v>
      </c>
      <c r="D335" s="38" t="s">
        <v>20</v>
      </c>
      <c r="E335" s="33">
        <f t="shared" si="15"/>
        <v>1950</v>
      </c>
      <c r="F335" s="40">
        <v>1950</v>
      </c>
      <c r="G335" s="38">
        <v>102</v>
      </c>
      <c r="H335" s="35">
        <f t="shared" si="13"/>
        <v>198900</v>
      </c>
      <c r="I335" s="3" t="s">
        <v>982</v>
      </c>
      <c r="J335" s="13" t="s">
        <v>22</v>
      </c>
      <c r="K335" s="37" t="str">
        <f t="shared" si="14"/>
        <v/>
      </c>
    </row>
    <row r="336" spans="1:11" ht="261" x14ac:dyDescent="0.35">
      <c r="A336" s="30" t="s">
        <v>983</v>
      </c>
      <c r="B336" s="38" t="s">
        <v>579</v>
      </c>
      <c r="C336" s="39" t="s">
        <v>984</v>
      </c>
      <c r="D336" s="38" t="s">
        <v>20</v>
      </c>
      <c r="E336" s="33">
        <f t="shared" si="15"/>
        <v>4800</v>
      </c>
      <c r="F336" s="40">
        <v>4800</v>
      </c>
      <c r="G336" s="38">
        <v>1</v>
      </c>
      <c r="H336" s="35">
        <f t="shared" si="13"/>
        <v>4800</v>
      </c>
      <c r="I336" s="3" t="s">
        <v>985</v>
      </c>
      <c r="J336" s="13" t="s">
        <v>22</v>
      </c>
      <c r="K336" s="37" t="str">
        <f>IF(AND(ISNUMBER(E336),ISNUMBER(FIND(",",E336)),LEN(E336)-LEN(SUBSTITUTE(E336,",",""))=1),IF(LEN(RIGHT(E336,LEN(E336)-FIND(",",E336)))&gt;2,ROW(),""),"")</f>
        <v/>
      </c>
    </row>
    <row r="337" spans="1:11" ht="43.5" x14ac:dyDescent="0.35">
      <c r="A337" s="14" t="s">
        <v>986</v>
      </c>
      <c r="B337" s="38" t="s">
        <v>579</v>
      </c>
      <c r="C337" s="39" t="s">
        <v>987</v>
      </c>
      <c r="D337" s="38" t="s">
        <v>20</v>
      </c>
      <c r="E337" s="33">
        <f t="shared" si="15"/>
        <v>500</v>
      </c>
      <c r="F337" s="40">
        <v>500</v>
      </c>
      <c r="G337" s="38">
        <v>30</v>
      </c>
      <c r="H337" s="35">
        <f t="shared" si="13"/>
        <v>15000</v>
      </c>
      <c r="I337" s="3" t="s">
        <v>988</v>
      </c>
      <c r="J337" s="13" t="s">
        <v>22</v>
      </c>
      <c r="K337" s="37" t="str">
        <f t="shared" si="14"/>
        <v/>
      </c>
    </row>
    <row r="338" spans="1:11" ht="29" x14ac:dyDescent="0.35">
      <c r="A338" s="30" t="s">
        <v>989</v>
      </c>
      <c r="B338" s="38" t="s">
        <v>579</v>
      </c>
      <c r="C338" s="39" t="s">
        <v>990</v>
      </c>
      <c r="D338" s="38" t="s">
        <v>20</v>
      </c>
      <c r="E338" s="33">
        <f t="shared" si="15"/>
        <v>44.85</v>
      </c>
      <c r="F338" s="40">
        <v>44.85</v>
      </c>
      <c r="G338" s="38">
        <v>26</v>
      </c>
      <c r="H338" s="35">
        <f t="shared" si="13"/>
        <v>1166.1000000000001</v>
      </c>
      <c r="I338" s="3" t="s">
        <v>991</v>
      </c>
      <c r="J338" s="13" t="s">
        <v>22</v>
      </c>
      <c r="K338" s="37" t="str">
        <f t="shared" si="14"/>
        <v/>
      </c>
    </row>
    <row r="339" spans="1:11" ht="58" x14ac:dyDescent="0.35">
      <c r="A339" s="30" t="s">
        <v>992</v>
      </c>
      <c r="B339" s="38" t="s">
        <v>579</v>
      </c>
      <c r="C339" s="39" t="s">
        <v>993</v>
      </c>
      <c r="D339" s="38" t="s">
        <v>345</v>
      </c>
      <c r="E339" s="33">
        <f t="shared" si="15"/>
        <v>50.7</v>
      </c>
      <c r="F339" s="40">
        <v>50.7</v>
      </c>
      <c r="G339" s="38">
        <v>570</v>
      </c>
      <c r="H339" s="35">
        <f t="shared" si="13"/>
        <v>28899</v>
      </c>
      <c r="I339" s="3" t="s">
        <v>994</v>
      </c>
      <c r="J339" s="13" t="s">
        <v>22</v>
      </c>
      <c r="K339" s="37" t="str">
        <f t="shared" si="14"/>
        <v/>
      </c>
    </row>
    <row r="340" spans="1:11" ht="43.5" x14ac:dyDescent="0.35">
      <c r="A340" s="14" t="s">
        <v>995</v>
      </c>
      <c r="B340" s="38" t="s">
        <v>579</v>
      </c>
      <c r="C340" s="39" t="s">
        <v>996</v>
      </c>
      <c r="D340" s="38" t="s">
        <v>20</v>
      </c>
      <c r="E340" s="33">
        <f t="shared" si="15"/>
        <v>128.69999999999999</v>
      </c>
      <c r="F340" s="41">
        <v>128.69999999999999</v>
      </c>
      <c r="G340" s="38">
        <v>2</v>
      </c>
      <c r="H340" s="35">
        <f t="shared" si="13"/>
        <v>257.39999999999998</v>
      </c>
      <c r="I340" s="3" t="s">
        <v>997</v>
      </c>
      <c r="J340" s="13" t="s">
        <v>22</v>
      </c>
      <c r="K340" s="37" t="str">
        <f t="shared" si="14"/>
        <v/>
      </c>
    </row>
    <row r="341" spans="1:11" ht="87" x14ac:dyDescent="0.35">
      <c r="A341" s="30" t="s">
        <v>998</v>
      </c>
      <c r="B341" s="38" t="s">
        <v>579</v>
      </c>
      <c r="C341" s="39" t="s">
        <v>999</v>
      </c>
      <c r="D341" s="38" t="s">
        <v>20</v>
      </c>
      <c r="E341" s="33">
        <f t="shared" si="15"/>
        <v>126.75</v>
      </c>
      <c r="F341" s="40">
        <v>126.75</v>
      </c>
      <c r="G341" s="38">
        <v>5</v>
      </c>
      <c r="H341" s="35">
        <f t="shared" si="13"/>
        <v>633.75</v>
      </c>
      <c r="I341" s="3" t="s">
        <v>1000</v>
      </c>
      <c r="J341" s="13" t="s">
        <v>22</v>
      </c>
      <c r="K341" s="37" t="str">
        <f t="shared" si="14"/>
        <v/>
      </c>
    </row>
    <row r="342" spans="1:11" ht="58" x14ac:dyDescent="0.35">
      <c r="A342" s="14" t="s">
        <v>1001</v>
      </c>
      <c r="B342" s="38" t="s">
        <v>234</v>
      </c>
      <c r="C342" s="39" t="s">
        <v>1002</v>
      </c>
      <c r="D342" s="38" t="s">
        <v>345</v>
      </c>
      <c r="E342" s="33">
        <f t="shared" si="15"/>
        <v>35.1</v>
      </c>
      <c r="F342" s="40">
        <v>35.1</v>
      </c>
      <c r="G342" s="38">
        <v>479</v>
      </c>
      <c r="H342" s="35">
        <f t="shared" si="13"/>
        <v>16812.900000000001</v>
      </c>
      <c r="I342" s="3" t="s">
        <v>1003</v>
      </c>
      <c r="J342" s="13" t="s">
        <v>22</v>
      </c>
      <c r="K342" s="37" t="str">
        <f t="shared" si="14"/>
        <v/>
      </c>
    </row>
    <row r="343" spans="1:11" ht="87" x14ac:dyDescent="0.35">
      <c r="A343" s="30" t="s">
        <v>1004</v>
      </c>
      <c r="B343" s="38" t="s">
        <v>579</v>
      </c>
      <c r="C343" s="39" t="s">
        <v>1005</v>
      </c>
      <c r="D343" s="38" t="s">
        <v>345</v>
      </c>
      <c r="E343" s="33">
        <f t="shared" si="15"/>
        <v>25.35</v>
      </c>
      <c r="F343" s="40">
        <v>25.35</v>
      </c>
      <c r="G343" s="38">
        <v>1.1000000000000001</v>
      </c>
      <c r="H343" s="35">
        <f t="shared" ref="H343:H406" si="16">E343*G343</f>
        <v>27.885000000000005</v>
      </c>
      <c r="I343" s="3" t="s">
        <v>1006</v>
      </c>
      <c r="J343" s="13" t="s">
        <v>22</v>
      </c>
      <c r="K343" s="37" t="str">
        <f t="shared" ref="K343:K406" si="17">IF(AND(ISNUMBER(E343),ISNUMBER(FIND(",",E343)),LEN(E343)-LEN(SUBSTITUTE(E343,",",""))=1),IF(LEN(RIGHT(E343,LEN(E343)-FIND(",",E343)))&gt;2,ROW(),""),"")</f>
        <v/>
      </c>
    </row>
    <row r="344" spans="1:11" ht="87" x14ac:dyDescent="0.35">
      <c r="A344" s="30" t="s">
        <v>1007</v>
      </c>
      <c r="B344" s="38" t="s">
        <v>579</v>
      </c>
      <c r="C344" s="39" t="s">
        <v>1008</v>
      </c>
      <c r="D344" s="38" t="s">
        <v>345</v>
      </c>
      <c r="E344" s="33">
        <f t="shared" si="15"/>
        <v>25.35</v>
      </c>
      <c r="F344" s="40">
        <v>25.35</v>
      </c>
      <c r="G344" s="38">
        <v>1.1000000000000001</v>
      </c>
      <c r="H344" s="35">
        <f t="shared" si="16"/>
        <v>27.885000000000005</v>
      </c>
      <c r="I344" s="3" t="s">
        <v>1006</v>
      </c>
      <c r="J344" s="13" t="s">
        <v>22</v>
      </c>
      <c r="K344" s="37" t="str">
        <f t="shared" si="17"/>
        <v/>
      </c>
    </row>
    <row r="345" spans="1:11" ht="29" x14ac:dyDescent="0.35">
      <c r="A345" s="14" t="s">
        <v>1009</v>
      </c>
      <c r="B345" s="38" t="s">
        <v>579</v>
      </c>
      <c r="C345" s="39" t="s">
        <v>1010</v>
      </c>
      <c r="D345" s="38" t="s">
        <v>20</v>
      </c>
      <c r="E345" s="33">
        <f t="shared" si="15"/>
        <v>195</v>
      </c>
      <c r="F345" s="40">
        <v>195</v>
      </c>
      <c r="G345" s="38">
        <v>1</v>
      </c>
      <c r="H345" s="35">
        <f t="shared" si="16"/>
        <v>195</v>
      </c>
      <c r="I345" s="3" t="s">
        <v>1011</v>
      </c>
      <c r="J345" s="13" t="s">
        <v>22</v>
      </c>
      <c r="K345" s="37" t="str">
        <f t="shared" si="17"/>
        <v/>
      </c>
    </row>
    <row r="346" spans="1:11" ht="58" x14ac:dyDescent="0.35">
      <c r="A346" s="30" t="s">
        <v>1012</v>
      </c>
      <c r="B346" s="38" t="s">
        <v>579</v>
      </c>
      <c r="C346" s="39" t="s">
        <v>1013</v>
      </c>
      <c r="D346" s="38" t="s">
        <v>20</v>
      </c>
      <c r="E346" s="33">
        <f t="shared" si="15"/>
        <v>2145</v>
      </c>
      <c r="F346" s="40">
        <v>2145</v>
      </c>
      <c r="G346" s="38">
        <v>4</v>
      </c>
      <c r="H346" s="35">
        <f t="shared" si="16"/>
        <v>8580</v>
      </c>
      <c r="I346" s="3" t="s">
        <v>1014</v>
      </c>
      <c r="J346" s="13" t="s">
        <v>22</v>
      </c>
      <c r="K346" s="37" t="str">
        <f t="shared" si="17"/>
        <v/>
      </c>
    </row>
    <row r="347" spans="1:11" ht="43.5" x14ac:dyDescent="0.35">
      <c r="A347" s="14" t="s">
        <v>1015</v>
      </c>
      <c r="B347" s="38" t="s">
        <v>579</v>
      </c>
      <c r="C347" s="39" t="s">
        <v>1016</v>
      </c>
      <c r="D347" s="38" t="s">
        <v>20</v>
      </c>
      <c r="E347" s="33">
        <f t="shared" si="15"/>
        <v>4875</v>
      </c>
      <c r="F347" s="40">
        <v>4875</v>
      </c>
      <c r="G347" s="38">
        <v>4</v>
      </c>
      <c r="H347" s="35">
        <f t="shared" si="16"/>
        <v>19500</v>
      </c>
      <c r="I347" s="3" t="s">
        <v>1017</v>
      </c>
      <c r="J347" s="13" t="s">
        <v>22</v>
      </c>
      <c r="K347" s="37" t="str">
        <f t="shared" si="17"/>
        <v/>
      </c>
    </row>
    <row r="348" spans="1:11" ht="43.5" x14ac:dyDescent="0.35">
      <c r="A348" s="30" t="s">
        <v>1018</v>
      </c>
      <c r="B348" s="38" t="s">
        <v>579</v>
      </c>
      <c r="C348" s="39" t="s">
        <v>1019</v>
      </c>
      <c r="D348" s="38" t="s">
        <v>246</v>
      </c>
      <c r="E348" s="33">
        <f t="shared" si="15"/>
        <v>68.25</v>
      </c>
      <c r="F348" s="40">
        <v>68.25</v>
      </c>
      <c r="G348" s="38">
        <v>4.0999999999999996</v>
      </c>
      <c r="H348" s="35">
        <f t="shared" si="16"/>
        <v>279.82499999999999</v>
      </c>
      <c r="I348" s="3" t="s">
        <v>1020</v>
      </c>
      <c r="J348" s="13" t="s">
        <v>22</v>
      </c>
      <c r="K348" s="37" t="str">
        <f t="shared" si="17"/>
        <v/>
      </c>
    </row>
    <row r="349" spans="1:11" ht="43.5" x14ac:dyDescent="0.35">
      <c r="A349" s="30" t="s">
        <v>1021</v>
      </c>
      <c r="B349" s="38" t="s">
        <v>545</v>
      </c>
      <c r="C349" s="39" t="s">
        <v>1022</v>
      </c>
      <c r="D349" s="38" t="s">
        <v>20</v>
      </c>
      <c r="E349" s="33">
        <f t="shared" si="15"/>
        <v>429</v>
      </c>
      <c r="F349" s="40">
        <v>429</v>
      </c>
      <c r="G349" s="38">
        <v>71</v>
      </c>
      <c r="H349" s="35">
        <f t="shared" si="16"/>
        <v>30459</v>
      </c>
      <c r="I349" s="3" t="s">
        <v>1023</v>
      </c>
      <c r="J349" s="13" t="s">
        <v>22</v>
      </c>
      <c r="K349" s="37" t="str">
        <f t="shared" si="17"/>
        <v/>
      </c>
    </row>
    <row r="350" spans="1:11" ht="16" x14ac:dyDescent="0.35">
      <c r="A350" s="14" t="s">
        <v>1024</v>
      </c>
      <c r="B350" s="38" t="s">
        <v>545</v>
      </c>
      <c r="C350" s="39" t="s">
        <v>1025</v>
      </c>
      <c r="D350" s="38" t="s">
        <v>20</v>
      </c>
      <c r="E350" s="33">
        <f t="shared" si="15"/>
        <v>126.75</v>
      </c>
      <c r="F350" s="40">
        <v>126.75</v>
      </c>
      <c r="G350" s="38">
        <v>3</v>
      </c>
      <c r="H350" s="35">
        <f t="shared" si="16"/>
        <v>380.25</v>
      </c>
      <c r="I350" s="3" t="s">
        <v>1026</v>
      </c>
      <c r="J350" s="13" t="s">
        <v>22</v>
      </c>
      <c r="K350" s="37" t="str">
        <f t="shared" si="17"/>
        <v/>
      </c>
    </row>
    <row r="351" spans="1:11" ht="16" x14ac:dyDescent="0.35">
      <c r="A351" s="30" t="s">
        <v>1027</v>
      </c>
      <c r="B351" s="38" t="s">
        <v>579</v>
      </c>
      <c r="C351" s="39" t="s">
        <v>1028</v>
      </c>
      <c r="D351" s="38" t="s">
        <v>345</v>
      </c>
      <c r="E351" s="33">
        <f t="shared" si="15"/>
        <v>16.579999999999998</v>
      </c>
      <c r="F351" s="40">
        <v>16.579999999999998</v>
      </c>
      <c r="G351" s="38">
        <v>85.1</v>
      </c>
      <c r="H351" s="35">
        <f t="shared" si="16"/>
        <v>1410.9579999999999</v>
      </c>
      <c r="I351" s="3" t="s">
        <v>1029</v>
      </c>
      <c r="J351" s="13" t="s">
        <v>22</v>
      </c>
      <c r="K351" s="37" t="str">
        <f t="shared" si="17"/>
        <v/>
      </c>
    </row>
    <row r="352" spans="1:11" ht="43.5" x14ac:dyDescent="0.35">
      <c r="A352" s="14" t="s">
        <v>1030</v>
      </c>
      <c r="B352" s="38" t="s">
        <v>258</v>
      </c>
      <c r="C352" s="39" t="s">
        <v>1031</v>
      </c>
      <c r="D352" s="38" t="s">
        <v>345</v>
      </c>
      <c r="E352" s="33">
        <f t="shared" si="15"/>
        <v>9.75</v>
      </c>
      <c r="F352" s="40">
        <v>9.75</v>
      </c>
      <c r="G352" s="38">
        <v>1.1000000000000001</v>
      </c>
      <c r="H352" s="35">
        <f t="shared" si="16"/>
        <v>10.725000000000001</v>
      </c>
      <c r="I352" s="3" t="s">
        <v>1032</v>
      </c>
      <c r="J352" s="13" t="s">
        <v>22</v>
      </c>
      <c r="K352" s="37" t="str">
        <f t="shared" si="17"/>
        <v/>
      </c>
    </row>
    <row r="353" spans="1:13" ht="43.5" x14ac:dyDescent="0.35">
      <c r="A353" s="30" t="s">
        <v>1033</v>
      </c>
      <c r="B353" s="38" t="s">
        <v>258</v>
      </c>
      <c r="C353" s="39" t="s">
        <v>1034</v>
      </c>
      <c r="D353" s="38" t="s">
        <v>345</v>
      </c>
      <c r="E353" s="33">
        <f t="shared" si="15"/>
        <v>11.7</v>
      </c>
      <c r="F353" s="40">
        <v>11.7</v>
      </c>
      <c r="G353" s="38">
        <v>1.1000000000000001</v>
      </c>
      <c r="H353" s="35">
        <f t="shared" si="16"/>
        <v>12.870000000000001</v>
      </c>
      <c r="I353" s="3" t="s">
        <v>1032</v>
      </c>
      <c r="J353" s="13" t="s">
        <v>22</v>
      </c>
      <c r="K353" s="37" t="str">
        <f t="shared" si="17"/>
        <v/>
      </c>
    </row>
    <row r="354" spans="1:13" ht="43.5" x14ac:dyDescent="0.35">
      <c r="A354" s="30" t="s">
        <v>1035</v>
      </c>
      <c r="B354" s="38" t="s">
        <v>258</v>
      </c>
      <c r="C354" s="39" t="s">
        <v>1036</v>
      </c>
      <c r="D354" s="38" t="s">
        <v>345</v>
      </c>
      <c r="E354" s="33">
        <f t="shared" si="15"/>
        <v>13.65</v>
      </c>
      <c r="F354" s="40">
        <v>13.65</v>
      </c>
      <c r="G354" s="38">
        <v>1.1000000000000001</v>
      </c>
      <c r="H354" s="35">
        <f t="shared" si="16"/>
        <v>15.015000000000002</v>
      </c>
      <c r="I354" s="3" t="s">
        <v>1032</v>
      </c>
      <c r="J354" s="13" t="s">
        <v>22</v>
      </c>
      <c r="K354" s="37" t="str">
        <f t="shared" si="17"/>
        <v/>
      </c>
    </row>
    <row r="355" spans="1:13" ht="43.5" x14ac:dyDescent="0.35">
      <c r="A355" s="14" t="s">
        <v>1037</v>
      </c>
      <c r="B355" s="38" t="s">
        <v>258</v>
      </c>
      <c r="C355" s="39" t="s">
        <v>1038</v>
      </c>
      <c r="D355" s="38" t="s">
        <v>345</v>
      </c>
      <c r="E355" s="33">
        <f t="shared" si="15"/>
        <v>13.65</v>
      </c>
      <c r="F355" s="40">
        <v>13.65</v>
      </c>
      <c r="G355" s="38">
        <v>1.1000000000000001</v>
      </c>
      <c r="H355" s="35">
        <f t="shared" si="16"/>
        <v>15.015000000000002</v>
      </c>
      <c r="I355" s="3" t="s">
        <v>1032</v>
      </c>
      <c r="J355" s="13" t="s">
        <v>22</v>
      </c>
      <c r="K355" s="37" t="str">
        <f t="shared" si="17"/>
        <v/>
      </c>
    </row>
    <row r="356" spans="1:13" ht="43.5" x14ac:dyDescent="0.35">
      <c r="A356" s="30" t="s">
        <v>1039</v>
      </c>
      <c r="B356" s="38" t="s">
        <v>258</v>
      </c>
      <c r="C356" s="39" t="s">
        <v>1040</v>
      </c>
      <c r="D356" s="38" t="s">
        <v>345</v>
      </c>
      <c r="E356" s="33">
        <f t="shared" si="15"/>
        <v>15.6</v>
      </c>
      <c r="F356" s="40">
        <v>15.6</v>
      </c>
      <c r="G356" s="38">
        <v>1.1000000000000001</v>
      </c>
      <c r="H356" s="35">
        <f t="shared" si="16"/>
        <v>17.16</v>
      </c>
      <c r="I356" s="3" t="s">
        <v>1032</v>
      </c>
      <c r="J356" s="13" t="s">
        <v>22</v>
      </c>
      <c r="K356" s="37" t="str">
        <f t="shared" si="17"/>
        <v/>
      </c>
    </row>
    <row r="357" spans="1:13" ht="29" x14ac:dyDescent="0.35">
      <c r="A357" s="14" t="s">
        <v>1041</v>
      </c>
      <c r="B357" s="38" t="s">
        <v>579</v>
      </c>
      <c r="C357" s="39" t="s">
        <v>1042</v>
      </c>
      <c r="D357" s="38" t="s">
        <v>20</v>
      </c>
      <c r="E357" s="33">
        <f t="shared" si="15"/>
        <v>237.51</v>
      </c>
      <c r="F357" s="40">
        <v>237.51</v>
      </c>
      <c r="G357" s="38">
        <v>1</v>
      </c>
      <c r="H357" s="35">
        <f t="shared" si="16"/>
        <v>237.51</v>
      </c>
      <c r="I357" s="3" t="s">
        <v>1043</v>
      </c>
      <c r="J357" s="13" t="s">
        <v>22</v>
      </c>
      <c r="K357" s="37" t="str">
        <f t="shared" si="17"/>
        <v/>
      </c>
    </row>
    <row r="358" spans="1:13" ht="29" x14ac:dyDescent="0.35">
      <c r="A358" s="30" t="s">
        <v>1044</v>
      </c>
      <c r="B358" s="38" t="s">
        <v>579</v>
      </c>
      <c r="C358" s="39" t="s">
        <v>1045</v>
      </c>
      <c r="D358" s="38" t="s">
        <v>20</v>
      </c>
      <c r="E358" s="33">
        <f t="shared" si="15"/>
        <v>136.5</v>
      </c>
      <c r="F358" s="40">
        <v>136.5</v>
      </c>
      <c r="G358" s="38">
        <v>2</v>
      </c>
      <c r="H358" s="35">
        <f t="shared" si="16"/>
        <v>273</v>
      </c>
      <c r="I358" s="3" t="s">
        <v>1046</v>
      </c>
      <c r="J358" s="13" t="s">
        <v>22</v>
      </c>
      <c r="K358" s="37" t="str">
        <f t="shared" si="17"/>
        <v/>
      </c>
    </row>
    <row r="359" spans="1:13" ht="58" x14ac:dyDescent="0.35">
      <c r="A359" s="30" t="s">
        <v>1047</v>
      </c>
      <c r="B359" s="38" t="s">
        <v>579</v>
      </c>
      <c r="C359" s="39" t="s">
        <v>1048</v>
      </c>
      <c r="D359" s="38" t="s">
        <v>20</v>
      </c>
      <c r="E359" s="33">
        <f t="shared" si="15"/>
        <v>487.5</v>
      </c>
      <c r="F359" s="40">
        <v>487.5</v>
      </c>
      <c r="G359" s="38">
        <v>4</v>
      </c>
      <c r="H359" s="35">
        <f t="shared" si="16"/>
        <v>1950</v>
      </c>
      <c r="I359" s="7" t="s">
        <v>1049</v>
      </c>
      <c r="J359" s="13" t="s">
        <v>22</v>
      </c>
      <c r="K359" s="37" t="str">
        <f t="shared" si="17"/>
        <v/>
      </c>
    </row>
    <row r="360" spans="1:13" ht="58" x14ac:dyDescent="0.35">
      <c r="A360" s="14" t="s">
        <v>1050</v>
      </c>
      <c r="B360" s="38" t="s">
        <v>545</v>
      </c>
      <c r="C360" s="39" t="s">
        <v>1051</v>
      </c>
      <c r="D360" s="38" t="s">
        <v>20</v>
      </c>
      <c r="E360" s="33">
        <f t="shared" si="15"/>
        <v>741</v>
      </c>
      <c r="F360" s="40">
        <v>741</v>
      </c>
      <c r="G360" s="38">
        <v>12</v>
      </c>
      <c r="H360" s="35">
        <f t="shared" si="16"/>
        <v>8892</v>
      </c>
      <c r="I360" s="7" t="s">
        <v>1052</v>
      </c>
      <c r="J360" s="13" t="s">
        <v>22</v>
      </c>
      <c r="K360" s="37" t="str">
        <f t="shared" si="17"/>
        <v/>
      </c>
    </row>
    <row r="361" spans="1:13" ht="29" x14ac:dyDescent="0.35">
      <c r="A361" s="30" t="s">
        <v>1053</v>
      </c>
      <c r="B361" s="38" t="s">
        <v>545</v>
      </c>
      <c r="C361" s="39" t="s">
        <v>1054</v>
      </c>
      <c r="D361" s="38" t="s">
        <v>20</v>
      </c>
      <c r="E361" s="33">
        <f t="shared" si="15"/>
        <v>38.03</v>
      </c>
      <c r="F361" s="40">
        <v>38.03</v>
      </c>
      <c r="G361" s="38">
        <v>153</v>
      </c>
      <c r="H361" s="35">
        <f t="shared" si="16"/>
        <v>5818.59</v>
      </c>
      <c r="I361" s="3" t="s">
        <v>1055</v>
      </c>
      <c r="J361" s="13" t="s">
        <v>22</v>
      </c>
      <c r="K361" s="37" t="str">
        <f t="shared" si="17"/>
        <v/>
      </c>
    </row>
    <row r="362" spans="1:13" ht="43.5" x14ac:dyDescent="0.35">
      <c r="A362" s="14" t="s">
        <v>1056</v>
      </c>
      <c r="B362" s="38" t="s">
        <v>545</v>
      </c>
      <c r="C362" s="39" t="s">
        <v>1057</v>
      </c>
      <c r="D362" s="38" t="s">
        <v>20</v>
      </c>
      <c r="E362" s="33">
        <f t="shared" si="15"/>
        <v>53.82</v>
      </c>
      <c r="F362" s="40">
        <v>53.82</v>
      </c>
      <c r="G362" s="38">
        <v>1</v>
      </c>
      <c r="H362" s="35">
        <f t="shared" si="16"/>
        <v>53.82</v>
      </c>
      <c r="I362" s="3" t="s">
        <v>1058</v>
      </c>
      <c r="J362" s="13" t="s">
        <v>22</v>
      </c>
      <c r="K362" s="37" t="str">
        <f t="shared" si="17"/>
        <v/>
      </c>
    </row>
    <row r="363" spans="1:13" ht="43.5" x14ac:dyDescent="0.35">
      <c r="A363" s="30" t="s">
        <v>1059</v>
      </c>
      <c r="B363" s="38" t="s">
        <v>545</v>
      </c>
      <c r="C363" s="39" t="s">
        <v>1060</v>
      </c>
      <c r="D363" s="38" t="s">
        <v>20</v>
      </c>
      <c r="E363" s="33">
        <f t="shared" si="15"/>
        <v>68.92</v>
      </c>
      <c r="F363" s="40">
        <v>68.92</v>
      </c>
      <c r="G363" s="38">
        <v>1</v>
      </c>
      <c r="H363" s="35">
        <f t="shared" si="16"/>
        <v>68.92</v>
      </c>
      <c r="I363" s="3" t="s">
        <v>1058</v>
      </c>
      <c r="J363" s="13" t="s">
        <v>22</v>
      </c>
      <c r="K363" s="37" t="str">
        <f t="shared" si="17"/>
        <v/>
      </c>
    </row>
    <row r="364" spans="1:13" s="11" customFormat="1" ht="29" x14ac:dyDescent="0.35">
      <c r="A364" s="30" t="s">
        <v>1061</v>
      </c>
      <c r="B364" s="38" t="s">
        <v>258</v>
      </c>
      <c r="C364" s="39" t="s">
        <v>1062</v>
      </c>
      <c r="D364" s="38" t="s">
        <v>345</v>
      </c>
      <c r="E364" s="33">
        <f t="shared" si="15"/>
        <v>65.33</v>
      </c>
      <c r="F364" s="40">
        <v>65.33</v>
      </c>
      <c r="G364" s="38">
        <v>1.1000000000000001</v>
      </c>
      <c r="H364" s="35">
        <f t="shared" si="16"/>
        <v>71.863</v>
      </c>
      <c r="I364" s="3" t="s">
        <v>1063</v>
      </c>
      <c r="J364" s="13" t="s">
        <v>22</v>
      </c>
      <c r="K364" s="37" t="str">
        <f t="shared" si="17"/>
        <v/>
      </c>
      <c r="L364" s="10"/>
      <c r="M364" s="178"/>
    </row>
    <row r="365" spans="1:13" ht="16" x14ac:dyDescent="0.35">
      <c r="A365" s="14" t="s">
        <v>1064</v>
      </c>
      <c r="B365" s="38" t="s">
        <v>579</v>
      </c>
      <c r="C365" s="39" t="s">
        <v>1065</v>
      </c>
      <c r="D365" s="38" t="s">
        <v>20</v>
      </c>
      <c r="E365" s="33">
        <f t="shared" si="15"/>
        <v>58.5</v>
      </c>
      <c r="F365" s="40">
        <v>58.5</v>
      </c>
      <c r="G365" s="38">
        <v>1</v>
      </c>
      <c r="H365" s="35">
        <f t="shared" si="16"/>
        <v>58.5</v>
      </c>
      <c r="I365" s="3" t="s">
        <v>1066</v>
      </c>
      <c r="J365" s="13" t="s">
        <v>22</v>
      </c>
      <c r="K365" s="37" t="str">
        <f t="shared" si="17"/>
        <v/>
      </c>
    </row>
    <row r="366" spans="1:13" ht="29" x14ac:dyDescent="0.35">
      <c r="A366" s="30" t="s">
        <v>1067</v>
      </c>
      <c r="B366" s="38" t="s">
        <v>167</v>
      </c>
      <c r="C366" s="39" t="s">
        <v>1068</v>
      </c>
      <c r="D366" s="38" t="s">
        <v>143</v>
      </c>
      <c r="E366" s="33">
        <f t="shared" si="15"/>
        <v>169.93</v>
      </c>
      <c r="F366" s="40">
        <v>169.93</v>
      </c>
      <c r="G366" s="38">
        <v>4</v>
      </c>
      <c r="H366" s="35">
        <f t="shared" si="16"/>
        <v>679.72</v>
      </c>
      <c r="I366" s="3" t="s">
        <v>1069</v>
      </c>
      <c r="J366" s="13" t="s">
        <v>22</v>
      </c>
      <c r="K366" s="37" t="str">
        <f t="shared" si="17"/>
        <v/>
      </c>
    </row>
    <row r="367" spans="1:13" ht="16" x14ac:dyDescent="0.35">
      <c r="A367" s="14" t="s">
        <v>1070</v>
      </c>
      <c r="B367" s="38" t="s">
        <v>579</v>
      </c>
      <c r="C367" s="39" t="s">
        <v>1071</v>
      </c>
      <c r="D367" s="38" t="s">
        <v>345</v>
      </c>
      <c r="E367" s="33">
        <f t="shared" si="15"/>
        <v>22.43</v>
      </c>
      <c r="F367" s="40">
        <v>22.43</v>
      </c>
      <c r="G367" s="38">
        <v>513</v>
      </c>
      <c r="H367" s="35">
        <f t="shared" si="16"/>
        <v>11506.59</v>
      </c>
      <c r="I367" s="3" t="s">
        <v>1072</v>
      </c>
      <c r="J367" s="13" t="s">
        <v>22</v>
      </c>
      <c r="K367" s="37" t="str">
        <f t="shared" si="17"/>
        <v/>
      </c>
    </row>
    <row r="368" spans="1:13" ht="16" x14ac:dyDescent="0.35">
      <c r="A368" s="30" t="s">
        <v>1073</v>
      </c>
      <c r="B368" s="38" t="s">
        <v>579</v>
      </c>
      <c r="C368" s="39" t="s">
        <v>1074</v>
      </c>
      <c r="D368" s="38" t="s">
        <v>20</v>
      </c>
      <c r="E368" s="33">
        <f t="shared" si="15"/>
        <v>60.04</v>
      </c>
      <c r="F368" s="40">
        <v>60.04</v>
      </c>
      <c r="G368" s="38">
        <v>1</v>
      </c>
      <c r="H368" s="35">
        <f t="shared" si="16"/>
        <v>60.04</v>
      </c>
      <c r="I368" s="3" t="s">
        <v>1075</v>
      </c>
      <c r="J368" s="13" t="s">
        <v>22</v>
      </c>
      <c r="K368" s="37" t="str">
        <f t="shared" si="17"/>
        <v/>
      </c>
    </row>
    <row r="369" spans="1:11" ht="16" x14ac:dyDescent="0.35">
      <c r="A369" s="30" t="s">
        <v>1076</v>
      </c>
      <c r="B369" s="38" t="s">
        <v>579</v>
      </c>
      <c r="C369" s="39" t="s">
        <v>1077</v>
      </c>
      <c r="D369" s="38" t="s">
        <v>20</v>
      </c>
      <c r="E369" s="33">
        <f t="shared" si="15"/>
        <v>62.21</v>
      </c>
      <c r="F369" s="40">
        <v>62.21</v>
      </c>
      <c r="G369" s="38">
        <v>2</v>
      </c>
      <c r="H369" s="35">
        <f t="shared" si="16"/>
        <v>124.42</v>
      </c>
      <c r="I369" s="3" t="s">
        <v>1078</v>
      </c>
      <c r="J369" s="13" t="s">
        <v>22</v>
      </c>
      <c r="K369" s="37" t="str">
        <f t="shared" si="17"/>
        <v/>
      </c>
    </row>
    <row r="370" spans="1:11" ht="16" x14ac:dyDescent="0.35">
      <c r="A370" s="14" t="s">
        <v>1079</v>
      </c>
      <c r="B370" s="38" t="s">
        <v>579</v>
      </c>
      <c r="C370" s="39" t="s">
        <v>1080</v>
      </c>
      <c r="D370" s="38" t="s">
        <v>20</v>
      </c>
      <c r="E370" s="33">
        <f t="shared" si="15"/>
        <v>78</v>
      </c>
      <c r="F370" s="40">
        <v>78</v>
      </c>
      <c r="G370" s="38">
        <v>2</v>
      </c>
      <c r="H370" s="35">
        <f t="shared" si="16"/>
        <v>156</v>
      </c>
      <c r="I370" s="3" t="s">
        <v>1081</v>
      </c>
      <c r="J370" s="13" t="s">
        <v>22</v>
      </c>
      <c r="K370" s="37" t="str">
        <f t="shared" si="17"/>
        <v/>
      </c>
    </row>
    <row r="371" spans="1:11" ht="29" x14ac:dyDescent="0.35">
      <c r="A371" s="30" t="s">
        <v>1082</v>
      </c>
      <c r="B371" s="38" t="s">
        <v>545</v>
      </c>
      <c r="C371" s="39" t="s">
        <v>1083</v>
      </c>
      <c r="D371" s="38" t="s">
        <v>20</v>
      </c>
      <c r="E371" s="33">
        <f t="shared" si="15"/>
        <v>526.5</v>
      </c>
      <c r="F371" s="40">
        <v>526.5</v>
      </c>
      <c r="G371" s="38">
        <v>1</v>
      </c>
      <c r="H371" s="35">
        <f t="shared" si="16"/>
        <v>526.5</v>
      </c>
      <c r="I371" s="3" t="s">
        <v>1084</v>
      </c>
      <c r="J371" s="13" t="s">
        <v>22</v>
      </c>
      <c r="K371" s="37" t="str">
        <f t="shared" si="17"/>
        <v/>
      </c>
    </row>
    <row r="372" spans="1:11" ht="29" x14ac:dyDescent="0.35">
      <c r="A372" s="14" t="s">
        <v>1085</v>
      </c>
      <c r="B372" s="38" t="s">
        <v>411</v>
      </c>
      <c r="C372" s="39" t="s">
        <v>1086</v>
      </c>
      <c r="D372" s="38" t="s">
        <v>20</v>
      </c>
      <c r="E372" s="33">
        <f t="shared" si="15"/>
        <v>69.86</v>
      </c>
      <c r="F372" s="40">
        <v>69.86</v>
      </c>
      <c r="G372" s="38">
        <v>1</v>
      </c>
      <c r="H372" s="35">
        <f t="shared" si="16"/>
        <v>69.86</v>
      </c>
      <c r="I372" s="3" t="s">
        <v>1087</v>
      </c>
      <c r="J372" s="13" t="s">
        <v>22</v>
      </c>
      <c r="K372" s="37" t="str">
        <f t="shared" si="17"/>
        <v/>
      </c>
    </row>
    <row r="373" spans="1:11" ht="43.5" x14ac:dyDescent="0.35">
      <c r="A373" s="30" t="s">
        <v>1088</v>
      </c>
      <c r="B373" s="38" t="s">
        <v>411</v>
      </c>
      <c r="C373" s="39" t="s">
        <v>1089</v>
      </c>
      <c r="D373" s="38" t="s">
        <v>20</v>
      </c>
      <c r="E373" s="33">
        <f t="shared" si="15"/>
        <v>84.02</v>
      </c>
      <c r="F373" s="40">
        <v>84.02</v>
      </c>
      <c r="G373" s="38">
        <v>2</v>
      </c>
      <c r="H373" s="35">
        <f t="shared" si="16"/>
        <v>168.04</v>
      </c>
      <c r="I373" s="3" t="s">
        <v>1090</v>
      </c>
      <c r="J373" s="13" t="s">
        <v>22</v>
      </c>
      <c r="K373" s="37" t="str">
        <f t="shared" si="17"/>
        <v/>
      </c>
    </row>
    <row r="374" spans="1:11" ht="16" x14ac:dyDescent="0.35">
      <c r="A374" s="30" t="s">
        <v>1091</v>
      </c>
      <c r="B374" s="38" t="s">
        <v>579</v>
      </c>
      <c r="C374" s="39" t="s">
        <v>1092</v>
      </c>
      <c r="D374" s="38" t="s">
        <v>20</v>
      </c>
      <c r="E374" s="33">
        <f t="shared" si="15"/>
        <v>28.32</v>
      </c>
      <c r="F374" s="40">
        <v>28.32</v>
      </c>
      <c r="G374" s="38">
        <v>1</v>
      </c>
      <c r="H374" s="35">
        <f t="shared" si="16"/>
        <v>28.32</v>
      </c>
      <c r="I374" s="3" t="s">
        <v>1093</v>
      </c>
      <c r="J374" s="13" t="s">
        <v>22</v>
      </c>
      <c r="K374" s="37" t="str">
        <f t="shared" si="17"/>
        <v/>
      </c>
    </row>
    <row r="375" spans="1:11" ht="16" x14ac:dyDescent="0.35">
      <c r="A375" s="14" t="s">
        <v>1094</v>
      </c>
      <c r="B375" s="38" t="s">
        <v>579</v>
      </c>
      <c r="C375" s="39" t="s">
        <v>1095</v>
      </c>
      <c r="D375" s="38" t="s">
        <v>246</v>
      </c>
      <c r="E375" s="33">
        <f t="shared" si="15"/>
        <v>17.940000000000001</v>
      </c>
      <c r="F375" s="40">
        <v>17.940000000000001</v>
      </c>
      <c r="G375" s="38">
        <v>0.1</v>
      </c>
      <c r="H375" s="35">
        <f t="shared" si="16"/>
        <v>1.7940000000000003</v>
      </c>
      <c r="I375" s="3" t="s">
        <v>1096</v>
      </c>
      <c r="J375" s="13" t="s">
        <v>22</v>
      </c>
      <c r="K375" s="37" t="str">
        <f t="shared" si="17"/>
        <v/>
      </c>
    </row>
    <row r="376" spans="1:11" ht="72.5" x14ac:dyDescent="0.35">
      <c r="A376" s="30" t="s">
        <v>1097</v>
      </c>
      <c r="B376" s="38" t="s">
        <v>579</v>
      </c>
      <c r="C376" s="39" t="s">
        <v>1098</v>
      </c>
      <c r="D376" s="38" t="s">
        <v>20</v>
      </c>
      <c r="E376" s="33">
        <f t="shared" si="15"/>
        <v>66.09</v>
      </c>
      <c r="F376" s="40">
        <v>66.09</v>
      </c>
      <c r="G376" s="38">
        <v>1</v>
      </c>
      <c r="H376" s="35">
        <f t="shared" si="16"/>
        <v>66.09</v>
      </c>
      <c r="I376" s="3" t="s">
        <v>1099</v>
      </c>
      <c r="J376" s="13" t="s">
        <v>22</v>
      </c>
      <c r="K376" s="37" t="str">
        <f t="shared" si="17"/>
        <v/>
      </c>
    </row>
    <row r="377" spans="1:11" ht="58" x14ac:dyDescent="0.35">
      <c r="A377" s="14" t="s">
        <v>1100</v>
      </c>
      <c r="B377" s="38" t="s">
        <v>579</v>
      </c>
      <c r="C377" s="39" t="s">
        <v>1101</v>
      </c>
      <c r="D377" s="38" t="s">
        <v>20</v>
      </c>
      <c r="E377" s="33">
        <f t="shared" si="15"/>
        <v>28.28</v>
      </c>
      <c r="F377" s="40">
        <v>28.28</v>
      </c>
      <c r="G377" s="38">
        <v>47</v>
      </c>
      <c r="H377" s="35">
        <f t="shared" si="16"/>
        <v>1329.16</v>
      </c>
      <c r="I377" s="3" t="s">
        <v>1102</v>
      </c>
      <c r="J377" s="13" t="s">
        <v>22</v>
      </c>
      <c r="K377" s="37" t="str">
        <f t="shared" si="17"/>
        <v/>
      </c>
    </row>
    <row r="378" spans="1:11" ht="29" x14ac:dyDescent="0.35">
      <c r="A378" s="30" t="s">
        <v>1103</v>
      </c>
      <c r="B378" s="38" t="s">
        <v>57</v>
      </c>
      <c r="C378" s="39" t="s">
        <v>1104</v>
      </c>
      <c r="D378" s="38" t="s">
        <v>20</v>
      </c>
      <c r="E378" s="33">
        <f t="shared" si="15"/>
        <v>311.54000000000002</v>
      </c>
      <c r="F378" s="40">
        <v>311.54000000000002</v>
      </c>
      <c r="G378" s="38">
        <v>1</v>
      </c>
      <c r="H378" s="35">
        <f t="shared" si="16"/>
        <v>311.54000000000002</v>
      </c>
      <c r="I378" s="3" t="s">
        <v>1105</v>
      </c>
      <c r="J378" s="13" t="s">
        <v>22</v>
      </c>
      <c r="K378" s="37" t="str">
        <f t="shared" si="17"/>
        <v/>
      </c>
    </row>
    <row r="379" spans="1:11" ht="29" x14ac:dyDescent="0.35">
      <c r="A379" s="30" t="s">
        <v>1106</v>
      </c>
      <c r="B379" s="38" t="s">
        <v>579</v>
      </c>
      <c r="C379" s="39" t="s">
        <v>1107</v>
      </c>
      <c r="D379" s="38" t="s">
        <v>20</v>
      </c>
      <c r="E379" s="33">
        <f t="shared" si="15"/>
        <v>472.03</v>
      </c>
      <c r="F379" s="40">
        <v>472.03</v>
      </c>
      <c r="G379" s="38">
        <v>1</v>
      </c>
      <c r="H379" s="35">
        <f t="shared" si="16"/>
        <v>472.03</v>
      </c>
      <c r="I379" s="3" t="s">
        <v>1108</v>
      </c>
      <c r="J379" s="13" t="s">
        <v>22</v>
      </c>
      <c r="K379" s="37" t="str">
        <f t="shared" si="17"/>
        <v/>
      </c>
    </row>
    <row r="380" spans="1:11" ht="174" x14ac:dyDescent="0.35">
      <c r="A380" s="14" t="s">
        <v>1109</v>
      </c>
      <c r="B380" s="38" t="s">
        <v>579</v>
      </c>
      <c r="C380" s="39" t="s">
        <v>1110</v>
      </c>
      <c r="D380" s="38" t="s">
        <v>1111</v>
      </c>
      <c r="E380" s="33">
        <f t="shared" si="15"/>
        <v>58.5</v>
      </c>
      <c r="F380" s="40">
        <v>58.5</v>
      </c>
      <c r="G380" s="38">
        <v>1</v>
      </c>
      <c r="H380" s="35">
        <f t="shared" si="16"/>
        <v>58.5</v>
      </c>
      <c r="I380" s="7" t="s">
        <v>1112</v>
      </c>
      <c r="J380" s="13" t="s">
        <v>22</v>
      </c>
      <c r="K380" s="37" t="str">
        <f t="shared" si="17"/>
        <v/>
      </c>
    </row>
    <row r="381" spans="1:11" ht="16" x14ac:dyDescent="0.35">
      <c r="A381" s="30" t="s">
        <v>1113</v>
      </c>
      <c r="B381" s="38" t="s">
        <v>579</v>
      </c>
      <c r="C381" s="39" t="s">
        <v>1114</v>
      </c>
      <c r="D381" s="38" t="s">
        <v>20</v>
      </c>
      <c r="E381" s="33">
        <f t="shared" si="15"/>
        <v>25.35</v>
      </c>
      <c r="F381" s="40">
        <v>25.35</v>
      </c>
      <c r="G381" s="38">
        <v>10</v>
      </c>
      <c r="H381" s="35">
        <f t="shared" si="16"/>
        <v>253.5</v>
      </c>
      <c r="I381" s="3" t="s">
        <v>1115</v>
      </c>
      <c r="J381" s="13" t="s">
        <v>22</v>
      </c>
      <c r="K381" s="37" t="str">
        <f t="shared" si="17"/>
        <v/>
      </c>
    </row>
    <row r="382" spans="1:11" ht="29" x14ac:dyDescent="0.35">
      <c r="A382" s="14" t="s">
        <v>1116</v>
      </c>
      <c r="B382" s="38" t="s">
        <v>579</v>
      </c>
      <c r="C382" s="39" t="s">
        <v>1117</v>
      </c>
      <c r="D382" s="38" t="s">
        <v>20</v>
      </c>
      <c r="E382" s="33">
        <f t="shared" si="15"/>
        <v>1321.68</v>
      </c>
      <c r="F382" s="40">
        <v>1321.68</v>
      </c>
      <c r="G382" s="38">
        <v>1</v>
      </c>
      <c r="H382" s="35">
        <f t="shared" si="16"/>
        <v>1321.68</v>
      </c>
      <c r="I382" s="3" t="s">
        <v>1118</v>
      </c>
      <c r="J382" s="13" t="s">
        <v>22</v>
      </c>
      <c r="K382" s="37" t="str">
        <f t="shared" si="17"/>
        <v/>
      </c>
    </row>
    <row r="383" spans="1:11" ht="29" x14ac:dyDescent="0.35">
      <c r="A383" s="30" t="s">
        <v>1119</v>
      </c>
      <c r="B383" s="38" t="s">
        <v>579</v>
      </c>
      <c r="C383" s="39" t="s">
        <v>1120</v>
      </c>
      <c r="D383" s="38" t="s">
        <v>20</v>
      </c>
      <c r="E383" s="33">
        <f t="shared" si="15"/>
        <v>1038.46</v>
      </c>
      <c r="F383" s="40">
        <v>1038.46</v>
      </c>
      <c r="G383" s="38">
        <v>1</v>
      </c>
      <c r="H383" s="35">
        <f t="shared" si="16"/>
        <v>1038.46</v>
      </c>
      <c r="I383" s="3" t="s">
        <v>1121</v>
      </c>
      <c r="J383" s="13" t="s">
        <v>22</v>
      </c>
      <c r="K383" s="37" t="str">
        <f t="shared" si="17"/>
        <v/>
      </c>
    </row>
    <row r="384" spans="1:11" ht="58" x14ac:dyDescent="0.35">
      <c r="A384" s="30" t="s">
        <v>1122</v>
      </c>
      <c r="B384" s="38" t="s">
        <v>579</v>
      </c>
      <c r="C384" s="39" t="s">
        <v>1123</v>
      </c>
      <c r="D384" s="38" t="s">
        <v>20</v>
      </c>
      <c r="E384" s="33">
        <f t="shared" si="15"/>
        <v>3233.22</v>
      </c>
      <c r="F384" s="40">
        <v>3233.22</v>
      </c>
      <c r="G384" s="38">
        <v>1</v>
      </c>
      <c r="H384" s="35">
        <f t="shared" si="16"/>
        <v>3233.22</v>
      </c>
      <c r="I384" s="3" t="s">
        <v>1124</v>
      </c>
      <c r="J384" s="13" t="s">
        <v>22</v>
      </c>
      <c r="K384" s="37" t="str">
        <f t="shared" si="17"/>
        <v/>
      </c>
    </row>
    <row r="385" spans="1:11" ht="29" x14ac:dyDescent="0.35">
      <c r="A385" s="14" t="s">
        <v>1125</v>
      </c>
      <c r="B385" s="38" t="s">
        <v>579</v>
      </c>
      <c r="C385" s="39" t="s">
        <v>1126</v>
      </c>
      <c r="D385" s="38" t="s">
        <v>143</v>
      </c>
      <c r="E385" s="33">
        <f t="shared" si="15"/>
        <v>975</v>
      </c>
      <c r="F385" s="40">
        <v>975</v>
      </c>
      <c r="G385" s="38">
        <v>1</v>
      </c>
      <c r="H385" s="35">
        <f t="shared" si="16"/>
        <v>975</v>
      </c>
      <c r="I385" s="3" t="s">
        <v>1127</v>
      </c>
      <c r="J385" s="13" t="s">
        <v>22</v>
      </c>
      <c r="K385" s="37" t="str">
        <f t="shared" si="17"/>
        <v/>
      </c>
    </row>
    <row r="386" spans="1:11" ht="29" x14ac:dyDescent="0.35">
      <c r="A386" s="30" t="s">
        <v>1128</v>
      </c>
      <c r="B386" s="38" t="s">
        <v>579</v>
      </c>
      <c r="C386" s="39" t="s">
        <v>1129</v>
      </c>
      <c r="D386" s="38" t="s">
        <v>20</v>
      </c>
      <c r="E386" s="33">
        <f t="shared" si="15"/>
        <v>11700</v>
      </c>
      <c r="F386" s="40">
        <v>11700</v>
      </c>
      <c r="G386" s="38">
        <v>1</v>
      </c>
      <c r="H386" s="35">
        <f t="shared" si="16"/>
        <v>11700</v>
      </c>
      <c r="I386" s="3" t="s">
        <v>1130</v>
      </c>
      <c r="J386" s="13" t="s">
        <v>22</v>
      </c>
      <c r="K386" s="37" t="str">
        <f t="shared" si="17"/>
        <v/>
      </c>
    </row>
    <row r="387" spans="1:11" ht="58" x14ac:dyDescent="0.35">
      <c r="A387" s="14" t="s">
        <v>1131</v>
      </c>
      <c r="B387" s="38" t="s">
        <v>579</v>
      </c>
      <c r="C387" s="39" t="s">
        <v>1132</v>
      </c>
      <c r="D387" s="38" t="s">
        <v>20</v>
      </c>
      <c r="E387" s="33">
        <f t="shared" si="15"/>
        <v>5850</v>
      </c>
      <c r="F387" s="40">
        <v>5850</v>
      </c>
      <c r="G387" s="38">
        <v>1</v>
      </c>
      <c r="H387" s="35">
        <f t="shared" si="16"/>
        <v>5850</v>
      </c>
      <c r="I387" s="3" t="s">
        <v>1133</v>
      </c>
      <c r="J387" s="13" t="s">
        <v>22</v>
      </c>
      <c r="K387" s="37" t="str">
        <f t="shared" si="17"/>
        <v/>
      </c>
    </row>
    <row r="388" spans="1:11" ht="43.5" x14ac:dyDescent="0.35">
      <c r="A388" s="30" t="s">
        <v>1134</v>
      </c>
      <c r="B388" s="38" t="s">
        <v>579</v>
      </c>
      <c r="C388" s="39" t="s">
        <v>1135</v>
      </c>
      <c r="D388" s="38" t="s">
        <v>143</v>
      </c>
      <c r="E388" s="33">
        <f t="shared" si="15"/>
        <v>4095</v>
      </c>
      <c r="F388" s="40">
        <v>4095</v>
      </c>
      <c r="G388" s="38">
        <v>1</v>
      </c>
      <c r="H388" s="35">
        <f t="shared" si="16"/>
        <v>4095</v>
      </c>
      <c r="I388" s="3" t="s">
        <v>1136</v>
      </c>
      <c r="J388" s="13" t="s">
        <v>22</v>
      </c>
      <c r="K388" s="37" t="str">
        <f t="shared" si="17"/>
        <v/>
      </c>
    </row>
    <row r="389" spans="1:11" ht="58" x14ac:dyDescent="0.35">
      <c r="A389" s="30" t="s">
        <v>1137</v>
      </c>
      <c r="B389" s="38" t="s">
        <v>1138</v>
      </c>
      <c r="C389" s="39" t="s">
        <v>1139</v>
      </c>
      <c r="D389" s="38" t="s">
        <v>20</v>
      </c>
      <c r="E389" s="33">
        <f t="shared" si="15"/>
        <v>283.22000000000003</v>
      </c>
      <c r="F389" s="40">
        <v>283.22000000000003</v>
      </c>
      <c r="G389" s="38">
        <v>1</v>
      </c>
      <c r="H389" s="35">
        <f t="shared" si="16"/>
        <v>283.22000000000003</v>
      </c>
      <c r="I389" s="3" t="s">
        <v>1140</v>
      </c>
      <c r="J389" s="13" t="s">
        <v>22</v>
      </c>
      <c r="K389" s="37" t="str">
        <f t="shared" si="17"/>
        <v/>
      </c>
    </row>
    <row r="390" spans="1:11" ht="58" x14ac:dyDescent="0.35">
      <c r="A390" s="14" t="s">
        <v>1141</v>
      </c>
      <c r="B390" s="38" t="s">
        <v>1142</v>
      </c>
      <c r="C390" s="39" t="s">
        <v>1143</v>
      </c>
      <c r="D390" s="38" t="s">
        <v>20</v>
      </c>
      <c r="E390" s="33">
        <f t="shared" si="15"/>
        <v>249.6</v>
      </c>
      <c r="F390" s="40">
        <v>249.6</v>
      </c>
      <c r="G390" s="38">
        <v>1</v>
      </c>
      <c r="H390" s="35">
        <f t="shared" si="16"/>
        <v>249.6</v>
      </c>
      <c r="I390" s="3" t="s">
        <v>1144</v>
      </c>
      <c r="J390" s="13" t="s">
        <v>22</v>
      </c>
      <c r="K390" s="37" t="str">
        <f t="shared" si="17"/>
        <v/>
      </c>
    </row>
    <row r="391" spans="1:11" ht="43.5" x14ac:dyDescent="0.35">
      <c r="A391" s="30" t="s">
        <v>1145</v>
      </c>
      <c r="B391" s="38" t="s">
        <v>1142</v>
      </c>
      <c r="C391" s="39" t="s">
        <v>1146</v>
      </c>
      <c r="D391" s="38" t="s">
        <v>20</v>
      </c>
      <c r="E391" s="33">
        <f t="shared" si="15"/>
        <v>75.08</v>
      </c>
      <c r="F391" s="40">
        <v>75.08</v>
      </c>
      <c r="G391" s="38">
        <v>1</v>
      </c>
      <c r="H391" s="35">
        <f t="shared" si="16"/>
        <v>75.08</v>
      </c>
      <c r="I391" s="3" t="s">
        <v>1147</v>
      </c>
      <c r="J391" s="13" t="s">
        <v>22</v>
      </c>
      <c r="K391" s="37" t="str">
        <f t="shared" si="17"/>
        <v/>
      </c>
    </row>
    <row r="392" spans="1:11" ht="43.5" x14ac:dyDescent="0.35">
      <c r="A392" s="14" t="s">
        <v>1148</v>
      </c>
      <c r="B392" s="38" t="s">
        <v>1142</v>
      </c>
      <c r="C392" s="39" t="s">
        <v>1149</v>
      </c>
      <c r="D392" s="38" t="s">
        <v>20</v>
      </c>
      <c r="E392" s="33">
        <f t="shared" si="15"/>
        <v>128.69999999999999</v>
      </c>
      <c r="F392" s="40">
        <v>128.69999999999999</v>
      </c>
      <c r="G392" s="38">
        <v>1</v>
      </c>
      <c r="H392" s="35">
        <f t="shared" si="16"/>
        <v>128.69999999999999</v>
      </c>
      <c r="I392" s="3" t="s">
        <v>1150</v>
      </c>
      <c r="J392" s="13" t="s">
        <v>22</v>
      </c>
      <c r="K392" s="37" t="str">
        <f t="shared" si="17"/>
        <v/>
      </c>
    </row>
    <row r="393" spans="1:11" ht="58" x14ac:dyDescent="0.35">
      <c r="A393" s="30" t="s">
        <v>1151</v>
      </c>
      <c r="B393" s="38" t="s">
        <v>1142</v>
      </c>
      <c r="C393" s="39" t="s">
        <v>1152</v>
      </c>
      <c r="D393" s="38" t="s">
        <v>20</v>
      </c>
      <c r="E393" s="33">
        <f t="shared" si="15"/>
        <v>154.68</v>
      </c>
      <c r="F393" s="40">
        <v>154.68</v>
      </c>
      <c r="G393" s="38">
        <v>1</v>
      </c>
      <c r="H393" s="35">
        <f t="shared" si="16"/>
        <v>154.68</v>
      </c>
      <c r="I393" s="3" t="s">
        <v>1153</v>
      </c>
      <c r="J393" s="13" t="s">
        <v>22</v>
      </c>
      <c r="K393" s="37" t="str">
        <f t="shared" si="17"/>
        <v/>
      </c>
    </row>
    <row r="394" spans="1:11" ht="58" x14ac:dyDescent="0.35">
      <c r="A394" s="30" t="s">
        <v>1154</v>
      </c>
      <c r="B394" s="38" t="s">
        <v>1142</v>
      </c>
      <c r="C394" s="39" t="s">
        <v>1155</v>
      </c>
      <c r="D394" s="38" t="s">
        <v>20</v>
      </c>
      <c r="E394" s="33">
        <f t="shared" ref="E394:E447" si="18">F394</f>
        <v>97.5</v>
      </c>
      <c r="F394" s="40">
        <v>97.5</v>
      </c>
      <c r="G394" s="38">
        <v>1</v>
      </c>
      <c r="H394" s="35">
        <f t="shared" si="16"/>
        <v>97.5</v>
      </c>
      <c r="I394" s="3" t="s">
        <v>1156</v>
      </c>
      <c r="J394" s="13" t="s">
        <v>22</v>
      </c>
      <c r="K394" s="37" t="str">
        <f t="shared" si="17"/>
        <v/>
      </c>
    </row>
    <row r="395" spans="1:11" ht="58" x14ac:dyDescent="0.35">
      <c r="A395" s="14" t="s">
        <v>1157</v>
      </c>
      <c r="B395" s="38" t="s">
        <v>1142</v>
      </c>
      <c r="C395" s="39" t="s">
        <v>1158</v>
      </c>
      <c r="D395" s="38" t="s">
        <v>20</v>
      </c>
      <c r="E395" s="33">
        <f t="shared" si="18"/>
        <v>195</v>
      </c>
      <c r="F395" s="40">
        <v>195</v>
      </c>
      <c r="G395" s="38">
        <v>1</v>
      </c>
      <c r="H395" s="35">
        <f t="shared" si="16"/>
        <v>195</v>
      </c>
      <c r="I395" s="3" t="s">
        <v>1159</v>
      </c>
      <c r="J395" s="13" t="s">
        <v>22</v>
      </c>
      <c r="K395" s="37" t="str">
        <f t="shared" si="17"/>
        <v/>
      </c>
    </row>
    <row r="396" spans="1:11" ht="58" x14ac:dyDescent="0.35">
      <c r="A396" s="30" t="s">
        <v>1160</v>
      </c>
      <c r="B396" s="38" t="s">
        <v>1142</v>
      </c>
      <c r="C396" s="39" t="s">
        <v>1161</v>
      </c>
      <c r="D396" s="38" t="s">
        <v>20</v>
      </c>
      <c r="E396" s="33">
        <f t="shared" si="18"/>
        <v>117</v>
      </c>
      <c r="F396" s="40">
        <v>117</v>
      </c>
      <c r="G396" s="38">
        <v>1</v>
      </c>
      <c r="H396" s="35">
        <f t="shared" si="16"/>
        <v>117</v>
      </c>
      <c r="I396" s="3" t="s">
        <v>1162</v>
      </c>
      <c r="J396" s="13" t="s">
        <v>22</v>
      </c>
      <c r="K396" s="37" t="str">
        <f t="shared" si="17"/>
        <v/>
      </c>
    </row>
    <row r="397" spans="1:11" ht="29" x14ac:dyDescent="0.35">
      <c r="A397" s="14" t="s">
        <v>1163</v>
      </c>
      <c r="B397" s="38" t="s">
        <v>1164</v>
      </c>
      <c r="C397" s="39" t="s">
        <v>1165</v>
      </c>
      <c r="D397" s="38" t="s">
        <v>20</v>
      </c>
      <c r="E397" s="33">
        <f t="shared" si="18"/>
        <v>1170</v>
      </c>
      <c r="F397" s="40">
        <v>1170</v>
      </c>
      <c r="G397" s="38">
        <v>1</v>
      </c>
      <c r="H397" s="35">
        <f t="shared" si="16"/>
        <v>1170</v>
      </c>
      <c r="I397" s="3" t="s">
        <v>1166</v>
      </c>
      <c r="J397" s="13" t="s">
        <v>22</v>
      </c>
      <c r="K397" s="37" t="str">
        <f t="shared" si="17"/>
        <v/>
      </c>
    </row>
    <row r="398" spans="1:11" ht="29" x14ac:dyDescent="0.35">
      <c r="A398" s="30" t="s">
        <v>1167</v>
      </c>
      <c r="B398" s="38" t="s">
        <v>1164</v>
      </c>
      <c r="C398" s="39" t="s">
        <v>1168</v>
      </c>
      <c r="D398" s="38" t="s">
        <v>20</v>
      </c>
      <c r="E398" s="33">
        <f t="shared" si="18"/>
        <v>1170</v>
      </c>
      <c r="F398" s="40">
        <v>1170</v>
      </c>
      <c r="G398" s="38">
        <v>1</v>
      </c>
      <c r="H398" s="35">
        <f t="shared" si="16"/>
        <v>1170</v>
      </c>
      <c r="I398" s="3" t="s">
        <v>1169</v>
      </c>
      <c r="J398" s="13" t="s">
        <v>22</v>
      </c>
      <c r="K398" s="37" t="str">
        <f t="shared" si="17"/>
        <v/>
      </c>
    </row>
    <row r="399" spans="1:11" ht="29" x14ac:dyDescent="0.35">
      <c r="A399" s="30" t="s">
        <v>1170</v>
      </c>
      <c r="B399" s="38" t="s">
        <v>1164</v>
      </c>
      <c r="C399" s="39" t="s">
        <v>1171</v>
      </c>
      <c r="D399" s="38" t="s">
        <v>20</v>
      </c>
      <c r="E399" s="33">
        <f t="shared" si="18"/>
        <v>2145</v>
      </c>
      <c r="F399" s="40">
        <v>2145</v>
      </c>
      <c r="G399" s="38">
        <v>1</v>
      </c>
      <c r="H399" s="35">
        <f t="shared" si="16"/>
        <v>2145</v>
      </c>
      <c r="I399" s="3" t="s">
        <v>1172</v>
      </c>
      <c r="J399" s="13" t="s">
        <v>22</v>
      </c>
      <c r="K399" s="37" t="str">
        <f t="shared" si="17"/>
        <v/>
      </c>
    </row>
    <row r="400" spans="1:11" ht="29" x14ac:dyDescent="0.35">
      <c r="A400" s="14" t="s">
        <v>1173</v>
      </c>
      <c r="B400" s="38" t="s">
        <v>1164</v>
      </c>
      <c r="C400" s="39" t="s">
        <v>1174</v>
      </c>
      <c r="D400" s="38" t="s">
        <v>20</v>
      </c>
      <c r="E400" s="33">
        <f t="shared" si="18"/>
        <v>2145</v>
      </c>
      <c r="F400" s="40">
        <v>2145</v>
      </c>
      <c r="G400" s="38">
        <v>1</v>
      </c>
      <c r="H400" s="35">
        <f t="shared" si="16"/>
        <v>2145</v>
      </c>
      <c r="I400" s="3" t="s">
        <v>1175</v>
      </c>
      <c r="J400" s="13" t="s">
        <v>22</v>
      </c>
      <c r="K400" s="37" t="str">
        <f t="shared" si="17"/>
        <v/>
      </c>
    </row>
    <row r="401" spans="1:11" ht="87" x14ac:dyDescent="0.35">
      <c r="A401" s="30" t="s">
        <v>1176</v>
      </c>
      <c r="B401" s="38" t="s">
        <v>1142</v>
      </c>
      <c r="C401" s="39" t="s">
        <v>1177</v>
      </c>
      <c r="D401" s="38" t="s">
        <v>20</v>
      </c>
      <c r="E401" s="33">
        <f t="shared" si="18"/>
        <v>156</v>
      </c>
      <c r="F401" s="40">
        <v>156</v>
      </c>
      <c r="G401" s="38">
        <v>1</v>
      </c>
      <c r="H401" s="35">
        <f t="shared" si="16"/>
        <v>156</v>
      </c>
      <c r="I401" s="3" t="s">
        <v>1178</v>
      </c>
      <c r="J401" s="13" t="s">
        <v>22</v>
      </c>
      <c r="K401" s="37" t="str">
        <f t="shared" si="17"/>
        <v/>
      </c>
    </row>
    <row r="402" spans="1:11" ht="72.5" x14ac:dyDescent="0.35">
      <c r="A402" s="14" t="s">
        <v>1179</v>
      </c>
      <c r="B402" s="38" t="s">
        <v>1142</v>
      </c>
      <c r="C402" s="39" t="s">
        <v>1180</v>
      </c>
      <c r="D402" s="38" t="s">
        <v>20</v>
      </c>
      <c r="E402" s="33">
        <f t="shared" si="18"/>
        <v>39</v>
      </c>
      <c r="F402" s="40">
        <v>39</v>
      </c>
      <c r="G402" s="38">
        <v>1</v>
      </c>
      <c r="H402" s="35">
        <f t="shared" si="16"/>
        <v>39</v>
      </c>
      <c r="I402" s="3" t="s">
        <v>1181</v>
      </c>
      <c r="J402" s="13" t="s">
        <v>22</v>
      </c>
      <c r="K402" s="37" t="str">
        <f t="shared" si="17"/>
        <v/>
      </c>
    </row>
    <row r="403" spans="1:11" ht="43.5" x14ac:dyDescent="0.35">
      <c r="A403" s="30" t="s">
        <v>1182</v>
      </c>
      <c r="B403" s="38" t="s">
        <v>1138</v>
      </c>
      <c r="C403" s="39" t="s">
        <v>1183</v>
      </c>
      <c r="D403" s="38" t="s">
        <v>20</v>
      </c>
      <c r="E403" s="33">
        <f t="shared" si="18"/>
        <v>58.5</v>
      </c>
      <c r="F403" s="40">
        <v>58.5</v>
      </c>
      <c r="G403" s="38">
        <v>318</v>
      </c>
      <c r="H403" s="35">
        <f t="shared" si="16"/>
        <v>18603</v>
      </c>
      <c r="I403" s="3" t="s">
        <v>1184</v>
      </c>
      <c r="J403" s="13" t="s">
        <v>22</v>
      </c>
      <c r="K403" s="37" t="str">
        <f t="shared" si="17"/>
        <v/>
      </c>
    </row>
    <row r="404" spans="1:11" ht="29" x14ac:dyDescent="0.35">
      <c r="A404" s="30" t="s">
        <v>1185</v>
      </c>
      <c r="B404" s="38" t="s">
        <v>1138</v>
      </c>
      <c r="C404" s="39" t="s">
        <v>1186</v>
      </c>
      <c r="D404" s="38" t="s">
        <v>20</v>
      </c>
      <c r="E404" s="33">
        <f t="shared" si="18"/>
        <v>292.5</v>
      </c>
      <c r="F404" s="40">
        <v>292.5</v>
      </c>
      <c r="G404" s="38">
        <v>3</v>
      </c>
      <c r="H404" s="35">
        <f t="shared" si="16"/>
        <v>877.5</v>
      </c>
      <c r="I404" s="3" t="s">
        <v>1187</v>
      </c>
      <c r="J404" s="13" t="s">
        <v>22</v>
      </c>
      <c r="K404" s="37" t="str">
        <f t="shared" si="17"/>
        <v/>
      </c>
    </row>
    <row r="405" spans="1:11" ht="29" x14ac:dyDescent="0.35">
      <c r="A405" s="14" t="s">
        <v>1188</v>
      </c>
      <c r="B405" s="38" t="s">
        <v>1138</v>
      </c>
      <c r="C405" s="39" t="s">
        <v>1189</v>
      </c>
      <c r="D405" s="38" t="s">
        <v>20</v>
      </c>
      <c r="E405" s="33">
        <f t="shared" si="18"/>
        <v>48.75</v>
      </c>
      <c r="F405" s="40">
        <v>48.75</v>
      </c>
      <c r="G405" s="38">
        <v>143</v>
      </c>
      <c r="H405" s="35">
        <f t="shared" si="16"/>
        <v>6971.25</v>
      </c>
      <c r="I405" s="3" t="s">
        <v>1190</v>
      </c>
      <c r="J405" s="13" t="s">
        <v>22</v>
      </c>
      <c r="K405" s="37" t="str">
        <f t="shared" si="17"/>
        <v/>
      </c>
    </row>
    <row r="406" spans="1:11" ht="43.5" x14ac:dyDescent="0.35">
      <c r="A406" s="30" t="s">
        <v>1191</v>
      </c>
      <c r="B406" s="38" t="s">
        <v>1192</v>
      </c>
      <c r="C406" s="39" t="s">
        <v>1193</v>
      </c>
      <c r="D406" s="38" t="s">
        <v>20</v>
      </c>
      <c r="E406" s="33">
        <f t="shared" si="18"/>
        <v>2925</v>
      </c>
      <c r="F406" s="40">
        <v>2925</v>
      </c>
      <c r="G406" s="38">
        <v>1</v>
      </c>
      <c r="H406" s="35">
        <f t="shared" si="16"/>
        <v>2925</v>
      </c>
      <c r="I406" s="3" t="s">
        <v>1194</v>
      </c>
      <c r="J406" s="13" t="s">
        <v>22</v>
      </c>
      <c r="K406" s="37" t="str">
        <f t="shared" si="17"/>
        <v/>
      </c>
    </row>
    <row r="407" spans="1:11" ht="63.25" customHeight="1" x14ac:dyDescent="0.35">
      <c r="A407" s="14" t="s">
        <v>1195</v>
      </c>
      <c r="B407" s="38" t="s">
        <v>1196</v>
      </c>
      <c r="C407" s="39" t="s">
        <v>1197</v>
      </c>
      <c r="D407" s="38" t="s">
        <v>143</v>
      </c>
      <c r="E407" s="33">
        <f t="shared" si="18"/>
        <v>877.5</v>
      </c>
      <c r="F407" s="40">
        <v>877.5</v>
      </c>
      <c r="G407" s="38">
        <v>2</v>
      </c>
      <c r="H407" s="35">
        <f t="shared" ref="H407:H417" si="19">E407*G407</f>
        <v>1755</v>
      </c>
      <c r="I407" s="3" t="s">
        <v>1198</v>
      </c>
      <c r="J407" s="13" t="s">
        <v>22</v>
      </c>
      <c r="K407" s="37" t="str">
        <f t="shared" ref="K407:K503" si="20">IF(AND(ISNUMBER(E407),ISNUMBER(FIND(",",E407)),LEN(E407)-LEN(SUBSTITUTE(E407,",",""))=1),IF(LEN(RIGHT(E407,LEN(E407)-FIND(",",E407)))&gt;2,ROW(),""),"")</f>
        <v/>
      </c>
    </row>
    <row r="408" spans="1:11" ht="29" x14ac:dyDescent="0.35">
      <c r="A408" s="30" t="s">
        <v>1199</v>
      </c>
      <c r="B408" s="38" t="s">
        <v>411</v>
      </c>
      <c r="C408" s="39" t="s">
        <v>1200</v>
      </c>
      <c r="D408" s="38" t="s">
        <v>143</v>
      </c>
      <c r="E408" s="33">
        <f t="shared" si="18"/>
        <v>3315</v>
      </c>
      <c r="F408" s="40">
        <v>3315</v>
      </c>
      <c r="G408" s="38">
        <v>2</v>
      </c>
      <c r="H408" s="35">
        <f t="shared" si="19"/>
        <v>6630</v>
      </c>
      <c r="I408" s="3" t="s">
        <v>1201</v>
      </c>
      <c r="J408" s="13" t="s">
        <v>22</v>
      </c>
      <c r="K408" s="37" t="str">
        <f t="shared" si="20"/>
        <v/>
      </c>
    </row>
    <row r="409" spans="1:11" ht="29" x14ac:dyDescent="0.35">
      <c r="A409" s="30" t="s">
        <v>1202</v>
      </c>
      <c r="B409" s="38" t="s">
        <v>411</v>
      </c>
      <c r="C409" s="39" t="s">
        <v>1203</v>
      </c>
      <c r="D409" s="38" t="s">
        <v>143</v>
      </c>
      <c r="E409" s="33">
        <f t="shared" si="18"/>
        <v>975</v>
      </c>
      <c r="F409" s="40">
        <v>975</v>
      </c>
      <c r="G409" s="38">
        <v>2</v>
      </c>
      <c r="H409" s="35">
        <f t="shared" si="19"/>
        <v>1950</v>
      </c>
      <c r="I409" s="3" t="s">
        <v>1204</v>
      </c>
      <c r="J409" s="13" t="s">
        <v>22</v>
      </c>
      <c r="K409" s="37" t="str">
        <f t="shared" si="20"/>
        <v/>
      </c>
    </row>
    <row r="410" spans="1:11" ht="29" x14ac:dyDescent="0.35">
      <c r="A410" s="14" t="s">
        <v>1205</v>
      </c>
      <c r="B410" s="38" t="s">
        <v>411</v>
      </c>
      <c r="C410" s="39" t="s">
        <v>1206</v>
      </c>
      <c r="D410" s="38" t="s">
        <v>143</v>
      </c>
      <c r="E410" s="33">
        <f t="shared" si="18"/>
        <v>975</v>
      </c>
      <c r="F410" s="40">
        <v>975</v>
      </c>
      <c r="G410" s="38">
        <v>2</v>
      </c>
      <c r="H410" s="35">
        <f t="shared" si="19"/>
        <v>1950</v>
      </c>
      <c r="I410" s="3" t="s">
        <v>1207</v>
      </c>
      <c r="J410" s="13" t="s">
        <v>22</v>
      </c>
      <c r="K410" s="37" t="str">
        <f t="shared" si="20"/>
        <v/>
      </c>
    </row>
    <row r="411" spans="1:11" ht="261" x14ac:dyDescent="0.35">
      <c r="A411" s="30" t="s">
        <v>1208</v>
      </c>
      <c r="B411" s="38" t="s">
        <v>579</v>
      </c>
      <c r="C411" s="39" t="s">
        <v>1209</v>
      </c>
      <c r="D411" s="38" t="s">
        <v>1111</v>
      </c>
      <c r="E411" s="33">
        <f t="shared" si="18"/>
        <v>66.09</v>
      </c>
      <c r="F411" s="40">
        <v>66.09</v>
      </c>
      <c r="G411" s="38">
        <v>1</v>
      </c>
      <c r="H411" s="35">
        <f t="shared" si="19"/>
        <v>66.09</v>
      </c>
      <c r="I411" s="3" t="s">
        <v>1210</v>
      </c>
      <c r="J411" s="13" t="s">
        <v>22</v>
      </c>
      <c r="K411" s="37" t="str">
        <f t="shared" si="20"/>
        <v/>
      </c>
    </row>
    <row r="412" spans="1:11" ht="72.5" x14ac:dyDescent="0.35">
      <c r="A412" s="14" t="s">
        <v>1211</v>
      </c>
      <c r="B412" s="38" t="s">
        <v>18</v>
      </c>
      <c r="C412" s="39" t="s">
        <v>1212</v>
      </c>
      <c r="D412" s="38" t="s">
        <v>20</v>
      </c>
      <c r="E412" s="33">
        <f t="shared" si="18"/>
        <v>123.07</v>
      </c>
      <c r="F412" s="40">
        <v>123.07</v>
      </c>
      <c r="G412" s="38">
        <v>10</v>
      </c>
      <c r="H412" s="35">
        <f t="shared" si="19"/>
        <v>1230.6999999999998</v>
      </c>
      <c r="I412" s="3" t="s">
        <v>1213</v>
      </c>
      <c r="J412" s="13" t="s">
        <v>22</v>
      </c>
      <c r="K412" s="37" t="str">
        <f t="shared" si="20"/>
        <v/>
      </c>
    </row>
    <row r="413" spans="1:11" ht="92.25" customHeight="1" x14ac:dyDescent="0.35">
      <c r="A413" s="30" t="s">
        <v>1214</v>
      </c>
      <c r="B413" s="38" t="s">
        <v>18</v>
      </c>
      <c r="C413" s="39" t="s">
        <v>1215</v>
      </c>
      <c r="D413" s="38" t="s">
        <v>20</v>
      </c>
      <c r="E413" s="33">
        <f t="shared" si="18"/>
        <v>243.92</v>
      </c>
      <c r="F413" s="40">
        <v>243.92</v>
      </c>
      <c r="G413" s="38">
        <v>10</v>
      </c>
      <c r="H413" s="35">
        <f t="shared" si="19"/>
        <v>2439.1999999999998</v>
      </c>
      <c r="I413" s="3" t="s">
        <v>1213</v>
      </c>
      <c r="J413" s="13" t="s">
        <v>22</v>
      </c>
      <c r="K413" s="37" t="str">
        <f t="shared" si="20"/>
        <v/>
      </c>
    </row>
    <row r="414" spans="1:11" ht="89.25" customHeight="1" x14ac:dyDescent="0.35">
      <c r="A414" s="30" t="s">
        <v>1216</v>
      </c>
      <c r="B414" s="38" t="s">
        <v>18</v>
      </c>
      <c r="C414" s="39" t="s">
        <v>1217</v>
      </c>
      <c r="D414" s="38" t="s">
        <v>20</v>
      </c>
      <c r="E414" s="33">
        <f t="shared" si="18"/>
        <v>360</v>
      </c>
      <c r="F414" s="40">
        <v>360</v>
      </c>
      <c r="G414" s="38">
        <v>15</v>
      </c>
      <c r="H414" s="35">
        <f t="shared" si="19"/>
        <v>5400</v>
      </c>
      <c r="I414" s="3" t="s">
        <v>1213</v>
      </c>
      <c r="J414" s="13" t="s">
        <v>22</v>
      </c>
      <c r="K414" s="37" t="str">
        <f t="shared" si="20"/>
        <v/>
      </c>
    </row>
    <row r="415" spans="1:11" ht="88.75" customHeight="1" x14ac:dyDescent="0.35">
      <c r="A415" s="14" t="s">
        <v>1218</v>
      </c>
      <c r="B415" s="38" t="s">
        <v>18</v>
      </c>
      <c r="C415" s="39" t="s">
        <v>1219</v>
      </c>
      <c r="D415" s="38" t="s">
        <v>20</v>
      </c>
      <c r="E415" s="33">
        <f t="shared" si="18"/>
        <v>480</v>
      </c>
      <c r="F415" s="40">
        <v>480</v>
      </c>
      <c r="G415" s="38">
        <v>15</v>
      </c>
      <c r="H415" s="35">
        <f t="shared" si="19"/>
        <v>7200</v>
      </c>
      <c r="I415" s="3" t="s">
        <v>1213</v>
      </c>
      <c r="J415" s="13" t="s">
        <v>22</v>
      </c>
      <c r="K415" s="37" t="str">
        <f t="shared" si="20"/>
        <v/>
      </c>
    </row>
    <row r="416" spans="1:11" ht="181.5" customHeight="1" x14ac:dyDescent="0.35">
      <c r="A416" s="30" t="s">
        <v>1220</v>
      </c>
      <c r="B416" s="38" t="s">
        <v>579</v>
      </c>
      <c r="C416" s="39" t="s">
        <v>1221</v>
      </c>
      <c r="D416" s="38" t="s">
        <v>20</v>
      </c>
      <c r="E416" s="33">
        <f t="shared" si="18"/>
        <v>500</v>
      </c>
      <c r="F416" s="40">
        <v>500</v>
      </c>
      <c r="G416" s="38">
        <v>1</v>
      </c>
      <c r="H416" s="35">
        <f t="shared" si="19"/>
        <v>500</v>
      </c>
      <c r="I416" s="3" t="s">
        <v>1222</v>
      </c>
      <c r="J416" s="13" t="s">
        <v>22</v>
      </c>
      <c r="K416" s="37" t="str">
        <f t="shared" si="20"/>
        <v/>
      </c>
    </row>
    <row r="417" spans="1:11" ht="159.5" x14ac:dyDescent="0.35">
      <c r="A417" s="14" t="s">
        <v>1223</v>
      </c>
      <c r="B417" s="38" t="s">
        <v>579</v>
      </c>
      <c r="C417" s="39" t="s">
        <v>1224</v>
      </c>
      <c r="D417" s="38" t="s">
        <v>20</v>
      </c>
      <c r="E417" s="33">
        <f t="shared" si="18"/>
        <v>850</v>
      </c>
      <c r="F417" s="40">
        <v>850</v>
      </c>
      <c r="G417" s="38">
        <v>1</v>
      </c>
      <c r="H417" s="35">
        <f t="shared" si="19"/>
        <v>850</v>
      </c>
      <c r="I417" s="43" t="s">
        <v>1222</v>
      </c>
      <c r="J417" s="13" t="s">
        <v>22</v>
      </c>
      <c r="K417" s="37" t="str">
        <f t="shared" si="20"/>
        <v/>
      </c>
    </row>
    <row r="418" spans="1:11" ht="103" customHeight="1" x14ac:dyDescent="0.35">
      <c r="A418" s="30" t="s">
        <v>1225</v>
      </c>
      <c r="B418" s="44" t="s">
        <v>411</v>
      </c>
      <c r="C418" s="45" t="s">
        <v>1226</v>
      </c>
      <c r="D418" s="44" t="s">
        <v>143</v>
      </c>
      <c r="E418" s="46">
        <f t="shared" si="18"/>
        <v>937.5</v>
      </c>
      <c r="F418" s="47">
        <v>937.5</v>
      </c>
      <c r="G418" s="44">
        <v>10</v>
      </c>
      <c r="H418" s="48">
        <f>E418*G418</f>
        <v>9375</v>
      </c>
      <c r="I418" s="43" t="s">
        <v>1227</v>
      </c>
      <c r="J418" s="49" t="s">
        <v>22</v>
      </c>
      <c r="K418" s="37" t="str">
        <f t="shared" si="20"/>
        <v/>
      </c>
    </row>
    <row r="419" spans="1:11" ht="57" customHeight="1" x14ac:dyDescent="0.35">
      <c r="A419" s="30" t="s">
        <v>1228</v>
      </c>
      <c r="B419" s="38" t="s">
        <v>411</v>
      </c>
      <c r="C419" s="39" t="s">
        <v>1229</v>
      </c>
      <c r="D419" s="38" t="s">
        <v>20</v>
      </c>
      <c r="E419" s="50">
        <f t="shared" si="18"/>
        <v>122.81</v>
      </c>
      <c r="F419" s="40">
        <v>122.81</v>
      </c>
      <c r="G419" s="38">
        <v>100</v>
      </c>
      <c r="H419" s="51">
        <f>E419*G419</f>
        <v>12281</v>
      </c>
      <c r="I419" s="3" t="s">
        <v>1230</v>
      </c>
      <c r="J419" s="49" t="s">
        <v>22</v>
      </c>
      <c r="K419" s="37" t="str">
        <f t="shared" si="20"/>
        <v/>
      </c>
    </row>
    <row r="420" spans="1:11" ht="32.5" customHeight="1" x14ac:dyDescent="0.35">
      <c r="A420" s="30" t="s">
        <v>1231</v>
      </c>
      <c r="B420" s="38" t="s">
        <v>579</v>
      </c>
      <c r="C420" s="39" t="s">
        <v>1232</v>
      </c>
      <c r="D420" s="38" t="s">
        <v>20</v>
      </c>
      <c r="E420" s="50">
        <f t="shared" si="18"/>
        <v>600</v>
      </c>
      <c r="F420" s="40">
        <v>600</v>
      </c>
      <c r="G420" s="38">
        <v>15</v>
      </c>
      <c r="H420" s="51">
        <f t="shared" ref="H420:H429" si="21">E420*G420</f>
        <v>9000</v>
      </c>
      <c r="I420" s="3" t="s">
        <v>1233</v>
      </c>
      <c r="J420" s="49" t="s">
        <v>22</v>
      </c>
      <c r="K420" s="37" t="str">
        <f t="shared" si="20"/>
        <v/>
      </c>
    </row>
    <row r="421" spans="1:11" ht="29" x14ac:dyDescent="0.35">
      <c r="A421" s="30" t="s">
        <v>1234</v>
      </c>
      <c r="B421" s="38" t="s">
        <v>579</v>
      </c>
      <c r="C421" s="39" t="s">
        <v>1235</v>
      </c>
      <c r="D421" s="38" t="s">
        <v>20</v>
      </c>
      <c r="E421" s="50">
        <f t="shared" si="18"/>
        <v>1700</v>
      </c>
      <c r="F421" s="40">
        <v>1700</v>
      </c>
      <c r="G421" s="38">
        <v>15</v>
      </c>
      <c r="H421" s="51">
        <f t="shared" si="21"/>
        <v>25500</v>
      </c>
      <c r="I421" s="3" t="s">
        <v>1236</v>
      </c>
      <c r="J421" s="49" t="s">
        <v>22</v>
      </c>
      <c r="K421" s="37" t="str">
        <f t="shared" si="20"/>
        <v/>
      </c>
    </row>
    <row r="422" spans="1:11" ht="29" x14ac:dyDescent="0.35">
      <c r="A422" s="30" t="s">
        <v>1237</v>
      </c>
      <c r="B422" s="38" t="s">
        <v>579</v>
      </c>
      <c r="C422" s="39" t="s">
        <v>1238</v>
      </c>
      <c r="D422" s="38" t="s">
        <v>143</v>
      </c>
      <c r="E422" s="50">
        <f t="shared" si="18"/>
        <v>1800</v>
      </c>
      <c r="F422" s="40">
        <v>1800</v>
      </c>
      <c r="G422" s="38">
        <v>15</v>
      </c>
      <c r="H422" s="51">
        <f t="shared" si="21"/>
        <v>27000</v>
      </c>
      <c r="I422" s="3" t="s">
        <v>1236</v>
      </c>
      <c r="J422" s="49" t="s">
        <v>22</v>
      </c>
      <c r="K422" s="37" t="str">
        <f t="shared" si="20"/>
        <v/>
      </c>
    </row>
    <row r="423" spans="1:11" ht="29" x14ac:dyDescent="0.35">
      <c r="A423" s="30" t="s">
        <v>1239</v>
      </c>
      <c r="B423" s="38" t="s">
        <v>579</v>
      </c>
      <c r="C423" s="39" t="s">
        <v>1240</v>
      </c>
      <c r="D423" s="38" t="s">
        <v>143</v>
      </c>
      <c r="E423" s="50">
        <f t="shared" si="18"/>
        <v>2900</v>
      </c>
      <c r="F423" s="40">
        <v>2900</v>
      </c>
      <c r="G423" s="38">
        <v>15</v>
      </c>
      <c r="H423" s="51">
        <f>E423*G423</f>
        <v>43500</v>
      </c>
      <c r="I423" s="3" t="s">
        <v>1241</v>
      </c>
      <c r="J423" s="49" t="s">
        <v>22</v>
      </c>
      <c r="K423" s="37" t="str">
        <f t="shared" si="20"/>
        <v/>
      </c>
    </row>
    <row r="424" spans="1:11" ht="29" x14ac:dyDescent="0.35">
      <c r="A424" s="30" t="s">
        <v>1242</v>
      </c>
      <c r="B424" s="38" t="s">
        <v>579</v>
      </c>
      <c r="C424" s="39" t="s">
        <v>1243</v>
      </c>
      <c r="D424" s="38" t="s">
        <v>143</v>
      </c>
      <c r="E424" s="50">
        <f t="shared" si="18"/>
        <v>3800</v>
      </c>
      <c r="F424" s="40">
        <v>3800</v>
      </c>
      <c r="G424" s="38">
        <v>15</v>
      </c>
      <c r="H424" s="51">
        <f>E424*G424</f>
        <v>57000</v>
      </c>
      <c r="I424" s="3" t="s">
        <v>1244</v>
      </c>
      <c r="J424" s="49" t="s">
        <v>22</v>
      </c>
      <c r="K424" s="37" t="str">
        <f t="shared" si="20"/>
        <v/>
      </c>
    </row>
    <row r="425" spans="1:11" ht="29" x14ac:dyDescent="0.35">
      <c r="A425" s="30" t="s">
        <v>1245</v>
      </c>
      <c r="B425" s="38" t="s">
        <v>579</v>
      </c>
      <c r="C425" s="39" t="s">
        <v>1246</v>
      </c>
      <c r="D425" s="38" t="s">
        <v>20</v>
      </c>
      <c r="E425" s="50">
        <f t="shared" si="18"/>
        <v>3500</v>
      </c>
      <c r="F425" s="40">
        <v>3500</v>
      </c>
      <c r="G425" s="38">
        <v>15</v>
      </c>
      <c r="H425" s="51">
        <f t="shared" si="21"/>
        <v>52500</v>
      </c>
      <c r="I425" s="3" t="s">
        <v>1247</v>
      </c>
      <c r="J425" s="49" t="s">
        <v>22</v>
      </c>
      <c r="K425" s="37" t="str">
        <f t="shared" si="20"/>
        <v/>
      </c>
    </row>
    <row r="426" spans="1:11" ht="62.5" customHeight="1" x14ac:dyDescent="0.35">
      <c r="A426" s="30" t="s">
        <v>1248</v>
      </c>
      <c r="B426" s="38" t="s">
        <v>579</v>
      </c>
      <c r="C426" s="39" t="s">
        <v>1249</v>
      </c>
      <c r="D426" s="38" t="s">
        <v>143</v>
      </c>
      <c r="E426" s="50">
        <f t="shared" si="18"/>
        <v>5000</v>
      </c>
      <c r="F426" s="40">
        <v>5000</v>
      </c>
      <c r="G426" s="38">
        <v>15</v>
      </c>
      <c r="H426" s="51">
        <f t="shared" si="21"/>
        <v>75000</v>
      </c>
      <c r="I426" s="3" t="s">
        <v>1124</v>
      </c>
      <c r="J426" s="49" t="s">
        <v>22</v>
      </c>
      <c r="K426" s="37" t="str">
        <f t="shared" si="20"/>
        <v/>
      </c>
    </row>
    <row r="427" spans="1:11" ht="54.65" customHeight="1" x14ac:dyDescent="0.35">
      <c r="A427" s="30" t="s">
        <v>1250</v>
      </c>
      <c r="B427" s="38" t="s">
        <v>579</v>
      </c>
      <c r="C427" s="39" t="s">
        <v>1251</v>
      </c>
      <c r="D427" s="38" t="s">
        <v>143</v>
      </c>
      <c r="E427" s="50">
        <f t="shared" si="18"/>
        <v>100</v>
      </c>
      <c r="F427" s="40">
        <v>100</v>
      </c>
      <c r="G427" s="38">
        <v>15</v>
      </c>
      <c r="H427" s="51">
        <f>E427*G427</f>
        <v>1500</v>
      </c>
      <c r="I427" s="3" t="s">
        <v>1252</v>
      </c>
      <c r="J427" s="49" t="s">
        <v>22</v>
      </c>
      <c r="K427" s="37" t="str">
        <f t="shared" si="20"/>
        <v/>
      </c>
    </row>
    <row r="428" spans="1:11" ht="29" x14ac:dyDescent="0.35">
      <c r="A428" s="30" t="s">
        <v>1253</v>
      </c>
      <c r="B428" s="38" t="s">
        <v>579</v>
      </c>
      <c r="C428" s="39" t="s">
        <v>1254</v>
      </c>
      <c r="D428" s="38" t="s">
        <v>143</v>
      </c>
      <c r="E428" s="50">
        <f t="shared" si="18"/>
        <v>50</v>
      </c>
      <c r="F428" s="40">
        <v>50</v>
      </c>
      <c r="G428" s="38">
        <v>15</v>
      </c>
      <c r="H428" s="51">
        <f t="shared" si="21"/>
        <v>750</v>
      </c>
      <c r="I428" s="3" t="s">
        <v>1255</v>
      </c>
      <c r="J428" s="49" t="s">
        <v>22</v>
      </c>
      <c r="K428" s="37" t="str">
        <f t="shared" si="20"/>
        <v/>
      </c>
    </row>
    <row r="429" spans="1:11" ht="58" x14ac:dyDescent="0.35">
      <c r="A429" s="30" t="s">
        <v>1256</v>
      </c>
      <c r="B429" s="38" t="s">
        <v>579</v>
      </c>
      <c r="C429" s="39" t="s">
        <v>1257</v>
      </c>
      <c r="D429" s="38" t="s">
        <v>20</v>
      </c>
      <c r="E429" s="50">
        <f t="shared" si="18"/>
        <v>3700</v>
      </c>
      <c r="F429" s="40">
        <v>3700</v>
      </c>
      <c r="G429" s="38">
        <v>15</v>
      </c>
      <c r="H429" s="51">
        <f t="shared" si="21"/>
        <v>55500</v>
      </c>
      <c r="I429" s="3" t="s">
        <v>1258</v>
      </c>
      <c r="J429" s="49" t="s">
        <v>22</v>
      </c>
      <c r="K429" s="37" t="str">
        <f t="shared" si="20"/>
        <v/>
      </c>
    </row>
    <row r="430" spans="1:11" ht="58" x14ac:dyDescent="0.35">
      <c r="A430" s="30" t="s">
        <v>1259</v>
      </c>
      <c r="B430" s="38" t="s">
        <v>579</v>
      </c>
      <c r="C430" s="39" t="s">
        <v>1260</v>
      </c>
      <c r="D430" s="38" t="s">
        <v>20</v>
      </c>
      <c r="E430" s="50">
        <f t="shared" si="18"/>
        <v>4500</v>
      </c>
      <c r="F430" s="40">
        <v>4500</v>
      </c>
      <c r="G430" s="38">
        <v>15</v>
      </c>
      <c r="H430" s="51">
        <f t="shared" ref="H430:H449" si="22">E430*G430</f>
        <v>67500</v>
      </c>
      <c r="I430" s="3" t="s">
        <v>1258</v>
      </c>
      <c r="J430" s="49" t="s">
        <v>22</v>
      </c>
      <c r="K430" s="37" t="str">
        <f t="shared" si="20"/>
        <v/>
      </c>
    </row>
    <row r="431" spans="1:11" ht="58" x14ac:dyDescent="0.35">
      <c r="A431" s="30" t="s">
        <v>1261</v>
      </c>
      <c r="B431" s="38" t="s">
        <v>579</v>
      </c>
      <c r="C431" s="39" t="s">
        <v>1262</v>
      </c>
      <c r="D431" s="38" t="s">
        <v>20</v>
      </c>
      <c r="E431" s="50">
        <f t="shared" si="18"/>
        <v>3700</v>
      </c>
      <c r="F431" s="40">
        <v>3700</v>
      </c>
      <c r="G431" s="38">
        <v>15</v>
      </c>
      <c r="H431" s="51">
        <f t="shared" si="22"/>
        <v>55500</v>
      </c>
      <c r="I431" s="3" t="s">
        <v>1258</v>
      </c>
      <c r="J431" s="49" t="s">
        <v>22</v>
      </c>
      <c r="K431" s="37" t="str">
        <f t="shared" si="20"/>
        <v/>
      </c>
    </row>
    <row r="432" spans="1:11" ht="66.75" customHeight="1" x14ac:dyDescent="0.35">
      <c r="A432" s="30" t="s">
        <v>1263</v>
      </c>
      <c r="B432" s="38" t="s">
        <v>1264</v>
      </c>
      <c r="C432" s="39" t="s">
        <v>1265</v>
      </c>
      <c r="D432" s="38" t="s">
        <v>20</v>
      </c>
      <c r="E432" s="50">
        <f t="shared" si="18"/>
        <v>1099</v>
      </c>
      <c r="F432" s="40">
        <v>1099</v>
      </c>
      <c r="G432" s="38">
        <v>50</v>
      </c>
      <c r="H432" s="51">
        <f t="shared" si="22"/>
        <v>54950</v>
      </c>
      <c r="I432" s="3" t="s">
        <v>1266</v>
      </c>
      <c r="J432" s="49" t="s">
        <v>22</v>
      </c>
      <c r="K432" s="37" t="str">
        <f t="shared" si="20"/>
        <v/>
      </c>
    </row>
    <row r="433" spans="1:11" ht="65.150000000000006" customHeight="1" x14ac:dyDescent="0.35">
      <c r="A433" s="30" t="s">
        <v>1267</v>
      </c>
      <c r="B433" s="38" t="s">
        <v>1264</v>
      </c>
      <c r="C433" s="39" t="s">
        <v>1268</v>
      </c>
      <c r="D433" s="38" t="s">
        <v>345</v>
      </c>
      <c r="E433" s="50">
        <f t="shared" si="18"/>
        <v>15.5</v>
      </c>
      <c r="F433" s="40">
        <v>15.5</v>
      </c>
      <c r="G433" s="38">
        <v>30</v>
      </c>
      <c r="H433" s="51">
        <f t="shared" si="22"/>
        <v>465</v>
      </c>
      <c r="I433" s="3" t="s">
        <v>1269</v>
      </c>
      <c r="J433" s="49" t="s">
        <v>22</v>
      </c>
      <c r="K433" s="37" t="str">
        <f t="shared" si="20"/>
        <v/>
      </c>
    </row>
    <row r="434" spans="1:11" ht="43.5" x14ac:dyDescent="0.35">
      <c r="A434" s="30" t="s">
        <v>1270</v>
      </c>
      <c r="B434" s="38" t="s">
        <v>1264</v>
      </c>
      <c r="C434" s="39" t="s">
        <v>1271</v>
      </c>
      <c r="D434" s="38" t="s">
        <v>345</v>
      </c>
      <c r="E434" s="50">
        <f t="shared" si="18"/>
        <v>30</v>
      </c>
      <c r="F434" s="40">
        <v>30</v>
      </c>
      <c r="G434" s="38">
        <v>100</v>
      </c>
      <c r="H434" s="51">
        <f t="shared" si="22"/>
        <v>3000</v>
      </c>
      <c r="I434" s="3" t="s">
        <v>1272</v>
      </c>
      <c r="J434" s="49" t="s">
        <v>22</v>
      </c>
      <c r="K434" s="37" t="str">
        <f t="shared" si="20"/>
        <v/>
      </c>
    </row>
    <row r="435" spans="1:11" ht="29" x14ac:dyDescent="0.35">
      <c r="A435" s="30" t="s">
        <v>1273</v>
      </c>
      <c r="B435" s="38" t="s">
        <v>1264</v>
      </c>
      <c r="C435" s="39" t="s">
        <v>1274</v>
      </c>
      <c r="D435" s="38" t="s">
        <v>345</v>
      </c>
      <c r="E435" s="50">
        <f t="shared" si="18"/>
        <v>58</v>
      </c>
      <c r="F435" s="40">
        <v>58</v>
      </c>
      <c r="G435" s="38">
        <v>100</v>
      </c>
      <c r="H435" s="51">
        <f t="shared" si="22"/>
        <v>5800</v>
      </c>
      <c r="I435" s="3" t="s">
        <v>1275</v>
      </c>
      <c r="J435" s="49"/>
      <c r="K435" s="37"/>
    </row>
    <row r="436" spans="1:11" ht="58" x14ac:dyDescent="0.35">
      <c r="A436" s="30" t="s">
        <v>1276</v>
      </c>
      <c r="B436" s="38" t="s">
        <v>1264</v>
      </c>
      <c r="C436" s="39" t="s">
        <v>1277</v>
      </c>
      <c r="D436" s="38" t="s">
        <v>20</v>
      </c>
      <c r="E436" s="50">
        <f t="shared" si="18"/>
        <v>300</v>
      </c>
      <c r="F436" s="40">
        <v>300</v>
      </c>
      <c r="G436" s="38">
        <v>50</v>
      </c>
      <c r="H436" s="51">
        <f t="shared" si="22"/>
        <v>15000</v>
      </c>
      <c r="I436" s="3" t="s">
        <v>1278</v>
      </c>
      <c r="J436" s="49" t="s">
        <v>22</v>
      </c>
      <c r="K436" s="37" t="str">
        <f t="shared" si="20"/>
        <v/>
      </c>
    </row>
    <row r="437" spans="1:11" ht="58" x14ac:dyDescent="0.35">
      <c r="A437" s="30" t="s">
        <v>1279</v>
      </c>
      <c r="B437" s="38" t="s">
        <v>1264</v>
      </c>
      <c r="C437" s="39" t="s">
        <v>1280</v>
      </c>
      <c r="D437" s="38" t="s">
        <v>20</v>
      </c>
      <c r="E437" s="50">
        <f t="shared" si="18"/>
        <v>1200</v>
      </c>
      <c r="F437" s="40">
        <v>1200</v>
      </c>
      <c r="G437" s="38">
        <v>30</v>
      </c>
      <c r="H437" s="51">
        <f t="shared" si="22"/>
        <v>36000</v>
      </c>
      <c r="I437" s="3" t="s">
        <v>1278</v>
      </c>
      <c r="J437" s="49" t="s">
        <v>22</v>
      </c>
      <c r="K437" s="37" t="str">
        <f t="shared" si="20"/>
        <v/>
      </c>
    </row>
    <row r="438" spans="1:11" ht="84" customHeight="1" x14ac:dyDescent="0.35">
      <c r="A438" s="30" t="s">
        <v>1281</v>
      </c>
      <c r="B438" s="38" t="s">
        <v>1264</v>
      </c>
      <c r="C438" s="39" t="s">
        <v>1282</v>
      </c>
      <c r="D438" s="38" t="s">
        <v>20</v>
      </c>
      <c r="E438" s="50">
        <f t="shared" si="18"/>
        <v>483</v>
      </c>
      <c r="F438" s="40">
        <v>483</v>
      </c>
      <c r="G438" s="38">
        <v>20</v>
      </c>
      <c r="H438" s="51">
        <f t="shared" si="22"/>
        <v>9660</v>
      </c>
      <c r="I438" s="3" t="s">
        <v>1283</v>
      </c>
      <c r="J438" s="49" t="s">
        <v>22</v>
      </c>
      <c r="K438" s="37" t="str">
        <f t="shared" si="20"/>
        <v/>
      </c>
    </row>
    <row r="439" spans="1:11" ht="58" x14ac:dyDescent="0.35">
      <c r="A439" s="30" t="s">
        <v>1284</v>
      </c>
      <c r="B439" s="38" t="s">
        <v>1264</v>
      </c>
      <c r="C439" s="39" t="s">
        <v>1285</v>
      </c>
      <c r="D439" s="38" t="s">
        <v>242</v>
      </c>
      <c r="E439" s="50">
        <f t="shared" si="18"/>
        <v>8.9</v>
      </c>
      <c r="F439" s="40">
        <v>8.9</v>
      </c>
      <c r="G439" s="38">
        <v>20</v>
      </c>
      <c r="H439" s="51">
        <f t="shared" si="22"/>
        <v>178</v>
      </c>
      <c r="I439" s="3" t="s">
        <v>1286</v>
      </c>
      <c r="J439" s="49" t="s">
        <v>22</v>
      </c>
      <c r="K439" s="37" t="str">
        <f t="shared" si="20"/>
        <v/>
      </c>
    </row>
    <row r="440" spans="1:11" ht="58" x14ac:dyDescent="0.35">
      <c r="A440" s="30" t="s">
        <v>1287</v>
      </c>
      <c r="B440" s="38" t="s">
        <v>1264</v>
      </c>
      <c r="C440" s="39" t="s">
        <v>1288</v>
      </c>
      <c r="D440" s="38" t="s">
        <v>20</v>
      </c>
      <c r="E440" s="50">
        <f t="shared" si="18"/>
        <v>458</v>
      </c>
      <c r="F440" s="40">
        <v>458</v>
      </c>
      <c r="G440" s="38">
        <v>20</v>
      </c>
      <c r="H440" s="51">
        <f t="shared" si="22"/>
        <v>9160</v>
      </c>
      <c r="I440" s="3" t="s">
        <v>1289</v>
      </c>
      <c r="J440" s="49" t="s">
        <v>22</v>
      </c>
      <c r="K440" s="37" t="str">
        <f t="shared" si="20"/>
        <v/>
      </c>
    </row>
    <row r="441" spans="1:11" ht="29" x14ac:dyDescent="0.35">
      <c r="A441" s="30" t="s">
        <v>1290</v>
      </c>
      <c r="B441" s="38" t="s">
        <v>1264</v>
      </c>
      <c r="C441" s="39" t="s">
        <v>1291</v>
      </c>
      <c r="D441" s="38" t="s">
        <v>246</v>
      </c>
      <c r="E441" s="50">
        <f t="shared" si="18"/>
        <v>126</v>
      </c>
      <c r="F441" s="40">
        <v>126</v>
      </c>
      <c r="G441" s="38">
        <v>15</v>
      </c>
      <c r="H441" s="51">
        <f t="shared" si="22"/>
        <v>1890</v>
      </c>
      <c r="I441" s="3" t="s">
        <v>1292</v>
      </c>
      <c r="J441" s="49" t="s">
        <v>22</v>
      </c>
      <c r="K441" s="37" t="str">
        <f t="shared" si="20"/>
        <v/>
      </c>
    </row>
    <row r="442" spans="1:11" ht="29" x14ac:dyDescent="0.35">
      <c r="A442" s="30" t="s">
        <v>1293</v>
      </c>
      <c r="B442" s="38" t="s">
        <v>1264</v>
      </c>
      <c r="C442" s="39" t="s">
        <v>1294</v>
      </c>
      <c r="D442" s="38" t="s">
        <v>246</v>
      </c>
      <c r="E442" s="50">
        <f t="shared" si="18"/>
        <v>78.2</v>
      </c>
      <c r="F442" s="40">
        <v>78.2</v>
      </c>
      <c r="G442" s="38">
        <v>20</v>
      </c>
      <c r="H442" s="51">
        <f t="shared" si="22"/>
        <v>1564</v>
      </c>
      <c r="I442" s="3" t="s">
        <v>1292</v>
      </c>
      <c r="J442" s="49" t="s">
        <v>22</v>
      </c>
      <c r="K442" s="37" t="str">
        <f t="shared" si="20"/>
        <v/>
      </c>
    </row>
    <row r="443" spans="1:11" ht="72.5" x14ac:dyDescent="0.35">
      <c r="A443" s="30" t="s">
        <v>1295</v>
      </c>
      <c r="B443" s="38" t="s">
        <v>1264</v>
      </c>
      <c r="C443" s="39" t="s">
        <v>1296</v>
      </c>
      <c r="D443" s="38" t="s">
        <v>345</v>
      </c>
      <c r="E443" s="50">
        <f t="shared" si="18"/>
        <v>21</v>
      </c>
      <c r="F443" s="40">
        <v>21</v>
      </c>
      <c r="G443" s="38">
        <v>50</v>
      </c>
      <c r="H443" s="51">
        <f t="shared" si="22"/>
        <v>1050</v>
      </c>
      <c r="I443" s="3" t="s">
        <v>1297</v>
      </c>
      <c r="J443" s="49" t="s">
        <v>22</v>
      </c>
      <c r="K443" s="37" t="str">
        <f t="shared" si="20"/>
        <v/>
      </c>
    </row>
    <row r="444" spans="1:11" ht="72.5" x14ac:dyDescent="0.35">
      <c r="A444" s="30" t="s">
        <v>1298</v>
      </c>
      <c r="B444" s="38" t="s">
        <v>1264</v>
      </c>
      <c r="C444" s="39" t="s">
        <v>1299</v>
      </c>
      <c r="D444" s="38" t="s">
        <v>345</v>
      </c>
      <c r="E444" s="50">
        <f t="shared" si="18"/>
        <v>44.5</v>
      </c>
      <c r="F444" s="40">
        <v>44.5</v>
      </c>
      <c r="G444" s="38">
        <v>50</v>
      </c>
      <c r="H444" s="51">
        <f t="shared" si="22"/>
        <v>2225</v>
      </c>
      <c r="I444" s="3" t="s">
        <v>1300</v>
      </c>
      <c r="J444" s="49" t="s">
        <v>22</v>
      </c>
      <c r="K444" s="37" t="str">
        <f t="shared" si="20"/>
        <v/>
      </c>
    </row>
    <row r="445" spans="1:11" ht="72.5" x14ac:dyDescent="0.35">
      <c r="A445" s="30" t="s">
        <v>1301</v>
      </c>
      <c r="B445" s="38" t="s">
        <v>1264</v>
      </c>
      <c r="C445" s="39" t="s">
        <v>1302</v>
      </c>
      <c r="D445" s="38" t="s">
        <v>345</v>
      </c>
      <c r="E445" s="50">
        <f t="shared" si="18"/>
        <v>58</v>
      </c>
      <c r="F445" s="40">
        <v>58</v>
      </c>
      <c r="G445" s="38">
        <v>50</v>
      </c>
      <c r="H445" s="51">
        <f t="shared" si="22"/>
        <v>2900</v>
      </c>
      <c r="I445" s="3" t="s">
        <v>1303</v>
      </c>
      <c r="J445" s="49" t="s">
        <v>22</v>
      </c>
      <c r="K445" s="37" t="str">
        <f t="shared" si="20"/>
        <v/>
      </c>
    </row>
    <row r="446" spans="1:11" ht="72.5" x14ac:dyDescent="0.35">
      <c r="A446" s="30" t="s">
        <v>1304</v>
      </c>
      <c r="B446" s="38" t="s">
        <v>1264</v>
      </c>
      <c r="C446" s="39" t="s">
        <v>1305</v>
      </c>
      <c r="D446" s="38" t="s">
        <v>345</v>
      </c>
      <c r="E446" s="50">
        <f t="shared" si="18"/>
        <v>75</v>
      </c>
      <c r="F446" s="40">
        <v>75</v>
      </c>
      <c r="G446" s="38">
        <v>50</v>
      </c>
      <c r="H446" s="51">
        <f t="shared" si="22"/>
        <v>3750</v>
      </c>
      <c r="I446" s="3" t="s">
        <v>1303</v>
      </c>
      <c r="J446" s="49" t="s">
        <v>22</v>
      </c>
      <c r="K446" s="37" t="str">
        <f t="shared" si="20"/>
        <v/>
      </c>
    </row>
    <row r="447" spans="1:11" ht="43.5" x14ac:dyDescent="0.35">
      <c r="A447" s="30" t="s">
        <v>1306</v>
      </c>
      <c r="B447" s="38" t="s">
        <v>1264</v>
      </c>
      <c r="C447" s="39" t="s">
        <v>1307</v>
      </c>
      <c r="D447" s="38" t="s">
        <v>20</v>
      </c>
      <c r="E447" s="50">
        <f t="shared" si="18"/>
        <v>99</v>
      </c>
      <c r="F447" s="40">
        <v>99</v>
      </c>
      <c r="G447" s="38">
        <v>50</v>
      </c>
      <c r="H447" s="51">
        <f t="shared" si="22"/>
        <v>4950</v>
      </c>
      <c r="I447" s="3" t="s">
        <v>1308</v>
      </c>
      <c r="J447" s="49" t="s">
        <v>22</v>
      </c>
      <c r="K447" s="37" t="str">
        <f t="shared" si="20"/>
        <v/>
      </c>
    </row>
    <row r="448" spans="1:11" ht="29" x14ac:dyDescent="0.35">
      <c r="A448" s="30" t="s">
        <v>1309</v>
      </c>
      <c r="B448" s="38" t="s">
        <v>1264</v>
      </c>
      <c r="C448" s="39" t="s">
        <v>1310</v>
      </c>
      <c r="D448" s="38" t="s">
        <v>20</v>
      </c>
      <c r="E448" s="50">
        <v>1560</v>
      </c>
      <c r="F448" s="40">
        <v>1560</v>
      </c>
      <c r="G448" s="38">
        <v>50</v>
      </c>
      <c r="H448" s="51">
        <f t="shared" si="22"/>
        <v>78000</v>
      </c>
      <c r="I448" s="3" t="s">
        <v>1311</v>
      </c>
      <c r="J448" s="49" t="s">
        <v>22</v>
      </c>
      <c r="K448" s="37" t="str">
        <f t="shared" si="20"/>
        <v/>
      </c>
    </row>
    <row r="449" spans="1:13" ht="29" x14ac:dyDescent="0.35">
      <c r="A449" s="30" t="s">
        <v>1312</v>
      </c>
      <c r="B449" s="38" t="s">
        <v>1264</v>
      </c>
      <c r="C449" s="39" t="s">
        <v>1313</v>
      </c>
      <c r="D449" s="38" t="s">
        <v>20</v>
      </c>
      <c r="E449" s="50">
        <v>1800</v>
      </c>
      <c r="F449" s="40">
        <v>3600</v>
      </c>
      <c r="G449" s="38">
        <v>50</v>
      </c>
      <c r="H449" s="51">
        <f t="shared" si="22"/>
        <v>90000</v>
      </c>
      <c r="I449" s="3" t="s">
        <v>1311</v>
      </c>
      <c r="J449" s="49" t="s">
        <v>22</v>
      </c>
      <c r="K449" s="37" t="str">
        <f t="shared" si="20"/>
        <v/>
      </c>
    </row>
    <row r="450" spans="1:13" s="2" customFormat="1" ht="18.75" customHeight="1" x14ac:dyDescent="0.35">
      <c r="A450" s="25"/>
      <c r="B450" s="26" t="s">
        <v>1314</v>
      </c>
      <c r="C450" s="27"/>
      <c r="D450" s="52"/>
      <c r="E450" s="52"/>
      <c r="F450" s="53"/>
      <c r="G450" s="52"/>
      <c r="H450" s="53"/>
      <c r="I450" s="54"/>
      <c r="J450" s="55"/>
      <c r="K450" s="37"/>
      <c r="L450" s="177"/>
      <c r="M450" s="179"/>
    </row>
    <row r="451" spans="1:13" ht="29" x14ac:dyDescent="0.35">
      <c r="A451" s="30" t="s">
        <v>1315</v>
      </c>
      <c r="B451" s="56" t="s">
        <v>18</v>
      </c>
      <c r="C451" s="57" t="s">
        <v>19</v>
      </c>
      <c r="D451" s="56" t="s">
        <v>20</v>
      </c>
      <c r="E451" s="33">
        <f>F451</f>
        <v>15.26</v>
      </c>
      <c r="F451" s="34">
        <v>15.26</v>
      </c>
      <c r="G451" s="31">
        <v>2267</v>
      </c>
      <c r="H451" s="35">
        <f>E451*G451</f>
        <v>34594.42</v>
      </c>
      <c r="I451" s="58" t="s">
        <v>21</v>
      </c>
      <c r="J451" s="56" t="s">
        <v>1316</v>
      </c>
      <c r="K451" s="37" t="str">
        <f t="shared" si="20"/>
        <v/>
      </c>
    </row>
    <row r="452" spans="1:13" ht="16" x14ac:dyDescent="0.35">
      <c r="A452" s="14" t="s">
        <v>1317</v>
      </c>
      <c r="B452" s="13" t="s">
        <v>18</v>
      </c>
      <c r="C452" s="7" t="s">
        <v>24</v>
      </c>
      <c r="D452" s="13" t="s">
        <v>20</v>
      </c>
      <c r="E452" s="33">
        <f t="shared" ref="E452:E515" si="23">F452</f>
        <v>77.319999999999993</v>
      </c>
      <c r="F452" s="40">
        <v>77.319999999999993</v>
      </c>
      <c r="G452" s="38">
        <v>5</v>
      </c>
      <c r="H452" s="51">
        <f t="shared" ref="H452:H515" si="24">E452*G452</f>
        <v>386.59999999999997</v>
      </c>
      <c r="I452" s="3" t="s">
        <v>25</v>
      </c>
      <c r="J452" s="13" t="s">
        <v>1316</v>
      </c>
      <c r="K452" s="37" t="str">
        <f t="shared" si="20"/>
        <v/>
      </c>
    </row>
    <row r="453" spans="1:13" ht="16" x14ac:dyDescent="0.35">
      <c r="A453" s="30" t="s">
        <v>1318</v>
      </c>
      <c r="B453" s="13" t="s">
        <v>18</v>
      </c>
      <c r="C453" s="7" t="s">
        <v>27</v>
      </c>
      <c r="D453" s="13" t="s">
        <v>20</v>
      </c>
      <c r="E453" s="33">
        <f t="shared" si="23"/>
        <v>93.24</v>
      </c>
      <c r="F453" s="40">
        <v>93.24</v>
      </c>
      <c r="G453" s="38">
        <v>1</v>
      </c>
      <c r="H453" s="51">
        <f t="shared" si="24"/>
        <v>93.24</v>
      </c>
      <c r="I453" s="3" t="s">
        <v>28</v>
      </c>
      <c r="J453" s="13" t="s">
        <v>1316</v>
      </c>
      <c r="K453" s="37" t="str">
        <f t="shared" si="20"/>
        <v/>
      </c>
    </row>
    <row r="454" spans="1:13" ht="29" x14ac:dyDescent="0.35">
      <c r="A454" s="14" t="s">
        <v>1319</v>
      </c>
      <c r="B454" s="13" t="s">
        <v>18</v>
      </c>
      <c r="C454" s="7" t="s">
        <v>30</v>
      </c>
      <c r="D454" s="13" t="s">
        <v>20</v>
      </c>
      <c r="E454" s="33">
        <f t="shared" si="23"/>
        <v>272.88</v>
      </c>
      <c r="F454" s="40">
        <v>272.88</v>
      </c>
      <c r="G454" s="38">
        <v>8</v>
      </c>
      <c r="H454" s="51">
        <f t="shared" si="24"/>
        <v>2183.04</v>
      </c>
      <c r="I454" s="3" t="s">
        <v>31</v>
      </c>
      <c r="J454" s="13" t="s">
        <v>1320</v>
      </c>
      <c r="K454" s="37" t="str">
        <f t="shared" si="20"/>
        <v/>
      </c>
    </row>
    <row r="455" spans="1:13" ht="16" x14ac:dyDescent="0.35">
      <c r="A455" s="30" t="s">
        <v>1321</v>
      </c>
      <c r="B455" s="13" t="s">
        <v>18</v>
      </c>
      <c r="C455" s="7" t="s">
        <v>33</v>
      </c>
      <c r="D455" s="13" t="s">
        <v>20</v>
      </c>
      <c r="E455" s="33">
        <f t="shared" si="23"/>
        <v>81.87</v>
      </c>
      <c r="F455" s="40">
        <v>81.87</v>
      </c>
      <c r="G455" s="38">
        <v>1</v>
      </c>
      <c r="H455" s="51">
        <f t="shared" si="24"/>
        <v>81.87</v>
      </c>
      <c r="I455" s="3" t="s">
        <v>34</v>
      </c>
      <c r="J455" s="13" t="s">
        <v>1316</v>
      </c>
      <c r="K455" s="37" t="str">
        <f t="shared" si="20"/>
        <v/>
      </c>
    </row>
    <row r="456" spans="1:13" ht="42.65" customHeight="1" x14ac:dyDescent="0.35">
      <c r="A456" s="14" t="s">
        <v>1322</v>
      </c>
      <c r="B456" s="13" t="s">
        <v>18</v>
      </c>
      <c r="C456" s="7" t="s">
        <v>36</v>
      </c>
      <c r="D456" s="13" t="s">
        <v>20</v>
      </c>
      <c r="E456" s="33">
        <f t="shared" si="23"/>
        <v>318.36</v>
      </c>
      <c r="F456" s="40">
        <v>318.36</v>
      </c>
      <c r="G456" s="38">
        <v>2</v>
      </c>
      <c r="H456" s="51">
        <f t="shared" si="24"/>
        <v>636.72</v>
      </c>
      <c r="I456" s="3" t="s">
        <v>37</v>
      </c>
      <c r="J456" s="13" t="s">
        <v>1320</v>
      </c>
      <c r="K456" s="37" t="str">
        <f t="shared" si="20"/>
        <v/>
      </c>
    </row>
    <row r="457" spans="1:13" ht="16" x14ac:dyDescent="0.35">
      <c r="A457" s="30" t="s">
        <v>1323</v>
      </c>
      <c r="B457" s="13" t="s">
        <v>18</v>
      </c>
      <c r="C457" s="7" t="s">
        <v>39</v>
      </c>
      <c r="D457" s="13" t="s">
        <v>20</v>
      </c>
      <c r="E457" s="33">
        <f t="shared" si="23"/>
        <v>171.46</v>
      </c>
      <c r="F457" s="40">
        <v>171.46</v>
      </c>
      <c r="G457" s="38">
        <v>6</v>
      </c>
      <c r="H457" s="51">
        <f t="shared" si="24"/>
        <v>1028.76</v>
      </c>
      <c r="I457" s="3" t="s">
        <v>40</v>
      </c>
      <c r="J457" s="13" t="s">
        <v>1320</v>
      </c>
      <c r="K457" s="37" t="str">
        <f t="shared" si="20"/>
        <v/>
      </c>
    </row>
    <row r="458" spans="1:13" ht="43.5" x14ac:dyDescent="0.35">
      <c r="A458" s="14" t="s">
        <v>1324</v>
      </c>
      <c r="B458" s="13" t="s">
        <v>18</v>
      </c>
      <c r="C458" s="7" t="s">
        <v>42</v>
      </c>
      <c r="D458" s="13" t="s">
        <v>20</v>
      </c>
      <c r="E458" s="33">
        <f t="shared" si="23"/>
        <v>472.99</v>
      </c>
      <c r="F458" s="40">
        <v>472.99</v>
      </c>
      <c r="G458" s="38">
        <v>5</v>
      </c>
      <c r="H458" s="51">
        <f t="shared" si="24"/>
        <v>2364.9499999999998</v>
      </c>
      <c r="I458" s="3" t="s">
        <v>43</v>
      </c>
      <c r="J458" s="13" t="s">
        <v>1320</v>
      </c>
      <c r="K458" s="37" t="str">
        <f t="shared" si="20"/>
        <v/>
      </c>
    </row>
    <row r="459" spans="1:13" ht="32.15" customHeight="1" x14ac:dyDescent="0.35">
      <c r="A459" s="30" t="s">
        <v>1325</v>
      </c>
      <c r="B459" s="13" t="s">
        <v>18</v>
      </c>
      <c r="C459" s="7" t="s">
        <v>45</v>
      </c>
      <c r="D459" s="13" t="s">
        <v>20</v>
      </c>
      <c r="E459" s="33">
        <f t="shared" si="23"/>
        <v>339.97</v>
      </c>
      <c r="F459" s="40">
        <v>339.97</v>
      </c>
      <c r="G459" s="38">
        <v>5</v>
      </c>
      <c r="H459" s="51">
        <f t="shared" si="24"/>
        <v>1699.8500000000001</v>
      </c>
      <c r="I459" s="3" t="s">
        <v>46</v>
      </c>
      <c r="J459" s="13" t="s">
        <v>1320</v>
      </c>
      <c r="K459" s="37" t="str">
        <f t="shared" si="20"/>
        <v/>
      </c>
    </row>
    <row r="460" spans="1:13" ht="43.5" x14ac:dyDescent="0.35">
      <c r="A460" s="14" t="s">
        <v>1326</v>
      </c>
      <c r="B460" s="13" t="s">
        <v>18</v>
      </c>
      <c r="C460" s="7" t="s">
        <v>48</v>
      </c>
      <c r="D460" s="13" t="s">
        <v>20</v>
      </c>
      <c r="E460" s="33">
        <f t="shared" si="23"/>
        <v>363.84</v>
      </c>
      <c r="F460" s="40">
        <v>363.84</v>
      </c>
      <c r="G460" s="38">
        <v>3</v>
      </c>
      <c r="H460" s="51">
        <f t="shared" si="24"/>
        <v>1091.52</v>
      </c>
      <c r="I460" s="3" t="s">
        <v>49</v>
      </c>
      <c r="J460" s="13" t="s">
        <v>1320</v>
      </c>
      <c r="K460" s="37" t="str">
        <f t="shared" si="20"/>
        <v/>
      </c>
    </row>
    <row r="461" spans="1:13" ht="29" x14ac:dyDescent="0.35">
      <c r="A461" s="30" t="s">
        <v>1327</v>
      </c>
      <c r="B461" s="13" t="s">
        <v>18</v>
      </c>
      <c r="C461" s="7" t="s">
        <v>51</v>
      </c>
      <c r="D461" s="13" t="s">
        <v>20</v>
      </c>
      <c r="E461" s="33">
        <f t="shared" si="23"/>
        <v>272.88</v>
      </c>
      <c r="F461" s="40">
        <v>272.88</v>
      </c>
      <c r="G461" s="38">
        <v>3</v>
      </c>
      <c r="H461" s="51">
        <f t="shared" si="24"/>
        <v>818.64</v>
      </c>
      <c r="I461" s="3" t="s">
        <v>52</v>
      </c>
      <c r="J461" s="13" t="s">
        <v>1320</v>
      </c>
      <c r="K461" s="37" t="str">
        <f t="shared" si="20"/>
        <v/>
      </c>
    </row>
    <row r="462" spans="1:13" ht="30.75" customHeight="1" x14ac:dyDescent="0.35">
      <c r="A462" s="14" t="s">
        <v>1328</v>
      </c>
      <c r="B462" s="13" t="s">
        <v>18</v>
      </c>
      <c r="C462" s="7" t="s">
        <v>54</v>
      </c>
      <c r="D462" s="13" t="s">
        <v>20</v>
      </c>
      <c r="E462" s="33">
        <f t="shared" si="23"/>
        <v>206.94</v>
      </c>
      <c r="F462" s="40">
        <v>206.94</v>
      </c>
      <c r="G462" s="38">
        <v>44</v>
      </c>
      <c r="H462" s="51">
        <f t="shared" si="24"/>
        <v>9105.36</v>
      </c>
      <c r="I462" s="3" t="s">
        <v>55</v>
      </c>
      <c r="J462" s="13" t="s">
        <v>1320</v>
      </c>
      <c r="K462" s="37" t="str">
        <f t="shared" si="20"/>
        <v/>
      </c>
    </row>
    <row r="463" spans="1:13" ht="43.5" x14ac:dyDescent="0.35">
      <c r="A463" s="30" t="s">
        <v>1329</v>
      </c>
      <c r="B463" s="13" t="s">
        <v>57</v>
      </c>
      <c r="C463" s="7" t="s">
        <v>58</v>
      </c>
      <c r="D463" s="13" t="s">
        <v>20</v>
      </c>
      <c r="E463" s="33">
        <f t="shared" si="23"/>
        <v>272.88</v>
      </c>
      <c r="F463" s="40">
        <v>272.88</v>
      </c>
      <c r="G463" s="38">
        <v>7</v>
      </c>
      <c r="H463" s="51">
        <f t="shared" si="24"/>
        <v>1910.1599999999999</v>
      </c>
      <c r="I463" s="3" t="s">
        <v>59</v>
      </c>
      <c r="J463" s="13" t="s">
        <v>1316</v>
      </c>
      <c r="K463" s="37" t="str">
        <f t="shared" si="20"/>
        <v/>
      </c>
    </row>
    <row r="464" spans="1:13" ht="29" x14ac:dyDescent="0.35">
      <c r="A464" s="14" t="s">
        <v>1330</v>
      </c>
      <c r="B464" s="13" t="s">
        <v>18</v>
      </c>
      <c r="C464" s="7" t="s">
        <v>61</v>
      </c>
      <c r="D464" s="13" t="s">
        <v>20</v>
      </c>
      <c r="E464" s="33">
        <f t="shared" si="23"/>
        <v>173.96</v>
      </c>
      <c r="F464" s="40">
        <v>173.96</v>
      </c>
      <c r="G464" s="38">
        <v>19</v>
      </c>
      <c r="H464" s="51">
        <f t="shared" si="24"/>
        <v>3305.2400000000002</v>
      </c>
      <c r="I464" s="3" t="s">
        <v>62</v>
      </c>
      <c r="J464" s="13" t="s">
        <v>1320</v>
      </c>
      <c r="K464" s="37" t="str">
        <f t="shared" si="20"/>
        <v/>
      </c>
    </row>
    <row r="465" spans="1:11" ht="29" x14ac:dyDescent="0.35">
      <c r="A465" s="30" t="s">
        <v>1331</v>
      </c>
      <c r="B465" s="13" t="s">
        <v>18</v>
      </c>
      <c r="C465" s="7" t="s">
        <v>64</v>
      </c>
      <c r="D465" s="13" t="s">
        <v>20</v>
      </c>
      <c r="E465" s="33">
        <f t="shared" si="23"/>
        <v>231.95</v>
      </c>
      <c r="F465" s="40">
        <v>231.95</v>
      </c>
      <c r="G465" s="38">
        <v>8</v>
      </c>
      <c r="H465" s="51">
        <f t="shared" si="24"/>
        <v>1855.6</v>
      </c>
      <c r="I465" s="3" t="s">
        <v>65</v>
      </c>
      <c r="J465" s="13" t="s">
        <v>1320</v>
      </c>
      <c r="K465" s="37" t="str">
        <f t="shared" si="20"/>
        <v/>
      </c>
    </row>
    <row r="466" spans="1:11" ht="29" x14ac:dyDescent="0.35">
      <c r="A466" s="14" t="s">
        <v>1332</v>
      </c>
      <c r="B466" s="13" t="s">
        <v>57</v>
      </c>
      <c r="C466" s="7" t="s">
        <v>67</v>
      </c>
      <c r="D466" s="13" t="s">
        <v>20</v>
      </c>
      <c r="E466" s="33">
        <f t="shared" si="23"/>
        <v>106.88</v>
      </c>
      <c r="F466" s="40">
        <v>106.88</v>
      </c>
      <c r="G466" s="38">
        <v>21</v>
      </c>
      <c r="H466" s="51">
        <f t="shared" si="24"/>
        <v>2244.48</v>
      </c>
      <c r="I466" s="3" t="s">
        <v>68</v>
      </c>
      <c r="J466" s="13" t="s">
        <v>1316</v>
      </c>
      <c r="K466" s="37" t="str">
        <f t="shared" si="20"/>
        <v/>
      </c>
    </row>
    <row r="467" spans="1:11" ht="29" x14ac:dyDescent="0.35">
      <c r="A467" s="30" t="s">
        <v>1333</v>
      </c>
      <c r="B467" s="13" t="s">
        <v>57</v>
      </c>
      <c r="C467" s="7" t="s">
        <v>70</v>
      </c>
      <c r="D467" s="13" t="s">
        <v>20</v>
      </c>
      <c r="E467" s="33">
        <f t="shared" si="23"/>
        <v>77.319999999999993</v>
      </c>
      <c r="F467" s="40">
        <v>77.319999999999993</v>
      </c>
      <c r="G467" s="38">
        <v>94</v>
      </c>
      <c r="H467" s="51">
        <f t="shared" si="24"/>
        <v>7268.079999999999</v>
      </c>
      <c r="I467" s="3" t="s">
        <v>71</v>
      </c>
      <c r="J467" s="13" t="s">
        <v>1316</v>
      </c>
      <c r="K467" s="37" t="str">
        <f t="shared" si="20"/>
        <v/>
      </c>
    </row>
    <row r="468" spans="1:11" ht="29" x14ac:dyDescent="0.35">
      <c r="A468" s="14" t="s">
        <v>1334</v>
      </c>
      <c r="B468" s="13" t="s">
        <v>18</v>
      </c>
      <c r="C468" s="7" t="s">
        <v>73</v>
      </c>
      <c r="D468" s="13" t="s">
        <v>20</v>
      </c>
      <c r="E468" s="33">
        <f t="shared" si="23"/>
        <v>65.95</v>
      </c>
      <c r="F468" s="40">
        <v>65.95</v>
      </c>
      <c r="G468" s="38">
        <v>130</v>
      </c>
      <c r="H468" s="51">
        <f t="shared" si="24"/>
        <v>8573.5</v>
      </c>
      <c r="I468" s="3" t="s">
        <v>74</v>
      </c>
      <c r="J468" s="13" t="s">
        <v>1316</v>
      </c>
      <c r="K468" s="37" t="str">
        <f t="shared" si="20"/>
        <v/>
      </c>
    </row>
    <row r="469" spans="1:11" ht="20.5" customHeight="1" x14ac:dyDescent="0.35">
      <c r="A469" s="30" t="s">
        <v>1335</v>
      </c>
      <c r="B469" s="13" t="s">
        <v>18</v>
      </c>
      <c r="C469" s="7" t="s">
        <v>76</v>
      </c>
      <c r="D469" s="13" t="s">
        <v>77</v>
      </c>
      <c r="E469" s="33">
        <f t="shared" si="23"/>
        <v>818.64</v>
      </c>
      <c r="F469" s="40">
        <v>818.64</v>
      </c>
      <c r="G469" s="38">
        <v>2.83</v>
      </c>
      <c r="H469" s="51">
        <f t="shared" si="24"/>
        <v>2316.7512000000002</v>
      </c>
      <c r="I469" s="3" t="s">
        <v>78</v>
      </c>
      <c r="J469" s="13" t="s">
        <v>1316</v>
      </c>
      <c r="K469" s="37" t="str">
        <f t="shared" si="20"/>
        <v/>
      </c>
    </row>
    <row r="470" spans="1:11" ht="59.5" customHeight="1" x14ac:dyDescent="0.35">
      <c r="A470" s="14" t="s">
        <v>1336</v>
      </c>
      <c r="B470" s="13" t="s">
        <v>18</v>
      </c>
      <c r="C470" s="7" t="s">
        <v>80</v>
      </c>
      <c r="D470" s="13" t="s">
        <v>20</v>
      </c>
      <c r="E470" s="33">
        <f t="shared" si="23"/>
        <v>195.57</v>
      </c>
      <c r="F470" s="40">
        <v>195.57</v>
      </c>
      <c r="G470" s="38">
        <v>30</v>
      </c>
      <c r="H470" s="51">
        <f t="shared" si="24"/>
        <v>5867.0999999999995</v>
      </c>
      <c r="I470" s="3" t="s">
        <v>81</v>
      </c>
      <c r="J470" s="13" t="s">
        <v>1316</v>
      </c>
      <c r="K470" s="37" t="str">
        <f t="shared" si="20"/>
        <v/>
      </c>
    </row>
    <row r="471" spans="1:11" ht="29" x14ac:dyDescent="0.35">
      <c r="A471" s="30" t="s">
        <v>1337</v>
      </c>
      <c r="B471" s="13" t="s">
        <v>18</v>
      </c>
      <c r="C471" s="7" t="s">
        <v>83</v>
      </c>
      <c r="D471" s="13" t="s">
        <v>77</v>
      </c>
      <c r="E471" s="33">
        <f t="shared" si="23"/>
        <v>2274</v>
      </c>
      <c r="F471" s="40">
        <v>2274</v>
      </c>
      <c r="G471" s="38">
        <v>0.2</v>
      </c>
      <c r="H471" s="51">
        <f t="shared" si="24"/>
        <v>454.8</v>
      </c>
      <c r="I471" s="3" t="s">
        <v>1338</v>
      </c>
      <c r="J471" s="13" t="s">
        <v>1316</v>
      </c>
      <c r="K471" s="37" t="str">
        <f t="shared" si="20"/>
        <v/>
      </c>
    </row>
    <row r="472" spans="1:11" ht="16" x14ac:dyDescent="0.35">
      <c r="A472" s="14" t="s">
        <v>1339</v>
      </c>
      <c r="B472" s="13" t="s">
        <v>57</v>
      </c>
      <c r="C472" s="7" t="s">
        <v>86</v>
      </c>
      <c r="D472" s="13" t="s">
        <v>77</v>
      </c>
      <c r="E472" s="33">
        <f t="shared" si="23"/>
        <v>932.34</v>
      </c>
      <c r="F472" s="40">
        <v>932.34</v>
      </c>
      <c r="G472" s="38">
        <v>0.2</v>
      </c>
      <c r="H472" s="51">
        <f t="shared" si="24"/>
        <v>186.46800000000002</v>
      </c>
      <c r="I472" s="3" t="s">
        <v>87</v>
      </c>
      <c r="J472" s="13" t="s">
        <v>1316</v>
      </c>
      <c r="K472" s="37" t="str">
        <f t="shared" si="20"/>
        <v/>
      </c>
    </row>
    <row r="473" spans="1:11" ht="16" x14ac:dyDescent="0.35">
      <c r="A473" s="30" t="s">
        <v>1340</v>
      </c>
      <c r="B473" s="13" t="s">
        <v>57</v>
      </c>
      <c r="C473" s="7" t="s">
        <v>89</v>
      </c>
      <c r="D473" s="13" t="s">
        <v>77</v>
      </c>
      <c r="E473" s="33">
        <f t="shared" si="23"/>
        <v>750.42</v>
      </c>
      <c r="F473" s="40">
        <v>750.42</v>
      </c>
      <c r="G473" s="38">
        <v>9.5</v>
      </c>
      <c r="H473" s="51">
        <f t="shared" si="24"/>
        <v>7128.99</v>
      </c>
      <c r="I473" s="3" t="s">
        <v>90</v>
      </c>
      <c r="J473" s="13" t="s">
        <v>1316</v>
      </c>
      <c r="K473" s="37" t="str">
        <f t="shared" si="20"/>
        <v/>
      </c>
    </row>
    <row r="474" spans="1:11" ht="29" x14ac:dyDescent="0.35">
      <c r="A474" s="14" t="s">
        <v>1341</v>
      </c>
      <c r="B474" s="13" t="s">
        <v>18</v>
      </c>
      <c r="C474" s="7" t="s">
        <v>92</v>
      </c>
      <c r="D474" s="13" t="s">
        <v>20</v>
      </c>
      <c r="E474" s="33">
        <f t="shared" si="23"/>
        <v>90.96</v>
      </c>
      <c r="F474" s="40">
        <v>90.96</v>
      </c>
      <c r="G474" s="38">
        <v>3</v>
      </c>
      <c r="H474" s="51">
        <f t="shared" si="24"/>
        <v>272.88</v>
      </c>
      <c r="I474" s="3" t="s">
        <v>93</v>
      </c>
      <c r="J474" s="13" t="s">
        <v>1316</v>
      </c>
      <c r="K474" s="37" t="str">
        <f t="shared" si="20"/>
        <v/>
      </c>
    </row>
    <row r="475" spans="1:11" ht="29" x14ac:dyDescent="0.35">
      <c r="A475" s="30" t="s">
        <v>1342</v>
      </c>
      <c r="B475" s="13" t="s">
        <v>57</v>
      </c>
      <c r="C475" s="7" t="s">
        <v>95</v>
      </c>
      <c r="D475" s="13" t="s">
        <v>20</v>
      </c>
      <c r="E475" s="33">
        <f t="shared" si="23"/>
        <v>172.83</v>
      </c>
      <c r="F475" s="40">
        <v>172.83</v>
      </c>
      <c r="G475" s="38">
        <v>4</v>
      </c>
      <c r="H475" s="51">
        <f t="shared" si="24"/>
        <v>691.32</v>
      </c>
      <c r="I475" s="3" t="s">
        <v>96</v>
      </c>
      <c r="J475" s="13" t="s">
        <v>1316</v>
      </c>
      <c r="K475" s="37" t="str">
        <f t="shared" si="20"/>
        <v/>
      </c>
    </row>
    <row r="476" spans="1:11" ht="39" customHeight="1" x14ac:dyDescent="0.35">
      <c r="A476" s="14" t="s">
        <v>1343</v>
      </c>
      <c r="B476" s="13" t="s">
        <v>57</v>
      </c>
      <c r="C476" s="7" t="s">
        <v>98</v>
      </c>
      <c r="D476" s="13" t="s">
        <v>77</v>
      </c>
      <c r="E476" s="33">
        <f t="shared" si="23"/>
        <v>6139.8</v>
      </c>
      <c r="F476" s="40">
        <v>6139.8</v>
      </c>
      <c r="G476" s="38">
        <v>0.1</v>
      </c>
      <c r="H476" s="51">
        <f t="shared" si="24"/>
        <v>613.98</v>
      </c>
      <c r="I476" s="3" t="s">
        <v>99</v>
      </c>
      <c r="J476" s="13" t="s">
        <v>1316</v>
      </c>
      <c r="K476" s="37" t="str">
        <f t="shared" si="20"/>
        <v/>
      </c>
    </row>
    <row r="477" spans="1:11" ht="29" x14ac:dyDescent="0.35">
      <c r="A477" s="30" t="s">
        <v>1344</v>
      </c>
      <c r="B477" s="13" t="s">
        <v>18</v>
      </c>
      <c r="C477" s="7" t="s">
        <v>101</v>
      </c>
      <c r="D477" s="13" t="s">
        <v>20</v>
      </c>
      <c r="E477" s="33">
        <f t="shared" si="23"/>
        <v>196.48</v>
      </c>
      <c r="F477" s="40">
        <v>196.48</v>
      </c>
      <c r="G477" s="38">
        <v>171</v>
      </c>
      <c r="H477" s="51">
        <f t="shared" si="24"/>
        <v>33598.080000000002</v>
      </c>
      <c r="I477" s="3" t="s">
        <v>102</v>
      </c>
      <c r="J477" s="13" t="s">
        <v>1316</v>
      </c>
      <c r="K477" s="37" t="str">
        <f t="shared" si="20"/>
        <v/>
      </c>
    </row>
    <row r="478" spans="1:11" ht="29" x14ac:dyDescent="0.35">
      <c r="A478" s="14" t="s">
        <v>1345</v>
      </c>
      <c r="B478" s="13" t="s">
        <v>18</v>
      </c>
      <c r="C478" s="7" t="s">
        <v>104</v>
      </c>
      <c r="D478" s="13" t="s">
        <v>20</v>
      </c>
      <c r="E478" s="33">
        <f t="shared" si="23"/>
        <v>77.319999999999993</v>
      </c>
      <c r="F478" s="40">
        <v>77.319999999999993</v>
      </c>
      <c r="G478" s="38">
        <v>166</v>
      </c>
      <c r="H478" s="51">
        <f t="shared" si="24"/>
        <v>12835.119999999999</v>
      </c>
      <c r="I478" s="3" t="s">
        <v>105</v>
      </c>
      <c r="J478" s="13" t="s">
        <v>1316</v>
      </c>
      <c r="K478" s="37" t="str">
        <f t="shared" si="20"/>
        <v/>
      </c>
    </row>
    <row r="479" spans="1:11" ht="82.5" customHeight="1" x14ac:dyDescent="0.35">
      <c r="A479" s="30" t="s">
        <v>1346</v>
      </c>
      <c r="B479" s="13" t="s">
        <v>57</v>
      </c>
      <c r="C479" s="7" t="s">
        <v>107</v>
      </c>
      <c r="D479" s="13" t="s">
        <v>20</v>
      </c>
      <c r="E479" s="33">
        <f t="shared" si="23"/>
        <v>1486.85</v>
      </c>
      <c r="F479" s="40">
        <v>1486.85</v>
      </c>
      <c r="G479" s="38">
        <v>13</v>
      </c>
      <c r="H479" s="51">
        <f t="shared" si="24"/>
        <v>19329.05</v>
      </c>
      <c r="I479" s="3" t="s">
        <v>84</v>
      </c>
      <c r="J479" s="13" t="s">
        <v>1320</v>
      </c>
      <c r="K479" s="37" t="str">
        <f t="shared" si="20"/>
        <v/>
      </c>
    </row>
    <row r="480" spans="1:11" ht="72.5" x14ac:dyDescent="0.35">
      <c r="A480" s="14" t="s">
        <v>1347</v>
      </c>
      <c r="B480" s="13" t="s">
        <v>57</v>
      </c>
      <c r="C480" s="7" t="s">
        <v>109</v>
      </c>
      <c r="D480" s="13" t="s">
        <v>20</v>
      </c>
      <c r="E480" s="33">
        <f t="shared" si="23"/>
        <v>612.23</v>
      </c>
      <c r="F480" s="40">
        <v>612.23</v>
      </c>
      <c r="G480" s="38">
        <v>39</v>
      </c>
      <c r="H480" s="51">
        <f t="shared" si="24"/>
        <v>23876.97</v>
      </c>
      <c r="I480" s="3" t="s">
        <v>110</v>
      </c>
      <c r="J480" s="13" t="s">
        <v>1320</v>
      </c>
      <c r="K480" s="37" t="str">
        <f t="shared" si="20"/>
        <v/>
      </c>
    </row>
    <row r="481" spans="1:11" ht="16" x14ac:dyDescent="0.35">
      <c r="A481" s="30" t="s">
        <v>1348</v>
      </c>
      <c r="B481" s="13" t="s">
        <v>18</v>
      </c>
      <c r="C481" s="7" t="s">
        <v>112</v>
      </c>
      <c r="D481" s="13" t="s">
        <v>20</v>
      </c>
      <c r="E481" s="33">
        <f t="shared" si="23"/>
        <v>40.93</v>
      </c>
      <c r="F481" s="40">
        <v>40.93</v>
      </c>
      <c r="G481" s="38">
        <v>40</v>
      </c>
      <c r="H481" s="51">
        <f t="shared" si="24"/>
        <v>1637.2</v>
      </c>
      <c r="I481" s="3" t="s">
        <v>113</v>
      </c>
      <c r="J481" s="13" t="s">
        <v>1316</v>
      </c>
      <c r="K481" s="37" t="str">
        <f t="shared" si="20"/>
        <v/>
      </c>
    </row>
    <row r="482" spans="1:11" ht="29" x14ac:dyDescent="0.35">
      <c r="A482" s="14" t="s">
        <v>1349</v>
      </c>
      <c r="B482" s="13" t="s">
        <v>57</v>
      </c>
      <c r="C482" s="7" t="s">
        <v>115</v>
      </c>
      <c r="D482" s="13" t="s">
        <v>20</v>
      </c>
      <c r="E482" s="33">
        <f t="shared" si="23"/>
        <v>104.61</v>
      </c>
      <c r="F482" s="41">
        <v>104.61</v>
      </c>
      <c r="G482" s="38">
        <v>36</v>
      </c>
      <c r="H482" s="51">
        <f t="shared" si="24"/>
        <v>3765.96</v>
      </c>
      <c r="I482" s="3" t="s">
        <v>116</v>
      </c>
      <c r="J482" s="13" t="s">
        <v>1316</v>
      </c>
      <c r="K482" s="37" t="str">
        <f t="shared" si="20"/>
        <v/>
      </c>
    </row>
    <row r="483" spans="1:11" ht="16" x14ac:dyDescent="0.35">
      <c r="A483" s="30" t="s">
        <v>1350</v>
      </c>
      <c r="B483" s="13" t="s">
        <v>57</v>
      </c>
      <c r="C483" s="7" t="s">
        <v>118</v>
      </c>
      <c r="D483" s="13" t="s">
        <v>20</v>
      </c>
      <c r="E483" s="33">
        <f t="shared" si="23"/>
        <v>113.7</v>
      </c>
      <c r="F483" s="40">
        <v>113.7</v>
      </c>
      <c r="G483" s="38">
        <v>25</v>
      </c>
      <c r="H483" s="51">
        <f t="shared" si="24"/>
        <v>2842.5</v>
      </c>
      <c r="I483" s="3" t="s">
        <v>119</v>
      </c>
      <c r="J483" s="13" t="s">
        <v>1316</v>
      </c>
      <c r="K483" s="37" t="str">
        <f t="shared" si="20"/>
        <v/>
      </c>
    </row>
    <row r="484" spans="1:11" ht="29" x14ac:dyDescent="0.35">
      <c r="A484" s="14" t="s">
        <v>1351</v>
      </c>
      <c r="B484" s="13" t="s">
        <v>18</v>
      </c>
      <c r="C484" s="7" t="s">
        <v>121</v>
      </c>
      <c r="D484" s="13" t="s">
        <v>20</v>
      </c>
      <c r="E484" s="33">
        <f t="shared" si="23"/>
        <v>154.63</v>
      </c>
      <c r="F484" s="40">
        <v>154.63</v>
      </c>
      <c r="G484" s="38">
        <v>17</v>
      </c>
      <c r="H484" s="51">
        <f t="shared" si="24"/>
        <v>2628.71</v>
      </c>
      <c r="I484" s="3" t="s">
        <v>122</v>
      </c>
      <c r="J484" s="13" t="s">
        <v>1320</v>
      </c>
      <c r="K484" s="37" t="str">
        <f t="shared" si="20"/>
        <v/>
      </c>
    </row>
    <row r="485" spans="1:11" ht="29" x14ac:dyDescent="0.35">
      <c r="A485" s="30" t="s">
        <v>1352</v>
      </c>
      <c r="B485" s="13" t="s">
        <v>18</v>
      </c>
      <c r="C485" s="7" t="s">
        <v>124</v>
      </c>
      <c r="D485" s="13" t="s">
        <v>20</v>
      </c>
      <c r="E485" s="33">
        <f t="shared" si="23"/>
        <v>135.31</v>
      </c>
      <c r="F485" s="40">
        <v>135.31</v>
      </c>
      <c r="G485" s="38">
        <v>22</v>
      </c>
      <c r="H485" s="51">
        <f t="shared" si="24"/>
        <v>2976.82</v>
      </c>
      <c r="I485" s="3" t="s">
        <v>125</v>
      </c>
      <c r="J485" s="13" t="s">
        <v>1320</v>
      </c>
      <c r="K485" s="37" t="str">
        <f t="shared" si="20"/>
        <v/>
      </c>
    </row>
    <row r="486" spans="1:11" ht="30" customHeight="1" x14ac:dyDescent="0.35">
      <c r="A486" s="14" t="s">
        <v>1353</v>
      </c>
      <c r="B486" s="13" t="s">
        <v>57</v>
      </c>
      <c r="C486" s="7" t="s">
        <v>127</v>
      </c>
      <c r="D486" s="13" t="s">
        <v>77</v>
      </c>
      <c r="E486" s="33">
        <f t="shared" si="23"/>
        <v>4548</v>
      </c>
      <c r="F486" s="40">
        <v>4548</v>
      </c>
      <c r="G486" s="38">
        <v>0.4</v>
      </c>
      <c r="H486" s="51">
        <f t="shared" si="24"/>
        <v>1819.2</v>
      </c>
      <c r="I486" s="3" t="s">
        <v>128</v>
      </c>
      <c r="J486" s="13" t="s">
        <v>1316</v>
      </c>
      <c r="K486" s="37" t="str">
        <f t="shared" si="20"/>
        <v/>
      </c>
    </row>
    <row r="487" spans="1:11" ht="29" x14ac:dyDescent="0.35">
      <c r="A487" s="30" t="s">
        <v>1354</v>
      </c>
      <c r="B487" s="13" t="s">
        <v>57</v>
      </c>
      <c r="C487" s="7" t="s">
        <v>130</v>
      </c>
      <c r="D487" s="13" t="s">
        <v>77</v>
      </c>
      <c r="E487" s="33">
        <f t="shared" si="23"/>
        <v>3183.6</v>
      </c>
      <c r="F487" s="40">
        <v>3183.6</v>
      </c>
      <c r="G487" s="38">
        <v>0.3</v>
      </c>
      <c r="H487" s="51">
        <f t="shared" si="24"/>
        <v>955.07999999999993</v>
      </c>
      <c r="I487" s="3" t="s">
        <v>131</v>
      </c>
      <c r="J487" s="13" t="s">
        <v>1316</v>
      </c>
      <c r="K487" s="37" t="str">
        <f t="shared" si="20"/>
        <v/>
      </c>
    </row>
    <row r="488" spans="1:11" ht="16" x14ac:dyDescent="0.35">
      <c r="A488" s="14" t="s">
        <v>1355</v>
      </c>
      <c r="B488" s="13" t="s">
        <v>57</v>
      </c>
      <c r="C488" s="7" t="s">
        <v>133</v>
      </c>
      <c r="D488" s="13" t="s">
        <v>20</v>
      </c>
      <c r="E488" s="33">
        <f t="shared" si="23"/>
        <v>67.319999999999993</v>
      </c>
      <c r="F488" s="40">
        <v>67.319999999999993</v>
      </c>
      <c r="G488" s="38">
        <v>46</v>
      </c>
      <c r="H488" s="51">
        <f t="shared" si="24"/>
        <v>3096.72</v>
      </c>
      <c r="I488" s="3" t="s">
        <v>134</v>
      </c>
      <c r="J488" s="13" t="s">
        <v>1316</v>
      </c>
      <c r="K488" s="37" t="str">
        <f t="shared" si="20"/>
        <v/>
      </c>
    </row>
    <row r="489" spans="1:11" ht="43.5" x14ac:dyDescent="0.35">
      <c r="A489" s="30" t="s">
        <v>1356</v>
      </c>
      <c r="B489" s="13" t="s">
        <v>57</v>
      </c>
      <c r="C489" s="7" t="s">
        <v>136</v>
      </c>
      <c r="D489" s="13" t="s">
        <v>20</v>
      </c>
      <c r="E489" s="33">
        <f t="shared" si="23"/>
        <v>386.58</v>
      </c>
      <c r="F489" s="40">
        <v>386.58</v>
      </c>
      <c r="G489" s="38">
        <v>7</v>
      </c>
      <c r="H489" s="51">
        <f t="shared" si="24"/>
        <v>2706.06</v>
      </c>
      <c r="I489" s="3" t="s">
        <v>137</v>
      </c>
      <c r="J489" s="13" t="s">
        <v>1316</v>
      </c>
      <c r="K489" s="37" t="str">
        <f t="shared" si="20"/>
        <v/>
      </c>
    </row>
    <row r="490" spans="1:11" ht="43.5" x14ac:dyDescent="0.35">
      <c r="A490" s="14" t="s">
        <v>1357</v>
      </c>
      <c r="B490" s="13" t="s">
        <v>57</v>
      </c>
      <c r="C490" s="7" t="s">
        <v>139</v>
      </c>
      <c r="D490" s="13" t="s">
        <v>20</v>
      </c>
      <c r="E490" s="33">
        <f t="shared" si="23"/>
        <v>309.27</v>
      </c>
      <c r="F490" s="40">
        <v>309.27</v>
      </c>
      <c r="G490" s="38">
        <v>11</v>
      </c>
      <c r="H490" s="51">
        <f t="shared" si="24"/>
        <v>3401.97</v>
      </c>
      <c r="I490" s="3" t="s">
        <v>140</v>
      </c>
      <c r="J490" s="13" t="s">
        <v>1316</v>
      </c>
      <c r="K490" s="37" t="str">
        <f t="shared" si="20"/>
        <v/>
      </c>
    </row>
    <row r="491" spans="1:11" ht="23.15" customHeight="1" x14ac:dyDescent="0.35">
      <c r="A491" s="30" t="s">
        <v>1358</v>
      </c>
      <c r="B491" s="13" t="s">
        <v>57</v>
      </c>
      <c r="C491" s="7" t="s">
        <v>142</v>
      </c>
      <c r="D491" s="13" t="s">
        <v>143</v>
      </c>
      <c r="E491" s="33">
        <f t="shared" si="23"/>
        <v>238.3</v>
      </c>
      <c r="F491" s="40">
        <v>238.3</v>
      </c>
      <c r="G491" s="38">
        <v>4</v>
      </c>
      <c r="H491" s="51">
        <f t="shared" si="24"/>
        <v>953.2</v>
      </c>
      <c r="I491" s="3" t="s">
        <v>144</v>
      </c>
      <c r="J491" s="13" t="s">
        <v>1316</v>
      </c>
      <c r="K491" s="37" t="str">
        <f t="shared" si="20"/>
        <v/>
      </c>
    </row>
    <row r="492" spans="1:11" ht="16" x14ac:dyDescent="0.35">
      <c r="A492" s="14" t="s">
        <v>1359</v>
      </c>
      <c r="B492" s="13" t="s">
        <v>57</v>
      </c>
      <c r="C492" s="7" t="s">
        <v>146</v>
      </c>
      <c r="D492" s="13" t="s">
        <v>20</v>
      </c>
      <c r="E492" s="33">
        <f t="shared" si="23"/>
        <v>152.51</v>
      </c>
      <c r="F492" s="40">
        <v>152.51</v>
      </c>
      <c r="G492" s="38">
        <v>22</v>
      </c>
      <c r="H492" s="51">
        <f t="shared" si="24"/>
        <v>3355.22</v>
      </c>
      <c r="I492" s="3" t="s">
        <v>147</v>
      </c>
      <c r="J492" s="13" t="s">
        <v>1316</v>
      </c>
      <c r="K492" s="37" t="str">
        <f t="shared" si="20"/>
        <v/>
      </c>
    </row>
    <row r="493" spans="1:11" ht="16" x14ac:dyDescent="0.35">
      <c r="A493" s="30" t="s">
        <v>1360</v>
      </c>
      <c r="B493" s="13" t="s">
        <v>57</v>
      </c>
      <c r="C493" s="7" t="s">
        <v>149</v>
      </c>
      <c r="D493" s="13" t="s">
        <v>20</v>
      </c>
      <c r="E493" s="33">
        <f t="shared" si="23"/>
        <v>261.51</v>
      </c>
      <c r="F493" s="40">
        <v>261.51</v>
      </c>
      <c r="G493" s="38">
        <v>3</v>
      </c>
      <c r="H493" s="51">
        <f t="shared" si="24"/>
        <v>784.53</v>
      </c>
      <c r="I493" s="3" t="s">
        <v>150</v>
      </c>
      <c r="J493" s="13" t="s">
        <v>1316</v>
      </c>
      <c r="K493" s="37" t="str">
        <f t="shared" si="20"/>
        <v/>
      </c>
    </row>
    <row r="494" spans="1:11" ht="27.65" customHeight="1" x14ac:dyDescent="0.35">
      <c r="A494" s="14" t="s">
        <v>1361</v>
      </c>
      <c r="B494" s="13" t="s">
        <v>57</v>
      </c>
      <c r="C494" s="7" t="s">
        <v>152</v>
      </c>
      <c r="D494" s="13" t="s">
        <v>20</v>
      </c>
      <c r="E494" s="33">
        <f t="shared" si="23"/>
        <v>403.92</v>
      </c>
      <c r="F494" s="40">
        <v>403.92</v>
      </c>
      <c r="G494" s="38">
        <v>39</v>
      </c>
      <c r="H494" s="51">
        <f t="shared" si="24"/>
        <v>15752.880000000001</v>
      </c>
      <c r="I494" s="3" t="s">
        <v>153</v>
      </c>
      <c r="J494" s="13" t="s">
        <v>1316</v>
      </c>
      <c r="K494" s="37" t="str">
        <f t="shared" si="20"/>
        <v/>
      </c>
    </row>
    <row r="495" spans="1:11" ht="29" x14ac:dyDescent="0.35">
      <c r="A495" s="30" t="s">
        <v>1362</v>
      </c>
      <c r="B495" s="13" t="s">
        <v>57</v>
      </c>
      <c r="C495" s="7" t="s">
        <v>155</v>
      </c>
      <c r="D495" s="13" t="s">
        <v>20</v>
      </c>
      <c r="E495" s="33">
        <f t="shared" si="23"/>
        <v>109.15</v>
      </c>
      <c r="F495" s="40">
        <v>109.15</v>
      </c>
      <c r="G495" s="38">
        <v>1</v>
      </c>
      <c r="H495" s="51">
        <f t="shared" si="24"/>
        <v>109.15</v>
      </c>
      <c r="I495" s="3" t="s">
        <v>156</v>
      </c>
      <c r="J495" s="13" t="s">
        <v>1316</v>
      </c>
      <c r="K495" s="37" t="str">
        <f t="shared" si="20"/>
        <v/>
      </c>
    </row>
    <row r="496" spans="1:11" ht="29" x14ac:dyDescent="0.35">
      <c r="A496" s="14" t="s">
        <v>1363</v>
      </c>
      <c r="B496" s="13" t="s">
        <v>57</v>
      </c>
      <c r="C496" s="7" t="s">
        <v>158</v>
      </c>
      <c r="D496" s="13" t="s">
        <v>20</v>
      </c>
      <c r="E496" s="33">
        <f t="shared" si="23"/>
        <v>404.77</v>
      </c>
      <c r="F496" s="40">
        <v>404.77</v>
      </c>
      <c r="G496" s="38">
        <v>4</v>
      </c>
      <c r="H496" s="51">
        <f t="shared" si="24"/>
        <v>1619.08</v>
      </c>
      <c r="I496" s="3" t="s">
        <v>159</v>
      </c>
      <c r="J496" s="13" t="s">
        <v>1316</v>
      </c>
      <c r="K496" s="37" t="str">
        <f t="shared" si="20"/>
        <v/>
      </c>
    </row>
    <row r="497" spans="1:11" ht="43.5" x14ac:dyDescent="0.35">
      <c r="A497" s="30" t="s">
        <v>1364</v>
      </c>
      <c r="B497" s="13" t="s">
        <v>57</v>
      </c>
      <c r="C497" s="7" t="s">
        <v>161</v>
      </c>
      <c r="D497" s="13" t="s">
        <v>20</v>
      </c>
      <c r="E497" s="33">
        <f t="shared" si="23"/>
        <v>682.2</v>
      </c>
      <c r="F497" s="40">
        <v>682.2</v>
      </c>
      <c r="G497" s="38">
        <v>4</v>
      </c>
      <c r="H497" s="51">
        <f t="shared" si="24"/>
        <v>2728.8</v>
      </c>
      <c r="I497" s="3" t="s">
        <v>162</v>
      </c>
      <c r="J497" s="13" t="s">
        <v>1316</v>
      </c>
      <c r="K497" s="37" t="str">
        <f t="shared" si="20"/>
        <v/>
      </c>
    </row>
    <row r="498" spans="1:11" ht="29" x14ac:dyDescent="0.35">
      <c r="A498" s="14" t="s">
        <v>1365</v>
      </c>
      <c r="B498" s="13" t="s">
        <v>57</v>
      </c>
      <c r="C498" s="7" t="s">
        <v>164</v>
      </c>
      <c r="D498" s="13" t="s">
        <v>20</v>
      </c>
      <c r="E498" s="33">
        <f t="shared" si="23"/>
        <v>546.9</v>
      </c>
      <c r="F498" s="40">
        <v>546.9</v>
      </c>
      <c r="G498" s="38">
        <v>2</v>
      </c>
      <c r="H498" s="51">
        <f t="shared" si="24"/>
        <v>1093.8</v>
      </c>
      <c r="I498" s="3" t="s">
        <v>165</v>
      </c>
      <c r="J498" s="13" t="s">
        <v>1320</v>
      </c>
      <c r="K498" s="37" t="str">
        <f t="shared" si="20"/>
        <v/>
      </c>
    </row>
    <row r="499" spans="1:11" ht="43.5" x14ac:dyDescent="0.35">
      <c r="A499" s="30" t="s">
        <v>1366</v>
      </c>
      <c r="B499" s="13" t="s">
        <v>167</v>
      </c>
      <c r="C499" s="7" t="s">
        <v>168</v>
      </c>
      <c r="D499" s="13" t="s">
        <v>77</v>
      </c>
      <c r="E499" s="33">
        <f t="shared" si="23"/>
        <v>20011.2</v>
      </c>
      <c r="F499" s="40">
        <v>20011.2</v>
      </c>
      <c r="G499" s="38">
        <v>0.2</v>
      </c>
      <c r="H499" s="51">
        <f t="shared" si="24"/>
        <v>4002.2400000000002</v>
      </c>
      <c r="I499" s="3" t="s">
        <v>169</v>
      </c>
      <c r="J499" s="13" t="s">
        <v>1316</v>
      </c>
      <c r="K499" s="37" t="str">
        <f t="shared" si="20"/>
        <v/>
      </c>
    </row>
    <row r="500" spans="1:11" ht="29" x14ac:dyDescent="0.35">
      <c r="A500" s="14" t="s">
        <v>1367</v>
      </c>
      <c r="B500" s="13" t="s">
        <v>167</v>
      </c>
      <c r="C500" s="7" t="s">
        <v>171</v>
      </c>
      <c r="D500" s="13" t="s">
        <v>20</v>
      </c>
      <c r="E500" s="33">
        <f t="shared" si="23"/>
        <v>341.1</v>
      </c>
      <c r="F500" s="40">
        <v>341.1</v>
      </c>
      <c r="G500" s="38">
        <v>28</v>
      </c>
      <c r="H500" s="51">
        <f t="shared" si="24"/>
        <v>9550.8000000000011</v>
      </c>
      <c r="I500" s="3" t="s">
        <v>172</v>
      </c>
      <c r="J500" s="13" t="s">
        <v>1316</v>
      </c>
      <c r="K500" s="37" t="str">
        <f t="shared" si="20"/>
        <v/>
      </c>
    </row>
    <row r="501" spans="1:11" ht="29" x14ac:dyDescent="0.35">
      <c r="A501" s="30" t="s">
        <v>1368</v>
      </c>
      <c r="B501" s="13" t="s">
        <v>167</v>
      </c>
      <c r="C501" s="7" t="s">
        <v>174</v>
      </c>
      <c r="D501" s="13" t="s">
        <v>20</v>
      </c>
      <c r="E501" s="33">
        <f t="shared" si="23"/>
        <v>181.92</v>
      </c>
      <c r="F501" s="40">
        <v>181.92</v>
      </c>
      <c r="G501" s="38">
        <v>41</v>
      </c>
      <c r="H501" s="51">
        <f t="shared" si="24"/>
        <v>7458.7199999999993</v>
      </c>
      <c r="I501" s="3" t="s">
        <v>175</v>
      </c>
      <c r="J501" s="13" t="s">
        <v>1316</v>
      </c>
      <c r="K501" s="37" t="str">
        <f t="shared" si="20"/>
        <v/>
      </c>
    </row>
    <row r="502" spans="1:11" ht="16" x14ac:dyDescent="0.35">
      <c r="A502" s="14" t="s">
        <v>1369</v>
      </c>
      <c r="B502" s="13" t="s">
        <v>167</v>
      </c>
      <c r="C502" s="7" t="s">
        <v>177</v>
      </c>
      <c r="D502" s="13" t="s">
        <v>20</v>
      </c>
      <c r="E502" s="33">
        <f t="shared" si="23"/>
        <v>26.93</v>
      </c>
      <c r="F502" s="40">
        <v>26.93</v>
      </c>
      <c r="G502" s="38">
        <v>97</v>
      </c>
      <c r="H502" s="51">
        <f t="shared" si="24"/>
        <v>2612.21</v>
      </c>
      <c r="I502" s="3" t="s">
        <v>178</v>
      </c>
      <c r="J502" s="13" t="s">
        <v>1316</v>
      </c>
      <c r="K502" s="37" t="str">
        <f t="shared" si="20"/>
        <v/>
      </c>
    </row>
    <row r="503" spans="1:11" ht="29" x14ac:dyDescent="0.35">
      <c r="A503" s="30" t="s">
        <v>1370</v>
      </c>
      <c r="B503" s="13" t="s">
        <v>167</v>
      </c>
      <c r="C503" s="7" t="s">
        <v>180</v>
      </c>
      <c r="D503" s="13" t="s">
        <v>20</v>
      </c>
      <c r="E503" s="33">
        <f t="shared" si="23"/>
        <v>463.9</v>
      </c>
      <c r="F503" s="41">
        <v>463.9</v>
      </c>
      <c r="G503" s="38">
        <v>1</v>
      </c>
      <c r="H503" s="51">
        <f t="shared" si="24"/>
        <v>463.9</v>
      </c>
      <c r="I503" s="3" t="s">
        <v>181</v>
      </c>
      <c r="J503" s="13" t="s">
        <v>1316</v>
      </c>
      <c r="K503" s="37" t="str">
        <f t="shared" si="20"/>
        <v/>
      </c>
    </row>
    <row r="504" spans="1:11" ht="16" x14ac:dyDescent="0.35">
      <c r="A504" s="14" t="s">
        <v>1371</v>
      </c>
      <c r="B504" s="13" t="s">
        <v>167</v>
      </c>
      <c r="C504" s="7" t="s">
        <v>183</v>
      </c>
      <c r="D504" s="13" t="s">
        <v>77</v>
      </c>
      <c r="E504" s="33">
        <f t="shared" si="23"/>
        <v>1014.21</v>
      </c>
      <c r="F504" s="40">
        <v>1014.21</v>
      </c>
      <c r="G504" s="38">
        <v>1.8</v>
      </c>
      <c r="H504" s="51">
        <f t="shared" si="24"/>
        <v>1825.5780000000002</v>
      </c>
      <c r="I504" s="3" t="s">
        <v>184</v>
      </c>
      <c r="J504" s="13" t="s">
        <v>1316</v>
      </c>
      <c r="K504" s="37" t="str">
        <f t="shared" ref="K504:K579" si="25">IF(AND(ISNUMBER(E504),ISNUMBER(FIND(",",E504)),LEN(E504)-LEN(SUBSTITUTE(E504,",",""))=1),IF(LEN(RIGHT(E504,LEN(E504)-FIND(",",E504)))&gt;2,ROW(),""),"")</f>
        <v/>
      </c>
    </row>
    <row r="505" spans="1:11" ht="16" x14ac:dyDescent="0.35">
      <c r="A505" s="30" t="s">
        <v>1372</v>
      </c>
      <c r="B505" s="13" t="s">
        <v>167</v>
      </c>
      <c r="C505" s="7" t="s">
        <v>186</v>
      </c>
      <c r="D505" s="13" t="s">
        <v>77</v>
      </c>
      <c r="E505" s="33">
        <f t="shared" si="23"/>
        <v>795.9</v>
      </c>
      <c r="F505" s="40">
        <v>795.9</v>
      </c>
      <c r="G505" s="38">
        <v>1.6</v>
      </c>
      <c r="H505" s="51">
        <f t="shared" si="24"/>
        <v>1273.44</v>
      </c>
      <c r="I505" s="3" t="s">
        <v>187</v>
      </c>
      <c r="J505" s="13" t="s">
        <v>1316</v>
      </c>
      <c r="K505" s="37" t="str">
        <f t="shared" si="25"/>
        <v/>
      </c>
    </row>
    <row r="506" spans="1:11" ht="29" x14ac:dyDescent="0.35">
      <c r="A506" s="14" t="s">
        <v>1373</v>
      </c>
      <c r="B506" s="13" t="s">
        <v>167</v>
      </c>
      <c r="C506" s="7" t="s">
        <v>189</v>
      </c>
      <c r="D506" s="13" t="s">
        <v>20</v>
      </c>
      <c r="E506" s="33">
        <f t="shared" si="23"/>
        <v>636.72</v>
      </c>
      <c r="F506" s="40">
        <v>636.72</v>
      </c>
      <c r="G506" s="38">
        <v>36</v>
      </c>
      <c r="H506" s="51">
        <f t="shared" si="24"/>
        <v>22921.920000000002</v>
      </c>
      <c r="I506" s="3" t="s">
        <v>190</v>
      </c>
      <c r="J506" s="13" t="s">
        <v>1316</v>
      </c>
      <c r="K506" s="37" t="str">
        <f t="shared" si="25"/>
        <v/>
      </c>
    </row>
    <row r="507" spans="1:11" ht="29" x14ac:dyDescent="0.35">
      <c r="A507" s="30" t="s">
        <v>1374</v>
      </c>
      <c r="B507" s="13" t="s">
        <v>167</v>
      </c>
      <c r="C507" s="7" t="s">
        <v>192</v>
      </c>
      <c r="D507" s="13" t="s">
        <v>20</v>
      </c>
      <c r="E507" s="33">
        <f t="shared" si="23"/>
        <v>295.62</v>
      </c>
      <c r="F507" s="40">
        <v>295.62</v>
      </c>
      <c r="G507" s="38">
        <v>2</v>
      </c>
      <c r="H507" s="51">
        <f t="shared" si="24"/>
        <v>591.24</v>
      </c>
      <c r="I507" s="3" t="s">
        <v>193</v>
      </c>
      <c r="J507" s="13" t="s">
        <v>1316</v>
      </c>
      <c r="K507" s="37" t="str">
        <f t="shared" si="25"/>
        <v/>
      </c>
    </row>
    <row r="508" spans="1:11" ht="16" x14ac:dyDescent="0.35">
      <c r="A508" s="14" t="s">
        <v>1375</v>
      </c>
      <c r="B508" s="13" t="s">
        <v>167</v>
      </c>
      <c r="C508" s="7" t="s">
        <v>195</v>
      </c>
      <c r="D508" s="13" t="s">
        <v>77</v>
      </c>
      <c r="E508" s="33">
        <f t="shared" si="23"/>
        <v>2819.76</v>
      </c>
      <c r="F508" s="40">
        <v>2819.76</v>
      </c>
      <c r="G508" s="38">
        <v>0.1</v>
      </c>
      <c r="H508" s="51">
        <f t="shared" si="24"/>
        <v>281.97600000000006</v>
      </c>
      <c r="I508" s="3" t="s">
        <v>196</v>
      </c>
      <c r="J508" s="13" t="s">
        <v>1316</v>
      </c>
      <c r="K508" s="37" t="str">
        <f t="shared" si="25"/>
        <v/>
      </c>
    </row>
    <row r="509" spans="1:11" ht="29" x14ac:dyDescent="0.35">
      <c r="A509" s="30" t="s">
        <v>1376</v>
      </c>
      <c r="B509" s="13" t="s">
        <v>167</v>
      </c>
      <c r="C509" s="7" t="s">
        <v>198</v>
      </c>
      <c r="D509" s="13" t="s">
        <v>20</v>
      </c>
      <c r="E509" s="33">
        <f t="shared" si="23"/>
        <v>313.81</v>
      </c>
      <c r="F509" s="40">
        <v>313.81</v>
      </c>
      <c r="G509" s="38">
        <v>2</v>
      </c>
      <c r="H509" s="51">
        <f t="shared" si="24"/>
        <v>627.62</v>
      </c>
      <c r="I509" s="3" t="s">
        <v>199</v>
      </c>
      <c r="J509" s="13" t="s">
        <v>1316</v>
      </c>
      <c r="K509" s="37" t="str">
        <f t="shared" si="25"/>
        <v/>
      </c>
    </row>
    <row r="510" spans="1:11" ht="87" x14ac:dyDescent="0.35">
      <c r="A510" s="14" t="s">
        <v>1377</v>
      </c>
      <c r="B510" s="13" t="s">
        <v>167</v>
      </c>
      <c r="C510" s="7" t="s">
        <v>201</v>
      </c>
      <c r="D510" s="13" t="s">
        <v>20</v>
      </c>
      <c r="E510" s="33">
        <f t="shared" si="23"/>
        <v>1418.98</v>
      </c>
      <c r="F510" s="40">
        <v>1418.98</v>
      </c>
      <c r="G510" s="38">
        <v>10</v>
      </c>
      <c r="H510" s="51">
        <f t="shared" si="24"/>
        <v>14189.8</v>
      </c>
      <c r="I510" s="3" t="s">
        <v>202</v>
      </c>
      <c r="J510" s="13" t="s">
        <v>1320</v>
      </c>
      <c r="K510" s="37" t="str">
        <f t="shared" si="25"/>
        <v/>
      </c>
    </row>
    <row r="511" spans="1:11" ht="72.5" x14ac:dyDescent="0.35">
      <c r="A511" s="30" t="s">
        <v>1378</v>
      </c>
      <c r="B511" s="13" t="s">
        <v>167</v>
      </c>
      <c r="C511" s="7" t="s">
        <v>204</v>
      </c>
      <c r="D511" s="13" t="s">
        <v>20</v>
      </c>
      <c r="E511" s="33">
        <f t="shared" si="23"/>
        <v>1182.48</v>
      </c>
      <c r="F511" s="40">
        <v>1182.48</v>
      </c>
      <c r="G511" s="38">
        <v>1</v>
      </c>
      <c r="H511" s="51">
        <f t="shared" si="24"/>
        <v>1182.48</v>
      </c>
      <c r="I511" s="3" t="s">
        <v>205</v>
      </c>
      <c r="J511" s="13" t="s">
        <v>1320</v>
      </c>
      <c r="K511" s="37" t="str">
        <f t="shared" si="25"/>
        <v/>
      </c>
    </row>
    <row r="512" spans="1:11" ht="16" x14ac:dyDescent="0.35">
      <c r="A512" s="14" t="s">
        <v>1379</v>
      </c>
      <c r="B512" s="13" t="s">
        <v>167</v>
      </c>
      <c r="C512" s="7" t="s">
        <v>207</v>
      </c>
      <c r="D512" s="13" t="s">
        <v>143</v>
      </c>
      <c r="E512" s="33">
        <f t="shared" si="23"/>
        <v>23.2</v>
      </c>
      <c r="F512" s="40">
        <v>23.2</v>
      </c>
      <c r="G512" s="38">
        <v>5</v>
      </c>
      <c r="H512" s="51">
        <f t="shared" si="24"/>
        <v>116</v>
      </c>
      <c r="I512" s="3" t="s">
        <v>208</v>
      </c>
      <c r="J512" s="13" t="s">
        <v>1316</v>
      </c>
      <c r="K512" s="37" t="str">
        <f t="shared" si="25"/>
        <v/>
      </c>
    </row>
    <row r="513" spans="1:11" ht="29" x14ac:dyDescent="0.35">
      <c r="A513" s="30" t="s">
        <v>1380</v>
      </c>
      <c r="B513" s="13" t="s">
        <v>167</v>
      </c>
      <c r="C513" s="7" t="s">
        <v>210</v>
      </c>
      <c r="D513" s="13" t="s">
        <v>20</v>
      </c>
      <c r="E513" s="33">
        <f t="shared" si="23"/>
        <v>272.88</v>
      </c>
      <c r="F513" s="40">
        <v>272.88</v>
      </c>
      <c r="G513" s="38">
        <v>5</v>
      </c>
      <c r="H513" s="51">
        <f t="shared" si="24"/>
        <v>1364.4</v>
      </c>
      <c r="I513" s="3" t="s">
        <v>211</v>
      </c>
      <c r="J513" s="13" t="s">
        <v>1316</v>
      </c>
      <c r="K513" s="37" t="str">
        <f t="shared" si="25"/>
        <v/>
      </c>
    </row>
    <row r="514" spans="1:11" ht="99.65" customHeight="1" x14ac:dyDescent="0.35">
      <c r="A514" s="14" t="s">
        <v>1381</v>
      </c>
      <c r="B514" s="13" t="s">
        <v>167</v>
      </c>
      <c r="C514" s="7" t="s">
        <v>213</v>
      </c>
      <c r="D514" s="13" t="s">
        <v>20</v>
      </c>
      <c r="E514" s="33">
        <f t="shared" si="23"/>
        <v>1359.85</v>
      </c>
      <c r="F514" s="40">
        <v>1359.85</v>
      </c>
      <c r="G514" s="38">
        <v>3</v>
      </c>
      <c r="H514" s="51">
        <f t="shared" si="24"/>
        <v>4079.5499999999997</v>
      </c>
      <c r="I514" s="3" t="s">
        <v>214</v>
      </c>
      <c r="J514" s="13" t="s">
        <v>1320</v>
      </c>
      <c r="K514" s="37" t="str">
        <f t="shared" si="25"/>
        <v/>
      </c>
    </row>
    <row r="515" spans="1:11" ht="58" x14ac:dyDescent="0.35">
      <c r="A515" s="30" t="s">
        <v>1382</v>
      </c>
      <c r="B515" s="13" t="s">
        <v>167</v>
      </c>
      <c r="C515" s="7" t="s">
        <v>216</v>
      </c>
      <c r="D515" s="13" t="s">
        <v>20</v>
      </c>
      <c r="E515" s="33">
        <f t="shared" si="23"/>
        <v>798.18</v>
      </c>
      <c r="F515" s="40">
        <v>798.18</v>
      </c>
      <c r="G515" s="38">
        <v>32</v>
      </c>
      <c r="H515" s="51">
        <f t="shared" si="24"/>
        <v>25541.759999999998</v>
      </c>
      <c r="I515" s="3" t="s">
        <v>217</v>
      </c>
      <c r="J515" s="13" t="s">
        <v>1320</v>
      </c>
      <c r="K515" s="37" t="str">
        <f t="shared" si="25"/>
        <v/>
      </c>
    </row>
    <row r="516" spans="1:11" ht="43.5" x14ac:dyDescent="0.35">
      <c r="A516" s="14" t="s">
        <v>1383</v>
      </c>
      <c r="B516" s="13" t="s">
        <v>167</v>
      </c>
      <c r="C516" s="7" t="s">
        <v>219</v>
      </c>
      <c r="D516" s="13" t="s">
        <v>20</v>
      </c>
      <c r="E516" s="33">
        <f t="shared" ref="E516:E579" si="26">F516</f>
        <v>591.24</v>
      </c>
      <c r="F516" s="40">
        <v>591.24</v>
      </c>
      <c r="G516" s="38">
        <v>2</v>
      </c>
      <c r="H516" s="51">
        <f t="shared" ref="H516:H591" si="27">E516*G516</f>
        <v>1182.48</v>
      </c>
      <c r="I516" s="3" t="s">
        <v>220</v>
      </c>
      <c r="J516" s="13" t="s">
        <v>1320</v>
      </c>
      <c r="K516" s="37" t="str">
        <f t="shared" si="25"/>
        <v/>
      </c>
    </row>
    <row r="517" spans="1:11" ht="16" x14ac:dyDescent="0.35">
      <c r="A517" s="30" t="s">
        <v>1384</v>
      </c>
      <c r="B517" s="13" t="s">
        <v>167</v>
      </c>
      <c r="C517" s="7" t="s">
        <v>222</v>
      </c>
      <c r="D517" s="13" t="s">
        <v>20</v>
      </c>
      <c r="E517" s="33">
        <f t="shared" si="26"/>
        <v>136.44</v>
      </c>
      <c r="F517" s="40">
        <v>136.44</v>
      </c>
      <c r="G517" s="38">
        <v>7</v>
      </c>
      <c r="H517" s="51">
        <f t="shared" si="27"/>
        <v>955.07999999999993</v>
      </c>
      <c r="I517" s="3" t="s">
        <v>223</v>
      </c>
      <c r="J517" s="13" t="s">
        <v>1316</v>
      </c>
      <c r="K517" s="37" t="str">
        <f t="shared" si="25"/>
        <v/>
      </c>
    </row>
    <row r="518" spans="1:11" ht="16" x14ac:dyDescent="0.35">
      <c r="A518" s="14" t="s">
        <v>1385</v>
      </c>
      <c r="B518" s="13" t="s">
        <v>167</v>
      </c>
      <c r="C518" s="7" t="s">
        <v>225</v>
      </c>
      <c r="D518" s="13" t="s">
        <v>20</v>
      </c>
      <c r="E518" s="33">
        <f t="shared" si="26"/>
        <v>118.25</v>
      </c>
      <c r="F518" s="40">
        <v>118.25</v>
      </c>
      <c r="G518" s="38">
        <v>75</v>
      </c>
      <c r="H518" s="51">
        <f t="shared" si="27"/>
        <v>8868.75</v>
      </c>
      <c r="I518" s="3" t="s">
        <v>226</v>
      </c>
      <c r="J518" s="13" t="s">
        <v>1316</v>
      </c>
      <c r="K518" s="37" t="str">
        <f t="shared" si="25"/>
        <v/>
      </c>
    </row>
    <row r="519" spans="1:11" ht="29" x14ac:dyDescent="0.35">
      <c r="A519" s="30" t="s">
        <v>1386</v>
      </c>
      <c r="B519" s="13" t="s">
        <v>167</v>
      </c>
      <c r="C519" s="7" t="s">
        <v>228</v>
      </c>
      <c r="D519" s="13" t="s">
        <v>143</v>
      </c>
      <c r="E519" s="33">
        <f t="shared" si="26"/>
        <v>309.79000000000002</v>
      </c>
      <c r="F519" s="40">
        <v>309.79000000000002</v>
      </c>
      <c r="G519" s="38">
        <v>4</v>
      </c>
      <c r="H519" s="51">
        <f t="shared" si="27"/>
        <v>1239.1600000000001</v>
      </c>
      <c r="I519" s="3" t="s">
        <v>229</v>
      </c>
      <c r="J519" s="13" t="s">
        <v>1316</v>
      </c>
      <c r="K519" s="37" t="str">
        <f t="shared" si="25"/>
        <v/>
      </c>
    </row>
    <row r="520" spans="1:11" ht="29" x14ac:dyDescent="0.35">
      <c r="A520" s="14" t="s">
        <v>1387</v>
      </c>
      <c r="B520" s="13" t="s">
        <v>167</v>
      </c>
      <c r="C520" s="7" t="s">
        <v>231</v>
      </c>
      <c r="D520" s="13" t="s">
        <v>20</v>
      </c>
      <c r="E520" s="33">
        <f t="shared" si="26"/>
        <v>190.64</v>
      </c>
      <c r="F520" s="40">
        <v>190.64</v>
      </c>
      <c r="G520" s="38">
        <v>8</v>
      </c>
      <c r="H520" s="51">
        <f t="shared" si="27"/>
        <v>1525.12</v>
      </c>
      <c r="I520" s="3" t="s">
        <v>232</v>
      </c>
      <c r="J520" s="13" t="s">
        <v>1316</v>
      </c>
      <c r="K520" s="37" t="str">
        <f t="shared" si="25"/>
        <v/>
      </c>
    </row>
    <row r="521" spans="1:11" ht="29" x14ac:dyDescent="0.35">
      <c r="A521" s="30" t="s">
        <v>1388</v>
      </c>
      <c r="B521" s="13" t="s">
        <v>234</v>
      </c>
      <c r="C521" s="7" t="s">
        <v>235</v>
      </c>
      <c r="D521" s="13" t="s">
        <v>20</v>
      </c>
      <c r="E521" s="33">
        <f t="shared" si="26"/>
        <v>23.47</v>
      </c>
      <c r="F521" s="40">
        <v>23.47</v>
      </c>
      <c r="G521" s="38">
        <v>21</v>
      </c>
      <c r="H521" s="51">
        <f t="shared" si="27"/>
        <v>492.87</v>
      </c>
      <c r="I521" s="3" t="s">
        <v>236</v>
      </c>
      <c r="J521" s="13" t="s">
        <v>1316</v>
      </c>
      <c r="K521" s="37" t="str">
        <f t="shared" si="25"/>
        <v/>
      </c>
    </row>
    <row r="522" spans="1:11" ht="58" x14ac:dyDescent="0.35">
      <c r="A522" s="14" t="s">
        <v>1389</v>
      </c>
      <c r="B522" s="13" t="s">
        <v>234</v>
      </c>
      <c r="C522" s="7" t="s">
        <v>238</v>
      </c>
      <c r="D522" s="13" t="s">
        <v>20</v>
      </c>
      <c r="E522" s="33">
        <f t="shared" si="26"/>
        <v>40.51</v>
      </c>
      <c r="F522" s="40">
        <v>40.51</v>
      </c>
      <c r="G522" s="38">
        <v>28</v>
      </c>
      <c r="H522" s="51">
        <f t="shared" si="27"/>
        <v>1134.28</v>
      </c>
      <c r="I522" s="3" t="s">
        <v>239</v>
      </c>
      <c r="J522" s="13" t="s">
        <v>1316</v>
      </c>
      <c r="K522" s="37" t="str">
        <f t="shared" si="25"/>
        <v/>
      </c>
    </row>
    <row r="523" spans="1:11" ht="16" x14ac:dyDescent="0.35">
      <c r="A523" s="30" t="s">
        <v>1390</v>
      </c>
      <c r="B523" s="13" t="s">
        <v>234</v>
      </c>
      <c r="C523" s="7" t="s">
        <v>241</v>
      </c>
      <c r="D523" s="13" t="s">
        <v>242</v>
      </c>
      <c r="E523" s="33">
        <f t="shared" si="26"/>
        <v>57.4</v>
      </c>
      <c r="F523" s="40">
        <v>57.4</v>
      </c>
      <c r="G523" s="38">
        <v>35</v>
      </c>
      <c r="H523" s="51">
        <f t="shared" si="27"/>
        <v>2009</v>
      </c>
      <c r="I523" s="3" t="s">
        <v>243</v>
      </c>
      <c r="J523" s="13" t="s">
        <v>1316</v>
      </c>
      <c r="K523" s="37" t="str">
        <f t="shared" si="25"/>
        <v/>
      </c>
    </row>
    <row r="524" spans="1:11" ht="29" x14ac:dyDescent="0.35">
      <c r="A524" s="14" t="s">
        <v>1391</v>
      </c>
      <c r="B524" s="13" t="s">
        <v>234</v>
      </c>
      <c r="C524" s="7" t="s">
        <v>245</v>
      </c>
      <c r="D524" s="13" t="s">
        <v>246</v>
      </c>
      <c r="E524" s="33">
        <f t="shared" si="26"/>
        <v>224.02</v>
      </c>
      <c r="F524" s="40">
        <v>224.02</v>
      </c>
      <c r="G524" s="38">
        <v>47</v>
      </c>
      <c r="H524" s="51">
        <f t="shared" si="27"/>
        <v>10528.94</v>
      </c>
      <c r="I524" s="3" t="s">
        <v>247</v>
      </c>
      <c r="J524" s="13" t="s">
        <v>1320</v>
      </c>
      <c r="K524" s="37" t="str">
        <f t="shared" si="25"/>
        <v/>
      </c>
    </row>
    <row r="525" spans="1:11" ht="29" x14ac:dyDescent="0.35">
      <c r="A525" s="30" t="s">
        <v>1392</v>
      </c>
      <c r="B525" s="13" t="s">
        <v>234</v>
      </c>
      <c r="C525" s="7" t="s">
        <v>249</v>
      </c>
      <c r="D525" s="13" t="s">
        <v>20</v>
      </c>
      <c r="E525" s="33">
        <f t="shared" si="26"/>
        <v>11.83</v>
      </c>
      <c r="F525" s="40">
        <v>11.83</v>
      </c>
      <c r="G525" s="38">
        <v>533</v>
      </c>
      <c r="H525" s="51">
        <f t="shared" si="27"/>
        <v>6305.39</v>
      </c>
      <c r="I525" s="3" t="s">
        <v>250</v>
      </c>
      <c r="J525" s="13" t="s">
        <v>1316</v>
      </c>
      <c r="K525" s="37" t="str">
        <f t="shared" si="25"/>
        <v/>
      </c>
    </row>
    <row r="526" spans="1:11" ht="72.5" x14ac:dyDescent="0.35">
      <c r="A526" s="14" t="s">
        <v>1393</v>
      </c>
      <c r="B526" s="13" t="s">
        <v>234</v>
      </c>
      <c r="C526" s="7" t="s">
        <v>252</v>
      </c>
      <c r="D526" s="13" t="s">
        <v>20</v>
      </c>
      <c r="E526" s="33">
        <f t="shared" si="26"/>
        <v>639.95000000000005</v>
      </c>
      <c r="F526" s="40">
        <v>639.95000000000005</v>
      </c>
      <c r="G526" s="38">
        <v>87</v>
      </c>
      <c r="H526" s="51">
        <f t="shared" si="27"/>
        <v>55675.65</v>
      </c>
      <c r="I526" s="3" t="s">
        <v>253</v>
      </c>
      <c r="J526" s="13" t="s">
        <v>1320</v>
      </c>
      <c r="K526" s="37" t="str">
        <f t="shared" si="25"/>
        <v/>
      </c>
    </row>
    <row r="527" spans="1:11" ht="87" x14ac:dyDescent="0.35">
      <c r="A527" s="30" t="s">
        <v>1394</v>
      </c>
      <c r="B527" s="13" t="s">
        <v>234</v>
      </c>
      <c r="C527" s="7" t="s">
        <v>255</v>
      </c>
      <c r="D527" s="13" t="s">
        <v>20</v>
      </c>
      <c r="E527" s="33">
        <f t="shared" si="26"/>
        <v>505.01</v>
      </c>
      <c r="F527" s="40">
        <v>505.01</v>
      </c>
      <c r="G527" s="38">
        <v>80</v>
      </c>
      <c r="H527" s="51">
        <f t="shared" si="27"/>
        <v>40400.800000000003</v>
      </c>
      <c r="I527" s="3" t="s">
        <v>256</v>
      </c>
      <c r="J527" s="13" t="s">
        <v>1320</v>
      </c>
      <c r="K527" s="37" t="str">
        <f t="shared" si="25"/>
        <v/>
      </c>
    </row>
    <row r="528" spans="1:11" ht="43.5" x14ac:dyDescent="0.35">
      <c r="A528" s="14" t="s">
        <v>1395</v>
      </c>
      <c r="B528" s="13" t="s">
        <v>234</v>
      </c>
      <c r="C528" s="7" t="s">
        <v>1396</v>
      </c>
      <c r="D528" s="13" t="s">
        <v>20</v>
      </c>
      <c r="E528" s="33">
        <f t="shared" si="26"/>
        <v>649.51</v>
      </c>
      <c r="F528" s="40">
        <v>649.51</v>
      </c>
      <c r="G528" s="38">
        <v>241</v>
      </c>
      <c r="H528" s="51">
        <f t="shared" si="27"/>
        <v>156531.91</v>
      </c>
      <c r="I528" s="3" t="s">
        <v>1397</v>
      </c>
      <c r="J528" s="13" t="s">
        <v>1320</v>
      </c>
      <c r="K528" s="37" t="str">
        <f t="shared" si="25"/>
        <v/>
      </c>
    </row>
    <row r="529" spans="1:11" ht="58" x14ac:dyDescent="0.35">
      <c r="A529" s="30" t="s">
        <v>1398</v>
      </c>
      <c r="B529" s="13" t="s">
        <v>258</v>
      </c>
      <c r="C529" s="39" t="s">
        <v>259</v>
      </c>
      <c r="D529" s="13" t="s">
        <v>20</v>
      </c>
      <c r="E529" s="33">
        <f t="shared" si="26"/>
        <v>338.84</v>
      </c>
      <c r="F529" s="40">
        <v>338.84</v>
      </c>
      <c r="G529" s="38">
        <v>4</v>
      </c>
      <c r="H529" s="51">
        <f t="shared" si="27"/>
        <v>1355.36</v>
      </c>
      <c r="I529" s="3" t="s">
        <v>260</v>
      </c>
      <c r="J529" s="13" t="s">
        <v>1320</v>
      </c>
      <c r="K529" s="37" t="str">
        <f t="shared" si="25"/>
        <v/>
      </c>
    </row>
    <row r="530" spans="1:11" ht="58" x14ac:dyDescent="0.35">
      <c r="A530" s="14" t="s">
        <v>1399</v>
      </c>
      <c r="B530" s="13" t="s">
        <v>258</v>
      </c>
      <c r="C530" s="39" t="s">
        <v>262</v>
      </c>
      <c r="D530" s="13" t="s">
        <v>20</v>
      </c>
      <c r="E530" s="33">
        <f t="shared" si="26"/>
        <v>377.88</v>
      </c>
      <c r="F530" s="40">
        <v>377.88</v>
      </c>
      <c r="G530" s="38">
        <v>1</v>
      </c>
      <c r="H530" s="51">
        <f t="shared" si="27"/>
        <v>377.88</v>
      </c>
      <c r="I530" s="3" t="s">
        <v>263</v>
      </c>
      <c r="J530" s="13" t="s">
        <v>1320</v>
      </c>
      <c r="K530" s="37" t="str">
        <f t="shared" si="25"/>
        <v/>
      </c>
    </row>
    <row r="531" spans="1:11" ht="43.5" x14ac:dyDescent="0.35">
      <c r="A531" s="30" t="s">
        <v>1400</v>
      </c>
      <c r="B531" s="13" t="s">
        <v>258</v>
      </c>
      <c r="C531" s="39" t="s">
        <v>265</v>
      </c>
      <c r="D531" s="13" t="s">
        <v>20</v>
      </c>
      <c r="E531" s="33">
        <f t="shared" si="26"/>
        <v>205.43</v>
      </c>
      <c r="F531" s="40">
        <v>205.43</v>
      </c>
      <c r="G531" s="38">
        <v>72</v>
      </c>
      <c r="H531" s="51">
        <f t="shared" si="27"/>
        <v>14790.960000000001</v>
      </c>
      <c r="I531" s="3" t="s">
        <v>266</v>
      </c>
      <c r="J531" s="13" t="s">
        <v>1320</v>
      </c>
      <c r="K531" s="37" t="str">
        <f t="shared" si="25"/>
        <v/>
      </c>
    </row>
    <row r="532" spans="1:11" ht="43.5" x14ac:dyDescent="0.35">
      <c r="A532" s="14" t="s">
        <v>1401</v>
      </c>
      <c r="B532" s="13" t="s">
        <v>258</v>
      </c>
      <c r="C532" s="39" t="s">
        <v>268</v>
      </c>
      <c r="D532" s="13" t="s">
        <v>20</v>
      </c>
      <c r="E532" s="33">
        <f t="shared" si="26"/>
        <v>213.99</v>
      </c>
      <c r="F532" s="40">
        <v>213.99</v>
      </c>
      <c r="G532" s="38">
        <v>5</v>
      </c>
      <c r="H532" s="51">
        <f t="shared" si="27"/>
        <v>1069.95</v>
      </c>
      <c r="I532" s="3" t="s">
        <v>269</v>
      </c>
      <c r="J532" s="13" t="s">
        <v>1320</v>
      </c>
      <c r="K532" s="37" t="str">
        <f t="shared" si="25"/>
        <v/>
      </c>
    </row>
    <row r="533" spans="1:11" ht="43.5" x14ac:dyDescent="0.35">
      <c r="A533" s="30" t="s">
        <v>1402</v>
      </c>
      <c r="B533" s="13" t="s">
        <v>258</v>
      </c>
      <c r="C533" s="39" t="s">
        <v>271</v>
      </c>
      <c r="D533" s="13" t="s">
        <v>20</v>
      </c>
      <c r="E533" s="33">
        <f t="shared" si="26"/>
        <v>224.9</v>
      </c>
      <c r="F533" s="40">
        <v>224.9</v>
      </c>
      <c r="G533" s="38">
        <v>9</v>
      </c>
      <c r="H533" s="51">
        <f t="shared" si="27"/>
        <v>2024.1000000000001</v>
      </c>
      <c r="I533" s="3" t="s">
        <v>272</v>
      </c>
      <c r="J533" s="13" t="s">
        <v>1320</v>
      </c>
      <c r="K533" s="37" t="str">
        <f t="shared" si="25"/>
        <v/>
      </c>
    </row>
    <row r="534" spans="1:11" ht="43.5" x14ac:dyDescent="0.35">
      <c r="A534" s="14" t="s">
        <v>1403</v>
      </c>
      <c r="B534" s="13" t="s">
        <v>258</v>
      </c>
      <c r="C534" s="39" t="s">
        <v>274</v>
      </c>
      <c r="D534" s="13" t="s">
        <v>20</v>
      </c>
      <c r="E534" s="33">
        <f t="shared" si="26"/>
        <v>251.75</v>
      </c>
      <c r="F534" s="40">
        <v>251.75</v>
      </c>
      <c r="G534" s="38">
        <v>1.25</v>
      </c>
      <c r="H534" s="51">
        <f t="shared" si="27"/>
        <v>314.6875</v>
      </c>
      <c r="I534" s="3" t="s">
        <v>275</v>
      </c>
      <c r="J534" s="13" t="s">
        <v>1320</v>
      </c>
      <c r="K534" s="37" t="str">
        <f t="shared" si="25"/>
        <v/>
      </c>
    </row>
    <row r="535" spans="1:11" ht="43.5" x14ac:dyDescent="0.35">
      <c r="A535" s="30" t="s">
        <v>1404</v>
      </c>
      <c r="B535" s="13" t="s">
        <v>258</v>
      </c>
      <c r="C535" s="39" t="s">
        <v>277</v>
      </c>
      <c r="D535" s="13" t="s">
        <v>20</v>
      </c>
      <c r="E535" s="33">
        <f t="shared" si="26"/>
        <v>908.04</v>
      </c>
      <c r="F535" s="40">
        <v>908.04</v>
      </c>
      <c r="G535" s="38">
        <v>271</v>
      </c>
      <c r="H535" s="51">
        <f t="shared" si="27"/>
        <v>246078.84</v>
      </c>
      <c r="I535" s="3" t="s">
        <v>278</v>
      </c>
      <c r="J535" s="13" t="s">
        <v>1320</v>
      </c>
      <c r="K535" s="37" t="str">
        <f t="shared" si="25"/>
        <v/>
      </c>
    </row>
    <row r="536" spans="1:11" ht="43.5" x14ac:dyDescent="0.35">
      <c r="A536" s="14" t="s">
        <v>1405</v>
      </c>
      <c r="B536" s="13" t="s">
        <v>258</v>
      </c>
      <c r="C536" s="39" t="s">
        <v>280</v>
      </c>
      <c r="D536" s="13" t="s">
        <v>20</v>
      </c>
      <c r="E536" s="33">
        <f t="shared" si="26"/>
        <v>840.84</v>
      </c>
      <c r="F536" s="40">
        <v>840.84</v>
      </c>
      <c r="G536" s="38">
        <v>38</v>
      </c>
      <c r="H536" s="51">
        <f t="shared" si="27"/>
        <v>31951.920000000002</v>
      </c>
      <c r="I536" s="3" t="s">
        <v>281</v>
      </c>
      <c r="J536" s="13" t="s">
        <v>1320</v>
      </c>
      <c r="K536" s="37" t="str">
        <f t="shared" si="25"/>
        <v/>
      </c>
    </row>
    <row r="537" spans="1:11" ht="43.5" x14ac:dyDescent="0.35">
      <c r="A537" s="30" t="s">
        <v>1406</v>
      </c>
      <c r="B537" s="13" t="s">
        <v>234</v>
      </c>
      <c r="C537" s="39" t="s">
        <v>283</v>
      </c>
      <c r="D537" s="13" t="s">
        <v>77</v>
      </c>
      <c r="E537" s="33">
        <f t="shared" si="26"/>
        <v>3826.9</v>
      </c>
      <c r="F537" s="40">
        <v>3826.9</v>
      </c>
      <c r="G537" s="38">
        <v>0.3</v>
      </c>
      <c r="H537" s="51">
        <f t="shared" si="27"/>
        <v>1148.07</v>
      </c>
      <c r="I537" s="3" t="s">
        <v>1407</v>
      </c>
      <c r="J537" s="13" t="s">
        <v>1320</v>
      </c>
      <c r="K537" s="37" t="str">
        <f t="shared" si="25"/>
        <v/>
      </c>
    </row>
    <row r="538" spans="1:11" ht="43.5" x14ac:dyDescent="0.35">
      <c r="A538" s="14" t="s">
        <v>1408</v>
      </c>
      <c r="B538" s="13" t="s">
        <v>234</v>
      </c>
      <c r="C538" s="39" t="s">
        <v>286</v>
      </c>
      <c r="D538" s="13" t="s">
        <v>77</v>
      </c>
      <c r="E538" s="33">
        <f t="shared" si="26"/>
        <v>4544.46</v>
      </c>
      <c r="F538" s="40">
        <v>4544.46</v>
      </c>
      <c r="G538" s="38">
        <v>0.25</v>
      </c>
      <c r="H538" s="51">
        <f t="shared" si="27"/>
        <v>1136.115</v>
      </c>
      <c r="I538" s="3" t="s">
        <v>1409</v>
      </c>
      <c r="J538" s="13" t="s">
        <v>1320</v>
      </c>
      <c r="K538" s="37" t="str">
        <f t="shared" si="25"/>
        <v/>
      </c>
    </row>
    <row r="539" spans="1:11" ht="43.5" x14ac:dyDescent="0.35">
      <c r="A539" s="30" t="s">
        <v>1410</v>
      </c>
      <c r="B539" s="13" t="s">
        <v>289</v>
      </c>
      <c r="C539" s="39" t="s">
        <v>290</v>
      </c>
      <c r="D539" s="13" t="s">
        <v>77</v>
      </c>
      <c r="E539" s="33">
        <f t="shared" si="26"/>
        <v>8371.35</v>
      </c>
      <c r="F539" s="40">
        <v>8371.35</v>
      </c>
      <c r="G539" s="38">
        <v>0.3</v>
      </c>
      <c r="H539" s="51">
        <f t="shared" si="27"/>
        <v>2511.4050000000002</v>
      </c>
      <c r="I539" s="3" t="s">
        <v>291</v>
      </c>
      <c r="J539" s="13" t="s">
        <v>1320</v>
      </c>
      <c r="K539" s="37" t="str">
        <f t="shared" si="25"/>
        <v/>
      </c>
    </row>
    <row r="540" spans="1:11" ht="43.5" x14ac:dyDescent="0.35">
      <c r="A540" s="14" t="s">
        <v>1411</v>
      </c>
      <c r="B540" s="13" t="s">
        <v>289</v>
      </c>
      <c r="C540" s="39" t="s">
        <v>293</v>
      </c>
      <c r="D540" s="13" t="s">
        <v>77</v>
      </c>
      <c r="E540" s="33">
        <f t="shared" si="26"/>
        <v>9941</v>
      </c>
      <c r="F540" s="40">
        <v>9941</v>
      </c>
      <c r="G540" s="38">
        <v>0.25</v>
      </c>
      <c r="H540" s="51">
        <f t="shared" si="27"/>
        <v>2485.25</v>
      </c>
      <c r="I540" s="3" t="s">
        <v>294</v>
      </c>
      <c r="J540" s="13" t="s">
        <v>1320</v>
      </c>
      <c r="K540" s="37" t="str">
        <f t="shared" si="25"/>
        <v/>
      </c>
    </row>
    <row r="541" spans="1:11" ht="29" x14ac:dyDescent="0.35">
      <c r="A541" s="30" t="s">
        <v>1412</v>
      </c>
      <c r="B541" s="13" t="s">
        <v>234</v>
      </c>
      <c r="C541" s="39" t="s">
        <v>296</v>
      </c>
      <c r="D541" s="13" t="s">
        <v>77</v>
      </c>
      <c r="E541" s="33">
        <f t="shared" si="26"/>
        <v>3826.9</v>
      </c>
      <c r="F541" s="40">
        <v>3826.9</v>
      </c>
      <c r="G541" s="38">
        <v>0.25</v>
      </c>
      <c r="H541" s="51">
        <f t="shared" si="27"/>
        <v>956.72500000000002</v>
      </c>
      <c r="I541" s="3" t="s">
        <v>1413</v>
      </c>
      <c r="J541" s="13" t="s">
        <v>1320</v>
      </c>
      <c r="K541" s="37" t="str">
        <f t="shared" si="25"/>
        <v/>
      </c>
    </row>
    <row r="542" spans="1:11" ht="29" x14ac:dyDescent="0.35">
      <c r="A542" s="14" t="s">
        <v>1414</v>
      </c>
      <c r="B542" s="13" t="s">
        <v>234</v>
      </c>
      <c r="C542" s="39" t="s">
        <v>299</v>
      </c>
      <c r="D542" s="13" t="s">
        <v>77</v>
      </c>
      <c r="E542" s="33">
        <f t="shared" si="26"/>
        <v>4544.46</v>
      </c>
      <c r="F542" s="40">
        <v>4544.46</v>
      </c>
      <c r="G542" s="38">
        <v>0.22</v>
      </c>
      <c r="H542" s="51">
        <f t="shared" si="27"/>
        <v>999.78120000000001</v>
      </c>
      <c r="I542" s="3" t="s">
        <v>1415</v>
      </c>
      <c r="J542" s="13" t="s">
        <v>1320</v>
      </c>
      <c r="K542" s="37" t="str">
        <f t="shared" si="25"/>
        <v/>
      </c>
    </row>
    <row r="543" spans="1:11" ht="45.75" customHeight="1" x14ac:dyDescent="0.35">
      <c r="A543" s="30" t="s">
        <v>1416</v>
      </c>
      <c r="B543" s="13" t="s">
        <v>289</v>
      </c>
      <c r="C543" s="39" t="s">
        <v>302</v>
      </c>
      <c r="D543" s="13" t="s">
        <v>77</v>
      </c>
      <c r="E543" s="33">
        <f t="shared" si="26"/>
        <v>8371.35</v>
      </c>
      <c r="F543" s="40">
        <v>8371.35</v>
      </c>
      <c r="G543" s="38">
        <v>0.25</v>
      </c>
      <c r="H543" s="51">
        <f t="shared" si="27"/>
        <v>2092.8375000000001</v>
      </c>
      <c r="I543" s="3" t="s">
        <v>303</v>
      </c>
      <c r="J543" s="13" t="s">
        <v>1320</v>
      </c>
      <c r="K543" s="37" t="str">
        <f t="shared" si="25"/>
        <v/>
      </c>
    </row>
    <row r="544" spans="1:11" ht="48" customHeight="1" x14ac:dyDescent="0.35">
      <c r="A544" s="14" t="s">
        <v>1417</v>
      </c>
      <c r="B544" s="13" t="s">
        <v>289</v>
      </c>
      <c r="C544" s="39" t="s">
        <v>305</v>
      </c>
      <c r="D544" s="13" t="s">
        <v>77</v>
      </c>
      <c r="E544" s="33">
        <f t="shared" si="26"/>
        <v>9941</v>
      </c>
      <c r="F544" s="40">
        <v>9941</v>
      </c>
      <c r="G544" s="38">
        <v>0.22</v>
      </c>
      <c r="H544" s="51">
        <f t="shared" si="27"/>
        <v>2187.02</v>
      </c>
      <c r="I544" s="3" t="s">
        <v>306</v>
      </c>
      <c r="J544" s="13" t="s">
        <v>1320</v>
      </c>
      <c r="K544" s="37" t="str">
        <f t="shared" si="25"/>
        <v/>
      </c>
    </row>
    <row r="545" spans="1:11" ht="29" x14ac:dyDescent="0.35">
      <c r="A545" s="30" t="s">
        <v>1418</v>
      </c>
      <c r="B545" s="13" t="s">
        <v>234</v>
      </c>
      <c r="C545" s="39" t="s">
        <v>308</v>
      </c>
      <c r="D545" s="13" t="s">
        <v>77</v>
      </c>
      <c r="E545" s="33">
        <f t="shared" si="26"/>
        <v>3826.9</v>
      </c>
      <c r="F545" s="40">
        <v>3826.9</v>
      </c>
      <c r="G545" s="38">
        <v>0.22</v>
      </c>
      <c r="H545" s="51">
        <f t="shared" si="27"/>
        <v>841.91800000000001</v>
      </c>
      <c r="I545" s="3" t="s">
        <v>1419</v>
      </c>
      <c r="J545" s="13" t="s">
        <v>1320</v>
      </c>
      <c r="K545" s="37" t="str">
        <f t="shared" si="25"/>
        <v/>
      </c>
    </row>
    <row r="546" spans="1:11" ht="29" x14ac:dyDescent="0.35">
      <c r="A546" s="14" t="s">
        <v>1420</v>
      </c>
      <c r="B546" s="13" t="s">
        <v>234</v>
      </c>
      <c r="C546" s="39" t="s">
        <v>311</v>
      </c>
      <c r="D546" s="13" t="s">
        <v>77</v>
      </c>
      <c r="E546" s="33">
        <f t="shared" si="26"/>
        <v>4544.46</v>
      </c>
      <c r="F546" s="40">
        <v>4544.46</v>
      </c>
      <c r="G546" s="38">
        <v>0.26</v>
      </c>
      <c r="H546" s="51">
        <f t="shared" si="27"/>
        <v>1181.5596</v>
      </c>
      <c r="I546" s="3" t="s">
        <v>1421</v>
      </c>
      <c r="J546" s="13" t="s">
        <v>1320</v>
      </c>
      <c r="K546" s="37" t="str">
        <f t="shared" si="25"/>
        <v/>
      </c>
    </row>
    <row r="547" spans="1:11" ht="47.25" customHeight="1" x14ac:dyDescent="0.35">
      <c r="A547" s="30" t="s">
        <v>1422</v>
      </c>
      <c r="B547" s="13" t="s">
        <v>289</v>
      </c>
      <c r="C547" s="39" t="s">
        <v>314</v>
      </c>
      <c r="D547" s="13" t="s">
        <v>77</v>
      </c>
      <c r="E547" s="33">
        <f t="shared" si="26"/>
        <v>8371.35</v>
      </c>
      <c r="F547" s="40">
        <v>8371.35</v>
      </c>
      <c r="G547" s="38">
        <v>0.22</v>
      </c>
      <c r="H547" s="51">
        <f t="shared" si="27"/>
        <v>1841.6970000000001</v>
      </c>
      <c r="I547" s="3" t="s">
        <v>315</v>
      </c>
      <c r="J547" s="13" t="s">
        <v>1320</v>
      </c>
      <c r="K547" s="37" t="str">
        <f t="shared" si="25"/>
        <v/>
      </c>
    </row>
    <row r="548" spans="1:11" ht="46.5" customHeight="1" x14ac:dyDescent="0.35">
      <c r="A548" s="14" t="s">
        <v>1423</v>
      </c>
      <c r="B548" s="13" t="s">
        <v>289</v>
      </c>
      <c r="C548" s="39" t="s">
        <v>317</v>
      </c>
      <c r="D548" s="13" t="s">
        <v>77</v>
      </c>
      <c r="E548" s="33">
        <f t="shared" si="26"/>
        <v>9941</v>
      </c>
      <c r="F548" s="40">
        <v>9941</v>
      </c>
      <c r="G548" s="38">
        <v>0.26</v>
      </c>
      <c r="H548" s="51">
        <f t="shared" si="27"/>
        <v>2584.6600000000003</v>
      </c>
      <c r="I548" s="3" t="s">
        <v>318</v>
      </c>
      <c r="J548" s="13" t="s">
        <v>1320</v>
      </c>
      <c r="K548" s="37" t="str">
        <f t="shared" si="25"/>
        <v/>
      </c>
    </row>
    <row r="549" spans="1:11" ht="75.75" customHeight="1" x14ac:dyDescent="0.35">
      <c r="A549" s="30" t="s">
        <v>1424</v>
      </c>
      <c r="B549" s="13" t="s">
        <v>289</v>
      </c>
      <c r="C549" s="39" t="s">
        <v>320</v>
      </c>
      <c r="D549" s="13" t="s">
        <v>77</v>
      </c>
      <c r="E549" s="33">
        <f t="shared" si="26"/>
        <v>28195.759999999998</v>
      </c>
      <c r="F549" s="40">
        <v>28195.759999999998</v>
      </c>
      <c r="G549" s="38">
        <v>0.46</v>
      </c>
      <c r="H549" s="51">
        <f t="shared" si="27"/>
        <v>12970.0496</v>
      </c>
      <c r="I549" s="3" t="s">
        <v>321</v>
      </c>
      <c r="J549" s="13" t="s">
        <v>1320</v>
      </c>
      <c r="K549" s="37" t="str">
        <f t="shared" si="25"/>
        <v/>
      </c>
    </row>
    <row r="550" spans="1:11" ht="75" customHeight="1" x14ac:dyDescent="0.35">
      <c r="A550" s="14" t="s">
        <v>1425</v>
      </c>
      <c r="B550" s="13" t="s">
        <v>234</v>
      </c>
      <c r="C550" s="39" t="s">
        <v>323</v>
      </c>
      <c r="D550" s="13" t="s">
        <v>77</v>
      </c>
      <c r="E550" s="33">
        <f t="shared" si="26"/>
        <v>12889.49</v>
      </c>
      <c r="F550" s="40">
        <v>12889.49</v>
      </c>
      <c r="G550" s="38">
        <v>0.46</v>
      </c>
      <c r="H550" s="51">
        <f t="shared" si="27"/>
        <v>5929.1653999999999</v>
      </c>
      <c r="I550" s="3" t="s">
        <v>1426</v>
      </c>
      <c r="J550" s="13" t="s">
        <v>1320</v>
      </c>
      <c r="K550" s="37" t="str">
        <f t="shared" si="25"/>
        <v/>
      </c>
    </row>
    <row r="551" spans="1:11" ht="76.5" customHeight="1" x14ac:dyDescent="0.35">
      <c r="A551" s="30" t="s">
        <v>1427</v>
      </c>
      <c r="B551" s="13" t="s">
        <v>289</v>
      </c>
      <c r="C551" s="39" t="s">
        <v>326</v>
      </c>
      <c r="D551" s="13" t="s">
        <v>77</v>
      </c>
      <c r="E551" s="33">
        <f t="shared" si="26"/>
        <v>31132.799999999999</v>
      </c>
      <c r="F551" s="40">
        <v>31132.799999999999</v>
      </c>
      <c r="G551" s="38">
        <v>0.56999999999999995</v>
      </c>
      <c r="H551" s="51">
        <f t="shared" si="27"/>
        <v>17745.695999999996</v>
      </c>
      <c r="I551" s="3" t="s">
        <v>327</v>
      </c>
      <c r="J551" s="13" t="s">
        <v>1320</v>
      </c>
      <c r="K551" s="37" t="str">
        <f t="shared" si="25"/>
        <v/>
      </c>
    </row>
    <row r="552" spans="1:11" ht="78.75" customHeight="1" x14ac:dyDescent="0.35">
      <c r="A552" s="14" t="s">
        <v>1428</v>
      </c>
      <c r="B552" s="13" t="s">
        <v>234</v>
      </c>
      <c r="C552" s="39" t="s">
        <v>329</v>
      </c>
      <c r="D552" s="13" t="s">
        <v>77</v>
      </c>
      <c r="E552" s="33">
        <f t="shared" si="26"/>
        <v>14232.14</v>
      </c>
      <c r="F552" s="40">
        <v>14232.14</v>
      </c>
      <c r="G552" s="38">
        <v>0.56999999999999995</v>
      </c>
      <c r="H552" s="51">
        <f t="shared" si="27"/>
        <v>8112.3197999999993</v>
      </c>
      <c r="I552" s="3" t="s">
        <v>1429</v>
      </c>
      <c r="J552" s="13" t="s">
        <v>1320</v>
      </c>
      <c r="K552" s="37" t="str">
        <f t="shared" si="25"/>
        <v/>
      </c>
    </row>
    <row r="553" spans="1:11" ht="93" customHeight="1" x14ac:dyDescent="0.35">
      <c r="A553" s="30" t="s">
        <v>1430</v>
      </c>
      <c r="B553" s="13" t="s">
        <v>234</v>
      </c>
      <c r="C553" s="39" t="s">
        <v>332</v>
      </c>
      <c r="D553" s="13" t="s">
        <v>77</v>
      </c>
      <c r="E553" s="33">
        <f t="shared" si="26"/>
        <v>12889.49</v>
      </c>
      <c r="F553" s="40">
        <v>12889.49</v>
      </c>
      <c r="G553" s="38">
        <v>0.9</v>
      </c>
      <c r="H553" s="51">
        <f t="shared" si="27"/>
        <v>11600.540999999999</v>
      </c>
      <c r="I553" s="3" t="s">
        <v>1431</v>
      </c>
      <c r="J553" s="13" t="s">
        <v>1320</v>
      </c>
      <c r="K553" s="37" t="str">
        <f t="shared" si="25"/>
        <v/>
      </c>
    </row>
    <row r="554" spans="1:11" ht="72.5" x14ac:dyDescent="0.35">
      <c r="A554" s="14" t="s">
        <v>1432</v>
      </c>
      <c r="B554" s="13" t="s">
        <v>234</v>
      </c>
      <c r="C554" s="39" t="s">
        <v>335</v>
      </c>
      <c r="D554" s="13" t="s">
        <v>77</v>
      </c>
      <c r="E554" s="33">
        <f t="shared" si="26"/>
        <v>14232.14</v>
      </c>
      <c r="F554" s="40">
        <v>14232.14</v>
      </c>
      <c r="G554" s="38">
        <v>0.3</v>
      </c>
      <c r="H554" s="51">
        <f t="shared" si="27"/>
        <v>4269.6419999999998</v>
      </c>
      <c r="I554" s="3" t="s">
        <v>1433</v>
      </c>
      <c r="J554" s="13" t="s">
        <v>1320</v>
      </c>
      <c r="K554" s="37" t="str">
        <f t="shared" si="25"/>
        <v/>
      </c>
    </row>
    <row r="555" spans="1:11" ht="81.75" customHeight="1" x14ac:dyDescent="0.35">
      <c r="A555" s="30" t="s">
        <v>1434</v>
      </c>
      <c r="B555" s="13" t="s">
        <v>289</v>
      </c>
      <c r="C555" s="39" t="s">
        <v>338</v>
      </c>
      <c r="D555" s="13" t="s">
        <v>77</v>
      </c>
      <c r="E555" s="33">
        <f t="shared" si="26"/>
        <v>29968.06</v>
      </c>
      <c r="F555" s="40">
        <v>29968.06</v>
      </c>
      <c r="G555" s="38">
        <v>0.9</v>
      </c>
      <c r="H555" s="51">
        <f t="shared" si="27"/>
        <v>26971.254000000001</v>
      </c>
      <c r="I555" s="3" t="s">
        <v>339</v>
      </c>
      <c r="J555" s="13" t="s">
        <v>1320</v>
      </c>
      <c r="K555" s="37" t="str">
        <f t="shared" si="25"/>
        <v/>
      </c>
    </row>
    <row r="556" spans="1:11" ht="72.5" x14ac:dyDescent="0.35">
      <c r="A556" s="14" t="s">
        <v>1435</v>
      </c>
      <c r="B556" s="13" t="s">
        <v>289</v>
      </c>
      <c r="C556" s="39" t="s">
        <v>341</v>
      </c>
      <c r="D556" s="13" t="s">
        <v>77</v>
      </c>
      <c r="E556" s="33">
        <f t="shared" si="26"/>
        <v>33089.72</v>
      </c>
      <c r="F556" s="40">
        <v>33089.72</v>
      </c>
      <c r="G556" s="38">
        <v>0.3</v>
      </c>
      <c r="H556" s="51">
        <f t="shared" si="27"/>
        <v>9926.9159999999993</v>
      </c>
      <c r="I556" s="3" t="s">
        <v>342</v>
      </c>
      <c r="J556" s="13" t="s">
        <v>1320</v>
      </c>
      <c r="K556" s="37" t="str">
        <f t="shared" si="25"/>
        <v/>
      </c>
    </row>
    <row r="557" spans="1:11" ht="75" customHeight="1" x14ac:dyDescent="0.35">
      <c r="A557" s="30" t="s">
        <v>1436</v>
      </c>
      <c r="B557" s="13" t="s">
        <v>234</v>
      </c>
      <c r="C557" s="39" t="s">
        <v>344</v>
      </c>
      <c r="D557" s="13" t="s">
        <v>345</v>
      </c>
      <c r="E557" s="33">
        <f t="shared" si="26"/>
        <v>31.46</v>
      </c>
      <c r="F557" s="40">
        <v>31.46</v>
      </c>
      <c r="G557" s="38">
        <v>149</v>
      </c>
      <c r="H557" s="51">
        <f t="shared" si="27"/>
        <v>4687.54</v>
      </c>
      <c r="I557" s="3" t="s">
        <v>346</v>
      </c>
      <c r="J557" s="13" t="s">
        <v>1320</v>
      </c>
      <c r="K557" s="37" t="str">
        <f t="shared" si="25"/>
        <v/>
      </c>
    </row>
    <row r="558" spans="1:11" ht="73.5" customHeight="1" x14ac:dyDescent="0.35">
      <c r="A558" s="14" t="s">
        <v>1437</v>
      </c>
      <c r="B558" s="13" t="s">
        <v>234</v>
      </c>
      <c r="C558" s="39" t="s">
        <v>348</v>
      </c>
      <c r="D558" s="13" t="s">
        <v>345</v>
      </c>
      <c r="E558" s="33">
        <f t="shared" si="26"/>
        <v>35.56</v>
      </c>
      <c r="F558" s="40">
        <v>35.56</v>
      </c>
      <c r="G558" s="38">
        <v>70</v>
      </c>
      <c r="H558" s="51">
        <f t="shared" si="27"/>
        <v>2489.2000000000003</v>
      </c>
      <c r="I558" s="3" t="s">
        <v>349</v>
      </c>
      <c r="J558" s="13" t="s">
        <v>1320</v>
      </c>
      <c r="K558" s="37" t="str">
        <f t="shared" si="25"/>
        <v/>
      </c>
    </row>
    <row r="559" spans="1:11" ht="64.5" customHeight="1" x14ac:dyDescent="0.35">
      <c r="A559" s="30" t="s">
        <v>1438</v>
      </c>
      <c r="B559" s="13" t="s">
        <v>289</v>
      </c>
      <c r="C559" s="39" t="s">
        <v>351</v>
      </c>
      <c r="D559" s="13" t="s">
        <v>345</v>
      </c>
      <c r="E559" s="33">
        <f t="shared" si="26"/>
        <v>68.83</v>
      </c>
      <c r="F559" s="40">
        <v>68.83</v>
      </c>
      <c r="G559" s="38">
        <v>149</v>
      </c>
      <c r="H559" s="51">
        <f t="shared" si="27"/>
        <v>10255.67</v>
      </c>
      <c r="I559" s="3" t="s">
        <v>352</v>
      </c>
      <c r="J559" s="13" t="s">
        <v>1320</v>
      </c>
      <c r="K559" s="37" t="str">
        <f t="shared" si="25"/>
        <v/>
      </c>
    </row>
    <row r="560" spans="1:11" ht="58" x14ac:dyDescent="0.35">
      <c r="A560" s="14" t="s">
        <v>1439</v>
      </c>
      <c r="B560" s="13" t="s">
        <v>289</v>
      </c>
      <c r="C560" s="39" t="s">
        <v>354</v>
      </c>
      <c r="D560" s="13" t="s">
        <v>345</v>
      </c>
      <c r="E560" s="33">
        <f t="shared" si="26"/>
        <v>77.790000000000006</v>
      </c>
      <c r="F560" s="40">
        <v>77.790000000000006</v>
      </c>
      <c r="G560" s="38">
        <v>70</v>
      </c>
      <c r="H560" s="51">
        <f t="shared" si="27"/>
        <v>5445.3</v>
      </c>
      <c r="I560" s="3" t="s">
        <v>355</v>
      </c>
      <c r="J560" s="13" t="s">
        <v>1320</v>
      </c>
      <c r="K560" s="37" t="str">
        <f t="shared" si="25"/>
        <v/>
      </c>
    </row>
    <row r="561" spans="1:11" ht="29" x14ac:dyDescent="0.35">
      <c r="A561" s="30" t="s">
        <v>1440</v>
      </c>
      <c r="B561" s="13" t="s">
        <v>258</v>
      </c>
      <c r="C561" s="7" t="s">
        <v>357</v>
      </c>
      <c r="D561" s="13" t="s">
        <v>20</v>
      </c>
      <c r="E561" s="33">
        <f t="shared" si="26"/>
        <v>52.43</v>
      </c>
      <c r="F561" s="40">
        <v>52.43</v>
      </c>
      <c r="G561" s="38">
        <v>38</v>
      </c>
      <c r="H561" s="51">
        <f t="shared" si="27"/>
        <v>1992.34</v>
      </c>
      <c r="I561" s="3" t="s">
        <v>358</v>
      </c>
      <c r="J561" s="13" t="s">
        <v>1316</v>
      </c>
      <c r="K561" s="37" t="str">
        <f t="shared" si="25"/>
        <v/>
      </c>
    </row>
    <row r="562" spans="1:11" ht="16" x14ac:dyDescent="0.35">
      <c r="A562" s="14" t="s">
        <v>1441</v>
      </c>
      <c r="B562" s="13" t="s">
        <v>234</v>
      </c>
      <c r="C562" s="7" t="s">
        <v>360</v>
      </c>
      <c r="D562" s="13" t="s">
        <v>20</v>
      </c>
      <c r="E562" s="33">
        <f t="shared" si="26"/>
        <v>166.82</v>
      </c>
      <c r="F562" s="40">
        <v>166.82</v>
      </c>
      <c r="G562" s="38">
        <v>33</v>
      </c>
      <c r="H562" s="51">
        <f t="shared" si="27"/>
        <v>5505.0599999999995</v>
      </c>
      <c r="I562" s="3" t="s">
        <v>361</v>
      </c>
      <c r="J562" s="13" t="s">
        <v>1316</v>
      </c>
      <c r="K562" s="37" t="str">
        <f t="shared" si="25"/>
        <v/>
      </c>
    </row>
    <row r="563" spans="1:11" ht="16" x14ac:dyDescent="0.35">
      <c r="A563" s="30" t="s">
        <v>1442</v>
      </c>
      <c r="B563" s="13" t="s">
        <v>234</v>
      </c>
      <c r="C563" s="7" t="s">
        <v>363</v>
      </c>
      <c r="D563" s="13" t="s">
        <v>20</v>
      </c>
      <c r="E563" s="33">
        <f t="shared" si="26"/>
        <v>57.72</v>
      </c>
      <c r="F563" s="40">
        <v>57.72</v>
      </c>
      <c r="G563" s="38">
        <v>4</v>
      </c>
      <c r="H563" s="51">
        <f t="shared" si="27"/>
        <v>230.88</v>
      </c>
      <c r="I563" s="3" t="s">
        <v>364</v>
      </c>
      <c r="J563" s="13" t="s">
        <v>1316</v>
      </c>
      <c r="K563" s="37" t="str">
        <f t="shared" si="25"/>
        <v/>
      </c>
    </row>
    <row r="564" spans="1:11" ht="16" x14ac:dyDescent="0.35">
      <c r="A564" s="14" t="s">
        <v>1443</v>
      </c>
      <c r="B564" s="13" t="s">
        <v>258</v>
      </c>
      <c r="C564" s="7" t="s">
        <v>366</v>
      </c>
      <c r="D564" s="13" t="s">
        <v>20</v>
      </c>
      <c r="E564" s="33">
        <f t="shared" si="26"/>
        <v>76.260000000000005</v>
      </c>
      <c r="F564" s="40">
        <v>76.260000000000005</v>
      </c>
      <c r="G564" s="38">
        <v>4</v>
      </c>
      <c r="H564" s="51">
        <f t="shared" si="27"/>
        <v>305.04000000000002</v>
      </c>
      <c r="I564" s="3" t="s">
        <v>367</v>
      </c>
      <c r="J564" s="13" t="s">
        <v>1316</v>
      </c>
      <c r="K564" s="37" t="str">
        <f t="shared" si="25"/>
        <v/>
      </c>
    </row>
    <row r="565" spans="1:11" ht="74.25" customHeight="1" x14ac:dyDescent="0.35">
      <c r="A565" s="30" t="s">
        <v>1444</v>
      </c>
      <c r="B565" s="13" t="s">
        <v>289</v>
      </c>
      <c r="C565" s="7" t="s">
        <v>369</v>
      </c>
      <c r="D565" s="13" t="s">
        <v>20</v>
      </c>
      <c r="E565" s="33">
        <f t="shared" si="26"/>
        <v>550.62</v>
      </c>
      <c r="F565" s="40">
        <v>550.62</v>
      </c>
      <c r="G565" s="38">
        <v>9</v>
      </c>
      <c r="H565" s="51">
        <f t="shared" si="27"/>
        <v>4955.58</v>
      </c>
      <c r="I565" s="3" t="s">
        <v>370</v>
      </c>
      <c r="J565" s="13" t="s">
        <v>1320</v>
      </c>
      <c r="K565" s="37" t="str">
        <f t="shared" si="25"/>
        <v/>
      </c>
    </row>
    <row r="566" spans="1:11" ht="49.5" customHeight="1" x14ac:dyDescent="0.35">
      <c r="A566" s="14" t="s">
        <v>1445</v>
      </c>
      <c r="B566" s="13" t="s">
        <v>289</v>
      </c>
      <c r="C566" s="7" t="s">
        <v>1446</v>
      </c>
      <c r="D566" s="13" t="s">
        <v>20</v>
      </c>
      <c r="E566" s="33">
        <f t="shared" si="26"/>
        <v>498.3</v>
      </c>
      <c r="F566" s="40">
        <v>498.3</v>
      </c>
      <c r="G566" s="38">
        <v>6</v>
      </c>
      <c r="H566" s="51">
        <f t="shared" si="27"/>
        <v>2989.8</v>
      </c>
      <c r="I566" s="3" t="s">
        <v>373</v>
      </c>
      <c r="J566" s="13" t="s">
        <v>1320</v>
      </c>
      <c r="K566" s="37" t="str">
        <f t="shared" si="25"/>
        <v/>
      </c>
    </row>
    <row r="567" spans="1:11" ht="65.25" customHeight="1" x14ac:dyDescent="0.35">
      <c r="A567" s="30" t="s">
        <v>1447</v>
      </c>
      <c r="B567" s="13" t="s">
        <v>289</v>
      </c>
      <c r="C567" s="7" t="s">
        <v>375</v>
      </c>
      <c r="D567" s="13" t="s">
        <v>20</v>
      </c>
      <c r="E567" s="33">
        <f t="shared" si="26"/>
        <v>1006.99</v>
      </c>
      <c r="F567" s="40">
        <v>1006.99</v>
      </c>
      <c r="G567" s="38">
        <v>6</v>
      </c>
      <c r="H567" s="51">
        <f t="shared" si="27"/>
        <v>6041.9400000000005</v>
      </c>
      <c r="I567" s="3" t="s">
        <v>376</v>
      </c>
      <c r="J567" s="13" t="s">
        <v>1320</v>
      </c>
      <c r="K567" s="37" t="str">
        <f t="shared" si="25"/>
        <v/>
      </c>
    </row>
    <row r="568" spans="1:11" ht="58" x14ac:dyDescent="0.35">
      <c r="A568" s="14" t="s">
        <v>1448</v>
      </c>
      <c r="B568" s="13" t="s">
        <v>289</v>
      </c>
      <c r="C568" s="7" t="s">
        <v>378</v>
      </c>
      <c r="D568" s="13" t="s">
        <v>20</v>
      </c>
      <c r="E568" s="33">
        <f t="shared" si="26"/>
        <v>508.26</v>
      </c>
      <c r="F568" s="40">
        <v>508.26</v>
      </c>
      <c r="G568" s="38">
        <v>4</v>
      </c>
      <c r="H568" s="51">
        <f t="shared" si="27"/>
        <v>2033.04</v>
      </c>
      <c r="I568" s="3" t="s">
        <v>379</v>
      </c>
      <c r="J568" s="13" t="s">
        <v>1320</v>
      </c>
      <c r="K568" s="37" t="str">
        <f t="shared" si="25"/>
        <v/>
      </c>
    </row>
    <row r="569" spans="1:11" ht="58" x14ac:dyDescent="0.35">
      <c r="A569" s="30" t="s">
        <v>1449</v>
      </c>
      <c r="B569" s="13" t="s">
        <v>289</v>
      </c>
      <c r="C569" s="7" t="s">
        <v>381</v>
      </c>
      <c r="D569" s="13" t="s">
        <v>20</v>
      </c>
      <c r="E569" s="33">
        <f t="shared" si="26"/>
        <v>529.44000000000005</v>
      </c>
      <c r="F569" s="40">
        <v>529.44000000000005</v>
      </c>
      <c r="G569" s="38">
        <v>2</v>
      </c>
      <c r="H569" s="51">
        <f t="shared" si="27"/>
        <v>1058.8800000000001</v>
      </c>
      <c r="I569" s="3" t="s">
        <v>382</v>
      </c>
      <c r="J569" s="13" t="s">
        <v>1320</v>
      </c>
      <c r="K569" s="37" t="str">
        <f t="shared" si="25"/>
        <v/>
      </c>
    </row>
    <row r="570" spans="1:11" ht="58" x14ac:dyDescent="0.35">
      <c r="A570" s="14" t="s">
        <v>1450</v>
      </c>
      <c r="B570" s="13" t="s">
        <v>289</v>
      </c>
      <c r="C570" s="7" t="s">
        <v>384</v>
      </c>
      <c r="D570" s="13" t="s">
        <v>20</v>
      </c>
      <c r="E570" s="33">
        <f t="shared" si="26"/>
        <v>370</v>
      </c>
      <c r="F570" s="40">
        <v>370</v>
      </c>
      <c r="G570" s="38">
        <v>57</v>
      </c>
      <c r="H570" s="51">
        <f t="shared" si="27"/>
        <v>21090</v>
      </c>
      <c r="I570" s="3" t="s">
        <v>385</v>
      </c>
      <c r="J570" s="13" t="s">
        <v>1320</v>
      </c>
      <c r="K570" s="37" t="str">
        <f t="shared" si="25"/>
        <v/>
      </c>
    </row>
    <row r="571" spans="1:11" ht="58" x14ac:dyDescent="0.35">
      <c r="A571" s="30" t="s">
        <v>1451</v>
      </c>
      <c r="B571" s="13" t="s">
        <v>289</v>
      </c>
      <c r="C571" s="7" t="s">
        <v>387</v>
      </c>
      <c r="D571" s="13" t="s">
        <v>20</v>
      </c>
      <c r="E571" s="33">
        <f t="shared" si="26"/>
        <v>410</v>
      </c>
      <c r="F571" s="40">
        <v>410</v>
      </c>
      <c r="G571" s="38">
        <v>10</v>
      </c>
      <c r="H571" s="51">
        <f t="shared" si="27"/>
        <v>4100</v>
      </c>
      <c r="I571" s="3" t="s">
        <v>388</v>
      </c>
      <c r="J571" s="13" t="s">
        <v>1320</v>
      </c>
      <c r="K571" s="37" t="str">
        <f t="shared" si="25"/>
        <v/>
      </c>
    </row>
    <row r="572" spans="1:11" ht="43.5" x14ac:dyDescent="0.35">
      <c r="A572" s="14" t="s">
        <v>1452</v>
      </c>
      <c r="B572" s="13" t="s">
        <v>289</v>
      </c>
      <c r="C572" s="7" t="s">
        <v>390</v>
      </c>
      <c r="D572" s="13" t="s">
        <v>20</v>
      </c>
      <c r="E572" s="33">
        <f t="shared" si="26"/>
        <v>402.8</v>
      </c>
      <c r="F572" s="40">
        <v>402.8</v>
      </c>
      <c r="G572" s="38">
        <v>10</v>
      </c>
      <c r="H572" s="51">
        <f t="shared" si="27"/>
        <v>4028</v>
      </c>
      <c r="I572" s="3" t="s">
        <v>391</v>
      </c>
      <c r="J572" s="13" t="s">
        <v>1320</v>
      </c>
      <c r="K572" s="37" t="str">
        <f t="shared" si="25"/>
        <v/>
      </c>
    </row>
    <row r="573" spans="1:11" ht="43.5" x14ac:dyDescent="0.35">
      <c r="A573" s="30" t="s">
        <v>1453</v>
      </c>
      <c r="B573" s="13" t="s">
        <v>289</v>
      </c>
      <c r="C573" s="7" t="s">
        <v>393</v>
      </c>
      <c r="D573" s="13" t="s">
        <v>20</v>
      </c>
      <c r="E573" s="33">
        <f t="shared" si="26"/>
        <v>874.41</v>
      </c>
      <c r="F573" s="40">
        <v>874.41</v>
      </c>
      <c r="G573" s="38">
        <v>457</v>
      </c>
      <c r="H573" s="51">
        <f t="shared" si="27"/>
        <v>399605.37</v>
      </c>
      <c r="I573" s="3" t="s">
        <v>394</v>
      </c>
      <c r="J573" s="13" t="s">
        <v>1320</v>
      </c>
      <c r="K573" s="37" t="str">
        <f t="shared" si="25"/>
        <v/>
      </c>
    </row>
    <row r="574" spans="1:11" ht="43.5" x14ac:dyDescent="0.35">
      <c r="A574" s="14" t="s">
        <v>1454</v>
      </c>
      <c r="B574" s="13" t="s">
        <v>289</v>
      </c>
      <c r="C574" s="7" t="s">
        <v>396</v>
      </c>
      <c r="D574" s="13" t="s">
        <v>20</v>
      </c>
      <c r="E574" s="33">
        <f t="shared" si="26"/>
        <v>469.93</v>
      </c>
      <c r="F574" s="40">
        <v>469.93</v>
      </c>
      <c r="G574" s="38">
        <v>5</v>
      </c>
      <c r="H574" s="51">
        <f t="shared" si="27"/>
        <v>2349.65</v>
      </c>
      <c r="I574" s="3" t="s">
        <v>397</v>
      </c>
      <c r="J574" s="13" t="s">
        <v>1320</v>
      </c>
      <c r="K574" s="37" t="str">
        <f t="shared" si="25"/>
        <v/>
      </c>
    </row>
    <row r="575" spans="1:11" ht="43.5" x14ac:dyDescent="0.35">
      <c r="A575" s="30" t="s">
        <v>1455</v>
      </c>
      <c r="B575" s="13" t="s">
        <v>289</v>
      </c>
      <c r="C575" s="7" t="s">
        <v>399</v>
      </c>
      <c r="D575" s="13" t="s">
        <v>20</v>
      </c>
      <c r="E575" s="33">
        <f t="shared" si="26"/>
        <v>941.68</v>
      </c>
      <c r="F575" s="40">
        <v>941.68</v>
      </c>
      <c r="G575" s="38">
        <v>136</v>
      </c>
      <c r="H575" s="51">
        <f t="shared" si="27"/>
        <v>128068.48</v>
      </c>
      <c r="I575" s="3" t="s">
        <v>400</v>
      </c>
      <c r="J575" s="13" t="s">
        <v>1320</v>
      </c>
      <c r="K575" s="37" t="str">
        <f t="shared" si="25"/>
        <v/>
      </c>
    </row>
    <row r="576" spans="1:11" ht="43.5" x14ac:dyDescent="0.35">
      <c r="A576" s="14" t="s">
        <v>1456</v>
      </c>
      <c r="B576" s="13" t="s">
        <v>289</v>
      </c>
      <c r="C576" s="7" t="s">
        <v>402</v>
      </c>
      <c r="D576" s="13" t="s">
        <v>20</v>
      </c>
      <c r="E576" s="33">
        <f t="shared" si="26"/>
        <v>333.64</v>
      </c>
      <c r="F576" s="40">
        <v>333.64</v>
      </c>
      <c r="G576" s="38">
        <v>10</v>
      </c>
      <c r="H576" s="51">
        <f t="shared" si="27"/>
        <v>3336.3999999999996</v>
      </c>
      <c r="I576" s="3" t="s">
        <v>403</v>
      </c>
      <c r="J576" s="13" t="s">
        <v>1320</v>
      </c>
      <c r="K576" s="37" t="str">
        <f t="shared" si="25"/>
        <v/>
      </c>
    </row>
    <row r="577" spans="1:11" ht="58" x14ac:dyDescent="0.35">
      <c r="A577" s="30" t="s">
        <v>1457</v>
      </c>
      <c r="B577" s="13" t="s">
        <v>289</v>
      </c>
      <c r="C577" s="7" t="s">
        <v>405</v>
      </c>
      <c r="D577" s="13" t="s">
        <v>20</v>
      </c>
      <c r="E577" s="33">
        <f t="shared" si="26"/>
        <v>292.27999999999997</v>
      </c>
      <c r="F577" s="40">
        <v>292.27999999999997</v>
      </c>
      <c r="G577" s="38">
        <v>205</v>
      </c>
      <c r="H577" s="51">
        <f t="shared" si="27"/>
        <v>59917.399999999994</v>
      </c>
      <c r="I577" s="3" t="s">
        <v>406</v>
      </c>
      <c r="J577" s="13" t="s">
        <v>1320</v>
      </c>
      <c r="K577" s="37" t="str">
        <f t="shared" si="25"/>
        <v/>
      </c>
    </row>
    <row r="578" spans="1:11" ht="16" x14ac:dyDescent="0.35">
      <c r="A578" s="14" t="s">
        <v>1458</v>
      </c>
      <c r="B578" s="13" t="s">
        <v>289</v>
      </c>
      <c r="C578" s="7" t="s">
        <v>408</v>
      </c>
      <c r="D578" s="13" t="s">
        <v>20</v>
      </c>
      <c r="E578" s="33">
        <f t="shared" si="26"/>
        <v>85.79</v>
      </c>
      <c r="F578" s="40">
        <v>85.79</v>
      </c>
      <c r="G578" s="38">
        <v>2</v>
      </c>
      <c r="H578" s="51">
        <f t="shared" si="27"/>
        <v>171.58</v>
      </c>
      <c r="I578" s="3" t="s">
        <v>409</v>
      </c>
      <c r="J578" s="13" t="s">
        <v>1316</v>
      </c>
      <c r="K578" s="37" t="str">
        <f t="shared" si="25"/>
        <v/>
      </c>
    </row>
    <row r="579" spans="1:11" ht="16" x14ac:dyDescent="0.35">
      <c r="A579" s="30" t="s">
        <v>1459</v>
      </c>
      <c r="B579" s="13" t="s">
        <v>411</v>
      </c>
      <c r="C579" s="7" t="s">
        <v>412</v>
      </c>
      <c r="D579" s="13" t="s">
        <v>20</v>
      </c>
      <c r="E579" s="33">
        <f t="shared" si="26"/>
        <v>96.18</v>
      </c>
      <c r="F579" s="40">
        <v>96.18</v>
      </c>
      <c r="G579" s="38">
        <v>13</v>
      </c>
      <c r="H579" s="51">
        <f t="shared" si="27"/>
        <v>1250.3400000000001</v>
      </c>
      <c r="I579" s="3" t="s">
        <v>413</v>
      </c>
      <c r="J579" s="13" t="s">
        <v>1316</v>
      </c>
      <c r="K579" s="37" t="str">
        <f t="shared" si="25"/>
        <v/>
      </c>
    </row>
    <row r="580" spans="1:11" ht="29" x14ac:dyDescent="0.35">
      <c r="A580" s="14" t="s">
        <v>1460</v>
      </c>
      <c r="B580" s="13" t="s">
        <v>411</v>
      </c>
      <c r="C580" s="7" t="s">
        <v>415</v>
      </c>
      <c r="D580" s="13" t="s">
        <v>20</v>
      </c>
      <c r="E580" s="33">
        <f t="shared" ref="E580:E643" si="28">F580</f>
        <v>240.45</v>
      </c>
      <c r="F580" s="40">
        <v>240.45</v>
      </c>
      <c r="G580" s="38">
        <v>2</v>
      </c>
      <c r="H580" s="51">
        <f t="shared" si="27"/>
        <v>480.9</v>
      </c>
      <c r="I580" s="3" t="s">
        <v>416</v>
      </c>
      <c r="J580" s="13" t="s">
        <v>1316</v>
      </c>
      <c r="K580" s="37" t="str">
        <f t="shared" ref="K580:K643" si="29">IF(AND(ISNUMBER(E580),ISNUMBER(FIND(",",E580)),LEN(E580)-LEN(SUBSTITUTE(E580,",",""))=1),IF(LEN(RIGHT(E580,LEN(E580)-FIND(",",E580)))&gt;2,ROW(),""),"")</f>
        <v/>
      </c>
    </row>
    <row r="581" spans="1:11" ht="29" x14ac:dyDescent="0.35">
      <c r="A581" s="30" t="s">
        <v>1461</v>
      </c>
      <c r="B581" s="13" t="s">
        <v>411</v>
      </c>
      <c r="C581" s="7" t="s">
        <v>418</v>
      </c>
      <c r="D581" s="13" t="s">
        <v>20</v>
      </c>
      <c r="E581" s="33">
        <f t="shared" si="28"/>
        <v>336.62</v>
      </c>
      <c r="F581" s="40">
        <v>336.62</v>
      </c>
      <c r="G581" s="38">
        <v>11</v>
      </c>
      <c r="H581" s="51">
        <f t="shared" si="27"/>
        <v>3702.82</v>
      </c>
      <c r="I581" s="3" t="s">
        <v>419</v>
      </c>
      <c r="J581" s="13" t="s">
        <v>1316</v>
      </c>
      <c r="K581" s="37" t="str">
        <f t="shared" si="29"/>
        <v/>
      </c>
    </row>
    <row r="582" spans="1:11" ht="43.5" x14ac:dyDescent="0.35">
      <c r="A582" s="14" t="s">
        <v>1462</v>
      </c>
      <c r="B582" s="13" t="s">
        <v>411</v>
      </c>
      <c r="C582" s="7" t="s">
        <v>421</v>
      </c>
      <c r="D582" s="13" t="s">
        <v>20</v>
      </c>
      <c r="E582" s="33">
        <f t="shared" si="28"/>
        <v>336.62</v>
      </c>
      <c r="F582" s="40">
        <v>336.62</v>
      </c>
      <c r="G582" s="38">
        <v>1</v>
      </c>
      <c r="H582" s="51">
        <f t="shared" si="27"/>
        <v>336.62</v>
      </c>
      <c r="I582" s="3" t="s">
        <v>422</v>
      </c>
      <c r="J582" s="13" t="s">
        <v>1316</v>
      </c>
      <c r="K582" s="37" t="str">
        <f t="shared" si="29"/>
        <v/>
      </c>
    </row>
    <row r="583" spans="1:11" ht="43.5" x14ac:dyDescent="0.35">
      <c r="A583" s="30" t="s">
        <v>1463</v>
      </c>
      <c r="B583" s="13" t="s">
        <v>411</v>
      </c>
      <c r="C583" s="7" t="s">
        <v>424</v>
      </c>
      <c r="D583" s="13" t="s">
        <v>20</v>
      </c>
      <c r="E583" s="33">
        <f t="shared" si="28"/>
        <v>336.62</v>
      </c>
      <c r="F583" s="40">
        <v>336.62</v>
      </c>
      <c r="G583" s="38">
        <v>1</v>
      </c>
      <c r="H583" s="51">
        <f t="shared" si="27"/>
        <v>336.62</v>
      </c>
      <c r="I583" s="3" t="s">
        <v>425</v>
      </c>
      <c r="J583" s="13" t="s">
        <v>1316</v>
      </c>
      <c r="K583" s="37" t="str">
        <f t="shared" si="29"/>
        <v/>
      </c>
    </row>
    <row r="584" spans="1:11" ht="16" x14ac:dyDescent="0.35">
      <c r="A584" s="14" t="s">
        <v>1464</v>
      </c>
      <c r="B584" s="13" t="s">
        <v>411</v>
      </c>
      <c r="C584" s="7" t="s">
        <v>427</v>
      </c>
      <c r="D584" s="13" t="s">
        <v>20</v>
      </c>
      <c r="E584" s="33">
        <f t="shared" si="28"/>
        <v>62.52</v>
      </c>
      <c r="F584" s="40">
        <v>62.52</v>
      </c>
      <c r="G584" s="38">
        <v>12</v>
      </c>
      <c r="H584" s="51">
        <f t="shared" si="27"/>
        <v>750.24</v>
      </c>
      <c r="I584" s="3" t="s">
        <v>428</v>
      </c>
      <c r="J584" s="13" t="s">
        <v>1316</v>
      </c>
      <c r="K584" s="37" t="str">
        <f t="shared" si="29"/>
        <v/>
      </c>
    </row>
    <row r="585" spans="1:11" ht="16" x14ac:dyDescent="0.35">
      <c r="A585" s="30" t="s">
        <v>1465</v>
      </c>
      <c r="B585" s="13" t="s">
        <v>411</v>
      </c>
      <c r="C585" s="7" t="s">
        <v>430</v>
      </c>
      <c r="D585" s="13" t="s">
        <v>20</v>
      </c>
      <c r="E585" s="33">
        <f t="shared" si="28"/>
        <v>142.22999999999999</v>
      </c>
      <c r="F585" s="40">
        <v>142.22999999999999</v>
      </c>
      <c r="G585" s="38">
        <v>54</v>
      </c>
      <c r="H585" s="51">
        <f t="shared" si="27"/>
        <v>7680.4199999999992</v>
      </c>
      <c r="I585" s="3" t="s">
        <v>431</v>
      </c>
      <c r="J585" s="13" t="s">
        <v>1316</v>
      </c>
      <c r="K585" s="37" t="str">
        <f t="shared" si="29"/>
        <v/>
      </c>
    </row>
    <row r="586" spans="1:11" ht="29" x14ac:dyDescent="0.35">
      <c r="A586" s="14" t="s">
        <v>1466</v>
      </c>
      <c r="B586" s="13" t="s">
        <v>411</v>
      </c>
      <c r="C586" s="7" t="s">
        <v>433</v>
      </c>
      <c r="D586" s="13" t="s">
        <v>20</v>
      </c>
      <c r="E586" s="33">
        <f t="shared" si="28"/>
        <v>1923.55</v>
      </c>
      <c r="F586" s="40">
        <v>1923.55</v>
      </c>
      <c r="G586" s="38">
        <v>10</v>
      </c>
      <c r="H586" s="51">
        <f t="shared" si="27"/>
        <v>19235.5</v>
      </c>
      <c r="I586" s="3" t="s">
        <v>434</v>
      </c>
      <c r="J586" s="13" t="s">
        <v>1320</v>
      </c>
      <c r="K586" s="37" t="str">
        <f t="shared" si="29"/>
        <v/>
      </c>
    </row>
    <row r="587" spans="1:11" ht="16" x14ac:dyDescent="0.35">
      <c r="A587" s="30" t="s">
        <v>1467</v>
      </c>
      <c r="B587" s="13" t="s">
        <v>411</v>
      </c>
      <c r="C587" s="7" t="s">
        <v>436</v>
      </c>
      <c r="D587" s="13" t="s">
        <v>20</v>
      </c>
      <c r="E587" s="33">
        <f t="shared" si="28"/>
        <v>601.11</v>
      </c>
      <c r="F587" s="40">
        <v>601.11</v>
      </c>
      <c r="G587" s="38">
        <v>59</v>
      </c>
      <c r="H587" s="51">
        <f t="shared" si="27"/>
        <v>35465.49</v>
      </c>
      <c r="I587" s="3" t="s">
        <v>437</v>
      </c>
      <c r="J587" s="13" t="s">
        <v>1316</v>
      </c>
      <c r="K587" s="37" t="str">
        <f t="shared" si="29"/>
        <v/>
      </c>
    </row>
    <row r="588" spans="1:11" ht="43.5" x14ac:dyDescent="0.35">
      <c r="A588" s="14" t="s">
        <v>1468</v>
      </c>
      <c r="B588" s="13" t="s">
        <v>411</v>
      </c>
      <c r="C588" s="7" t="s">
        <v>439</v>
      </c>
      <c r="D588" s="13" t="s">
        <v>20</v>
      </c>
      <c r="E588" s="33">
        <f t="shared" si="28"/>
        <v>171.59</v>
      </c>
      <c r="F588" s="40">
        <v>171.59</v>
      </c>
      <c r="G588" s="38">
        <v>1</v>
      </c>
      <c r="H588" s="51">
        <f t="shared" si="27"/>
        <v>171.59</v>
      </c>
      <c r="I588" s="3" t="s">
        <v>440</v>
      </c>
      <c r="J588" s="13" t="s">
        <v>1316</v>
      </c>
      <c r="K588" s="37" t="str">
        <f t="shared" si="29"/>
        <v/>
      </c>
    </row>
    <row r="589" spans="1:11" ht="29" x14ac:dyDescent="0.35">
      <c r="A589" s="30" t="s">
        <v>1469</v>
      </c>
      <c r="B589" s="13" t="s">
        <v>411</v>
      </c>
      <c r="C589" s="7" t="s">
        <v>442</v>
      </c>
      <c r="D589" s="13" t="s">
        <v>20</v>
      </c>
      <c r="E589" s="33">
        <f t="shared" si="28"/>
        <v>178.25</v>
      </c>
      <c r="F589" s="40">
        <v>178.25</v>
      </c>
      <c r="G589" s="38">
        <v>13</v>
      </c>
      <c r="H589" s="51">
        <f t="shared" si="27"/>
        <v>2317.25</v>
      </c>
      <c r="I589" s="3" t="s">
        <v>443</v>
      </c>
      <c r="J589" s="13" t="s">
        <v>1316</v>
      </c>
      <c r="K589" s="37" t="str">
        <f t="shared" si="29"/>
        <v/>
      </c>
    </row>
    <row r="590" spans="1:11" ht="29" x14ac:dyDescent="0.35">
      <c r="A590" s="14" t="s">
        <v>1470</v>
      </c>
      <c r="B590" s="13" t="s">
        <v>411</v>
      </c>
      <c r="C590" s="7" t="s">
        <v>445</v>
      </c>
      <c r="D590" s="13" t="s">
        <v>20</v>
      </c>
      <c r="E590" s="33">
        <f t="shared" si="28"/>
        <v>52.9</v>
      </c>
      <c r="F590" s="40">
        <v>52.9</v>
      </c>
      <c r="G590" s="38">
        <v>31</v>
      </c>
      <c r="H590" s="51">
        <f t="shared" si="27"/>
        <v>1639.8999999999999</v>
      </c>
      <c r="I590" s="3" t="s">
        <v>446</v>
      </c>
      <c r="J590" s="13" t="s">
        <v>1316</v>
      </c>
      <c r="K590" s="37" t="str">
        <f t="shared" si="29"/>
        <v/>
      </c>
    </row>
    <row r="591" spans="1:11" ht="43.5" x14ac:dyDescent="0.35">
      <c r="A591" s="30" t="s">
        <v>1471</v>
      </c>
      <c r="B591" s="13" t="s">
        <v>448</v>
      </c>
      <c r="C591" s="7" t="s">
        <v>449</v>
      </c>
      <c r="D591" s="13" t="s">
        <v>20</v>
      </c>
      <c r="E591" s="33">
        <f t="shared" si="28"/>
        <v>144.27000000000001</v>
      </c>
      <c r="F591" s="40">
        <v>144.27000000000001</v>
      </c>
      <c r="G591" s="38">
        <v>16</v>
      </c>
      <c r="H591" s="51">
        <f t="shared" si="27"/>
        <v>2308.3200000000002</v>
      </c>
      <c r="I591" s="3" t="s">
        <v>450</v>
      </c>
      <c r="J591" s="13" t="s">
        <v>1316</v>
      </c>
      <c r="K591" s="37" t="str">
        <f t="shared" si="29"/>
        <v/>
      </c>
    </row>
    <row r="592" spans="1:11" ht="29" x14ac:dyDescent="0.35">
      <c r="A592" s="14" t="s">
        <v>1472</v>
      </c>
      <c r="B592" s="13" t="s">
        <v>411</v>
      </c>
      <c r="C592" s="7" t="s">
        <v>452</v>
      </c>
      <c r="D592" s="13" t="s">
        <v>143</v>
      </c>
      <c r="E592" s="33">
        <f t="shared" si="28"/>
        <v>285.98</v>
      </c>
      <c r="F592" s="40">
        <v>285.98</v>
      </c>
      <c r="G592" s="38">
        <v>1</v>
      </c>
      <c r="H592" s="51">
        <f t="shared" ref="H592:H655" si="30">E592*G592</f>
        <v>285.98</v>
      </c>
      <c r="I592" s="3" t="s">
        <v>453</v>
      </c>
      <c r="J592" s="13" t="s">
        <v>1316</v>
      </c>
      <c r="K592" s="37" t="str">
        <f t="shared" si="29"/>
        <v/>
      </c>
    </row>
    <row r="593" spans="1:11" ht="16" x14ac:dyDescent="0.35">
      <c r="A593" s="30" t="s">
        <v>1473</v>
      </c>
      <c r="B593" s="13" t="s">
        <v>411</v>
      </c>
      <c r="C593" s="7" t="s">
        <v>455</v>
      </c>
      <c r="D593" s="13" t="s">
        <v>143</v>
      </c>
      <c r="E593" s="33">
        <f t="shared" si="28"/>
        <v>192.36</v>
      </c>
      <c r="F593" s="40">
        <v>192.36</v>
      </c>
      <c r="G593" s="38">
        <v>1</v>
      </c>
      <c r="H593" s="51">
        <f t="shared" si="30"/>
        <v>192.36</v>
      </c>
      <c r="I593" s="3" t="s">
        <v>453</v>
      </c>
      <c r="J593" s="13" t="s">
        <v>1316</v>
      </c>
      <c r="K593" s="37" t="str">
        <f t="shared" si="29"/>
        <v/>
      </c>
    </row>
    <row r="594" spans="1:11" ht="16" x14ac:dyDescent="0.35">
      <c r="A594" s="14" t="s">
        <v>1474</v>
      </c>
      <c r="B594" s="13" t="s">
        <v>411</v>
      </c>
      <c r="C594" s="7" t="s">
        <v>457</v>
      </c>
      <c r="D594" s="13" t="s">
        <v>20</v>
      </c>
      <c r="E594" s="33">
        <f t="shared" si="28"/>
        <v>23.83</v>
      </c>
      <c r="F594" s="40">
        <v>23.83</v>
      </c>
      <c r="G594" s="38">
        <v>66</v>
      </c>
      <c r="H594" s="51">
        <f t="shared" si="30"/>
        <v>1572.78</v>
      </c>
      <c r="I594" s="3" t="s">
        <v>458</v>
      </c>
      <c r="J594" s="13" t="s">
        <v>1316</v>
      </c>
      <c r="K594" s="37" t="str">
        <f t="shared" si="29"/>
        <v/>
      </c>
    </row>
    <row r="595" spans="1:11" ht="72.5" x14ac:dyDescent="0.35">
      <c r="A595" s="30" t="s">
        <v>1475</v>
      </c>
      <c r="B595" s="13" t="s">
        <v>411</v>
      </c>
      <c r="C595" s="7" t="s">
        <v>460</v>
      </c>
      <c r="D595" s="13" t="s">
        <v>461</v>
      </c>
      <c r="E595" s="33">
        <f t="shared" si="28"/>
        <v>2885.32</v>
      </c>
      <c r="F595" s="40">
        <v>2885.32</v>
      </c>
      <c r="G595" s="38">
        <v>1.7</v>
      </c>
      <c r="H595" s="51">
        <f t="shared" si="30"/>
        <v>4905.0439999999999</v>
      </c>
      <c r="I595" s="3" t="s">
        <v>462</v>
      </c>
      <c r="J595" s="13" t="s">
        <v>1320</v>
      </c>
      <c r="K595" s="37" t="str">
        <f t="shared" si="29"/>
        <v/>
      </c>
    </row>
    <row r="596" spans="1:11" ht="29" x14ac:dyDescent="0.35">
      <c r="A596" s="14" t="s">
        <v>1476</v>
      </c>
      <c r="B596" s="13" t="s">
        <v>411</v>
      </c>
      <c r="C596" s="7" t="s">
        <v>464</v>
      </c>
      <c r="D596" s="13" t="s">
        <v>20</v>
      </c>
      <c r="E596" s="33">
        <f t="shared" si="28"/>
        <v>1202.22</v>
      </c>
      <c r="F596" s="40">
        <v>1202.22</v>
      </c>
      <c r="G596" s="38">
        <v>21</v>
      </c>
      <c r="H596" s="51">
        <f t="shared" si="30"/>
        <v>25246.62</v>
      </c>
      <c r="I596" s="3" t="s">
        <v>465</v>
      </c>
      <c r="J596" s="13" t="s">
        <v>1320</v>
      </c>
      <c r="K596" s="37" t="str">
        <f t="shared" si="29"/>
        <v/>
      </c>
    </row>
    <row r="597" spans="1:11" ht="29" x14ac:dyDescent="0.35">
      <c r="A597" s="30" t="s">
        <v>1477</v>
      </c>
      <c r="B597" s="13" t="s">
        <v>411</v>
      </c>
      <c r="C597" s="7" t="s">
        <v>467</v>
      </c>
      <c r="D597" s="13" t="s">
        <v>20</v>
      </c>
      <c r="E597" s="33">
        <f t="shared" si="28"/>
        <v>1923.55</v>
      </c>
      <c r="F597" s="40">
        <v>1923.55</v>
      </c>
      <c r="G597" s="38">
        <v>8</v>
      </c>
      <c r="H597" s="51">
        <f t="shared" si="30"/>
        <v>15388.4</v>
      </c>
      <c r="I597" s="3" t="s">
        <v>468</v>
      </c>
      <c r="J597" s="13" t="s">
        <v>1320</v>
      </c>
      <c r="K597" s="37" t="str">
        <f t="shared" si="29"/>
        <v/>
      </c>
    </row>
    <row r="598" spans="1:11" ht="16" x14ac:dyDescent="0.35">
      <c r="A598" s="14" t="s">
        <v>1478</v>
      </c>
      <c r="B598" s="13" t="s">
        <v>411</v>
      </c>
      <c r="C598" s="7" t="s">
        <v>470</v>
      </c>
      <c r="D598" s="13" t="s">
        <v>246</v>
      </c>
      <c r="E598" s="33">
        <f t="shared" si="28"/>
        <v>86.56</v>
      </c>
      <c r="F598" s="40">
        <v>86.56</v>
      </c>
      <c r="G598" s="38">
        <v>2</v>
      </c>
      <c r="H598" s="51">
        <f t="shared" si="30"/>
        <v>173.12</v>
      </c>
      <c r="I598" s="3" t="s">
        <v>471</v>
      </c>
      <c r="J598" s="13" t="s">
        <v>1320</v>
      </c>
      <c r="K598" s="37" t="str">
        <f t="shared" si="29"/>
        <v/>
      </c>
    </row>
    <row r="599" spans="1:11" ht="16" x14ac:dyDescent="0.35">
      <c r="A599" s="30" t="s">
        <v>1479</v>
      </c>
      <c r="B599" s="13" t="s">
        <v>411</v>
      </c>
      <c r="C599" s="7" t="s">
        <v>473</v>
      </c>
      <c r="D599" s="13" t="s">
        <v>20</v>
      </c>
      <c r="E599" s="33">
        <f t="shared" si="28"/>
        <v>67.319999999999993</v>
      </c>
      <c r="F599" s="40">
        <v>67.319999999999993</v>
      </c>
      <c r="G599" s="38">
        <v>1</v>
      </c>
      <c r="H599" s="51">
        <f t="shared" si="30"/>
        <v>67.319999999999993</v>
      </c>
      <c r="I599" s="3" t="s">
        <v>474</v>
      </c>
      <c r="J599" s="13" t="s">
        <v>1316</v>
      </c>
      <c r="K599" s="37" t="str">
        <f t="shared" si="29"/>
        <v/>
      </c>
    </row>
    <row r="600" spans="1:11" ht="29" x14ac:dyDescent="0.35">
      <c r="A600" s="14" t="s">
        <v>1480</v>
      </c>
      <c r="B600" s="13" t="s">
        <v>411</v>
      </c>
      <c r="C600" s="7" t="s">
        <v>476</v>
      </c>
      <c r="D600" s="13" t="s">
        <v>246</v>
      </c>
      <c r="E600" s="33">
        <f t="shared" si="28"/>
        <v>78.64</v>
      </c>
      <c r="F600" s="40">
        <v>78.64</v>
      </c>
      <c r="G600" s="38">
        <v>78</v>
      </c>
      <c r="H600" s="51">
        <f t="shared" si="30"/>
        <v>6133.92</v>
      </c>
      <c r="I600" s="3" t="s">
        <v>477</v>
      </c>
      <c r="J600" s="13" t="s">
        <v>1316</v>
      </c>
      <c r="K600" s="37" t="str">
        <f t="shared" si="29"/>
        <v/>
      </c>
    </row>
    <row r="601" spans="1:11" ht="58" x14ac:dyDescent="0.35">
      <c r="A601" s="30" t="s">
        <v>1481</v>
      </c>
      <c r="B601" s="13" t="s">
        <v>411</v>
      </c>
      <c r="C601" s="7" t="s">
        <v>479</v>
      </c>
      <c r="D601" s="13" t="s">
        <v>20</v>
      </c>
      <c r="E601" s="33">
        <f t="shared" si="28"/>
        <v>981.01</v>
      </c>
      <c r="F601" s="40">
        <v>981.01</v>
      </c>
      <c r="G601" s="38">
        <v>31</v>
      </c>
      <c r="H601" s="51">
        <f t="shared" si="30"/>
        <v>30411.31</v>
      </c>
      <c r="I601" s="3" t="s">
        <v>480</v>
      </c>
      <c r="J601" s="13" t="s">
        <v>1316</v>
      </c>
      <c r="K601" s="37" t="str">
        <f t="shared" si="29"/>
        <v/>
      </c>
    </row>
    <row r="602" spans="1:11" ht="16" x14ac:dyDescent="0.35">
      <c r="A602" s="14" t="s">
        <v>1482</v>
      </c>
      <c r="B602" s="13" t="s">
        <v>411</v>
      </c>
      <c r="C602" s="7" t="s">
        <v>482</v>
      </c>
      <c r="D602" s="13" t="s">
        <v>20</v>
      </c>
      <c r="E602" s="33">
        <f t="shared" si="28"/>
        <v>67.319999999999993</v>
      </c>
      <c r="F602" s="40">
        <v>67.319999999999993</v>
      </c>
      <c r="G602" s="38">
        <v>10</v>
      </c>
      <c r="H602" s="51">
        <f t="shared" si="30"/>
        <v>673.19999999999993</v>
      </c>
      <c r="I602" s="3" t="s">
        <v>483</v>
      </c>
      <c r="J602" s="13" t="s">
        <v>1316</v>
      </c>
      <c r="K602" s="37" t="str">
        <f t="shared" si="29"/>
        <v/>
      </c>
    </row>
    <row r="603" spans="1:11" ht="16" x14ac:dyDescent="0.35">
      <c r="A603" s="30" t="s">
        <v>1483</v>
      </c>
      <c r="B603" s="13" t="s">
        <v>411</v>
      </c>
      <c r="C603" s="7" t="s">
        <v>485</v>
      </c>
      <c r="D603" s="13" t="s">
        <v>345</v>
      </c>
      <c r="E603" s="33">
        <f t="shared" si="28"/>
        <v>57.71</v>
      </c>
      <c r="F603" s="40">
        <v>57.71</v>
      </c>
      <c r="G603" s="38">
        <v>15.2</v>
      </c>
      <c r="H603" s="51">
        <f t="shared" si="30"/>
        <v>877.19200000000001</v>
      </c>
      <c r="I603" s="3" t="s">
        <v>486</v>
      </c>
      <c r="J603" s="13" t="s">
        <v>1316</v>
      </c>
      <c r="K603" s="37" t="str">
        <f t="shared" si="29"/>
        <v/>
      </c>
    </row>
    <row r="604" spans="1:11" ht="58" x14ac:dyDescent="0.35">
      <c r="A604" s="14" t="s">
        <v>1484</v>
      </c>
      <c r="B604" s="13" t="s">
        <v>411</v>
      </c>
      <c r="C604" s="7" t="s">
        <v>488</v>
      </c>
      <c r="D604" s="13" t="s">
        <v>20</v>
      </c>
      <c r="E604" s="33">
        <f t="shared" si="28"/>
        <v>408.76</v>
      </c>
      <c r="F604" s="40">
        <v>408.76</v>
      </c>
      <c r="G604" s="38">
        <v>1</v>
      </c>
      <c r="H604" s="51">
        <f t="shared" si="30"/>
        <v>408.76</v>
      </c>
      <c r="I604" s="3" t="s">
        <v>489</v>
      </c>
      <c r="J604" s="13" t="s">
        <v>1316</v>
      </c>
      <c r="K604" s="37" t="str">
        <f t="shared" si="29"/>
        <v/>
      </c>
    </row>
    <row r="605" spans="1:11" ht="58" x14ac:dyDescent="0.35">
      <c r="A605" s="30" t="s">
        <v>1485</v>
      </c>
      <c r="B605" s="13" t="s">
        <v>411</v>
      </c>
      <c r="C605" s="7" t="s">
        <v>491</v>
      </c>
      <c r="D605" s="13" t="s">
        <v>20</v>
      </c>
      <c r="E605" s="33">
        <f t="shared" si="28"/>
        <v>456.85</v>
      </c>
      <c r="F605" s="40">
        <v>456.85</v>
      </c>
      <c r="G605" s="38">
        <v>1</v>
      </c>
      <c r="H605" s="51">
        <f t="shared" si="30"/>
        <v>456.85</v>
      </c>
      <c r="I605" s="3" t="s">
        <v>492</v>
      </c>
      <c r="J605" s="13" t="s">
        <v>1316</v>
      </c>
      <c r="K605" s="37" t="str">
        <f t="shared" si="29"/>
        <v/>
      </c>
    </row>
    <row r="606" spans="1:11" ht="58" x14ac:dyDescent="0.35">
      <c r="A606" s="14" t="s">
        <v>1486</v>
      </c>
      <c r="B606" s="13" t="s">
        <v>411</v>
      </c>
      <c r="C606" s="7" t="s">
        <v>494</v>
      </c>
      <c r="D606" s="13" t="s">
        <v>20</v>
      </c>
      <c r="E606" s="33">
        <f t="shared" si="28"/>
        <v>312.58</v>
      </c>
      <c r="F606" s="40">
        <v>312.58</v>
      </c>
      <c r="G606" s="38">
        <v>2</v>
      </c>
      <c r="H606" s="51">
        <f t="shared" si="30"/>
        <v>625.16</v>
      </c>
      <c r="I606" s="3" t="s">
        <v>495</v>
      </c>
      <c r="J606" s="13" t="s">
        <v>1316</v>
      </c>
      <c r="K606" s="37" t="str">
        <f t="shared" si="29"/>
        <v/>
      </c>
    </row>
    <row r="607" spans="1:11" ht="43.5" x14ac:dyDescent="0.35">
      <c r="A607" s="30" t="s">
        <v>1487</v>
      </c>
      <c r="B607" s="13" t="s">
        <v>411</v>
      </c>
      <c r="C607" s="7" t="s">
        <v>497</v>
      </c>
      <c r="D607" s="13" t="s">
        <v>20</v>
      </c>
      <c r="E607" s="33">
        <f t="shared" si="28"/>
        <v>216.4</v>
      </c>
      <c r="F607" s="40">
        <v>216.4</v>
      </c>
      <c r="G607" s="38">
        <v>1</v>
      </c>
      <c r="H607" s="51">
        <f t="shared" si="30"/>
        <v>216.4</v>
      </c>
      <c r="I607" s="3" t="s">
        <v>498</v>
      </c>
      <c r="J607" s="13" t="s">
        <v>1316</v>
      </c>
      <c r="K607" s="37" t="str">
        <f t="shared" si="29"/>
        <v/>
      </c>
    </row>
    <row r="608" spans="1:11" ht="16" x14ac:dyDescent="0.35">
      <c r="A608" s="14" t="s">
        <v>1488</v>
      </c>
      <c r="B608" s="13" t="s">
        <v>411</v>
      </c>
      <c r="C608" s="7" t="s">
        <v>500</v>
      </c>
      <c r="D608" s="13" t="s">
        <v>20</v>
      </c>
      <c r="E608" s="33">
        <f t="shared" si="28"/>
        <v>96.18</v>
      </c>
      <c r="F608" s="40">
        <v>96.18</v>
      </c>
      <c r="G608" s="38">
        <v>1</v>
      </c>
      <c r="H608" s="51">
        <f t="shared" si="30"/>
        <v>96.18</v>
      </c>
      <c r="I608" s="3" t="s">
        <v>501</v>
      </c>
      <c r="J608" s="13" t="s">
        <v>1320</v>
      </c>
      <c r="K608" s="37" t="str">
        <f t="shared" si="29"/>
        <v/>
      </c>
    </row>
    <row r="609" spans="1:11" ht="116" x14ac:dyDescent="0.35">
      <c r="A609" s="30" t="s">
        <v>1489</v>
      </c>
      <c r="B609" s="13" t="s">
        <v>411</v>
      </c>
      <c r="C609" s="7" t="s">
        <v>503</v>
      </c>
      <c r="D609" s="13" t="s">
        <v>20</v>
      </c>
      <c r="E609" s="33">
        <f t="shared" si="28"/>
        <v>1594.14</v>
      </c>
      <c r="F609" s="40">
        <v>1594.14</v>
      </c>
      <c r="G609" s="38">
        <v>70</v>
      </c>
      <c r="H609" s="51">
        <f t="shared" si="30"/>
        <v>111589.8</v>
      </c>
      <c r="I609" s="3" t="s">
        <v>504</v>
      </c>
      <c r="J609" s="13" t="s">
        <v>1316</v>
      </c>
      <c r="K609" s="37" t="str">
        <f t="shared" si="29"/>
        <v/>
      </c>
    </row>
    <row r="610" spans="1:11" ht="58" x14ac:dyDescent="0.35">
      <c r="A610" s="14" t="s">
        <v>1490</v>
      </c>
      <c r="B610" s="13" t="s">
        <v>411</v>
      </c>
      <c r="C610" s="7" t="s">
        <v>506</v>
      </c>
      <c r="D610" s="13" t="s">
        <v>20</v>
      </c>
      <c r="E610" s="33">
        <f t="shared" si="28"/>
        <v>654.01</v>
      </c>
      <c r="F610" s="40">
        <v>654.01</v>
      </c>
      <c r="G610" s="38">
        <v>15</v>
      </c>
      <c r="H610" s="51">
        <f t="shared" si="30"/>
        <v>9810.15</v>
      </c>
      <c r="I610" s="3" t="s">
        <v>507</v>
      </c>
      <c r="J610" s="13" t="s">
        <v>1316</v>
      </c>
      <c r="K610" s="37" t="str">
        <f t="shared" si="29"/>
        <v/>
      </c>
    </row>
    <row r="611" spans="1:11" ht="58" x14ac:dyDescent="0.35">
      <c r="A611" s="30" t="s">
        <v>1491</v>
      </c>
      <c r="B611" s="13" t="s">
        <v>411</v>
      </c>
      <c r="C611" s="7" t="s">
        <v>509</v>
      </c>
      <c r="D611" s="13" t="s">
        <v>20</v>
      </c>
      <c r="E611" s="33">
        <f t="shared" si="28"/>
        <v>674.44</v>
      </c>
      <c r="F611" s="40">
        <v>674.44</v>
      </c>
      <c r="G611" s="38">
        <v>52</v>
      </c>
      <c r="H611" s="51">
        <f t="shared" si="30"/>
        <v>35070.880000000005</v>
      </c>
      <c r="I611" s="3" t="s">
        <v>510</v>
      </c>
      <c r="J611" s="13" t="s">
        <v>1316</v>
      </c>
      <c r="K611" s="37" t="str">
        <f t="shared" si="29"/>
        <v/>
      </c>
    </row>
    <row r="612" spans="1:11" ht="72.5" x14ac:dyDescent="0.35">
      <c r="A612" s="14" t="s">
        <v>1492</v>
      </c>
      <c r="B612" s="13" t="s">
        <v>411</v>
      </c>
      <c r="C612" s="7" t="s">
        <v>512</v>
      </c>
      <c r="D612" s="13" t="s">
        <v>20</v>
      </c>
      <c r="E612" s="33">
        <f t="shared" si="28"/>
        <v>367.88</v>
      </c>
      <c r="F612" s="40">
        <v>367.88</v>
      </c>
      <c r="G612" s="38">
        <v>53</v>
      </c>
      <c r="H612" s="51">
        <f t="shared" si="30"/>
        <v>19497.64</v>
      </c>
      <c r="I612" s="3" t="s">
        <v>513</v>
      </c>
      <c r="J612" s="13" t="s">
        <v>1316</v>
      </c>
      <c r="K612" s="37" t="str">
        <f t="shared" si="29"/>
        <v/>
      </c>
    </row>
    <row r="613" spans="1:11" ht="29" x14ac:dyDescent="0.35">
      <c r="A613" s="30" t="s">
        <v>1493</v>
      </c>
      <c r="B613" s="13" t="s">
        <v>411</v>
      </c>
      <c r="C613" s="7" t="s">
        <v>515</v>
      </c>
      <c r="D613" s="13" t="s">
        <v>20</v>
      </c>
      <c r="E613" s="33">
        <f t="shared" si="28"/>
        <v>216.4</v>
      </c>
      <c r="F613" s="40">
        <v>216.4</v>
      </c>
      <c r="G613" s="38">
        <v>1</v>
      </c>
      <c r="H613" s="51">
        <f t="shared" si="30"/>
        <v>216.4</v>
      </c>
      <c r="I613" s="3" t="s">
        <v>516</v>
      </c>
      <c r="J613" s="13" t="s">
        <v>1316</v>
      </c>
      <c r="K613" s="37" t="str">
        <f t="shared" si="29"/>
        <v/>
      </c>
    </row>
    <row r="614" spans="1:11" ht="58" x14ac:dyDescent="0.35">
      <c r="A614" s="14" t="s">
        <v>1494</v>
      </c>
      <c r="B614" s="13" t="s">
        <v>411</v>
      </c>
      <c r="C614" s="7" t="s">
        <v>518</v>
      </c>
      <c r="D614" s="13" t="s">
        <v>20</v>
      </c>
      <c r="E614" s="33">
        <f t="shared" si="28"/>
        <v>1082</v>
      </c>
      <c r="F614" s="40">
        <v>1082</v>
      </c>
      <c r="G614" s="38">
        <v>1</v>
      </c>
      <c r="H614" s="51">
        <f t="shared" si="30"/>
        <v>1082</v>
      </c>
      <c r="I614" s="3" t="s">
        <v>519</v>
      </c>
      <c r="J614" s="13" t="s">
        <v>1316</v>
      </c>
      <c r="K614" s="37" t="str">
        <f t="shared" si="29"/>
        <v/>
      </c>
    </row>
    <row r="615" spans="1:11" ht="43.5" x14ac:dyDescent="0.35">
      <c r="A615" s="30" t="s">
        <v>1495</v>
      </c>
      <c r="B615" s="13" t="s">
        <v>411</v>
      </c>
      <c r="C615" s="7" t="s">
        <v>521</v>
      </c>
      <c r="D615" s="13" t="s">
        <v>20</v>
      </c>
      <c r="E615" s="33">
        <f t="shared" si="28"/>
        <v>216.4</v>
      </c>
      <c r="F615" s="40">
        <v>216.4</v>
      </c>
      <c r="G615" s="38">
        <v>1</v>
      </c>
      <c r="H615" s="51">
        <f t="shared" si="30"/>
        <v>216.4</v>
      </c>
      <c r="I615" s="3" t="s">
        <v>522</v>
      </c>
      <c r="J615" s="13" t="s">
        <v>1316</v>
      </c>
      <c r="K615" s="37" t="str">
        <f t="shared" si="29"/>
        <v/>
      </c>
    </row>
    <row r="616" spans="1:11" ht="29" x14ac:dyDescent="0.35">
      <c r="A616" s="14" t="s">
        <v>1496</v>
      </c>
      <c r="B616" s="13" t="s">
        <v>411</v>
      </c>
      <c r="C616" s="7" t="s">
        <v>524</v>
      </c>
      <c r="D616" s="13" t="s">
        <v>20</v>
      </c>
      <c r="E616" s="33">
        <f t="shared" si="28"/>
        <v>76.95</v>
      </c>
      <c r="F616" s="40">
        <v>76.95</v>
      </c>
      <c r="G616" s="38">
        <v>1</v>
      </c>
      <c r="H616" s="51">
        <f t="shared" si="30"/>
        <v>76.95</v>
      </c>
      <c r="I616" s="3" t="s">
        <v>525</v>
      </c>
      <c r="J616" s="13" t="s">
        <v>1316</v>
      </c>
      <c r="K616" s="37" t="str">
        <f t="shared" si="29"/>
        <v/>
      </c>
    </row>
    <row r="617" spans="1:11" ht="29" x14ac:dyDescent="0.35">
      <c r="A617" s="30" t="s">
        <v>1497</v>
      </c>
      <c r="B617" s="13" t="s">
        <v>411</v>
      </c>
      <c r="C617" s="7" t="s">
        <v>527</v>
      </c>
      <c r="D617" s="13" t="s">
        <v>20</v>
      </c>
      <c r="E617" s="33">
        <f t="shared" si="28"/>
        <v>57.71</v>
      </c>
      <c r="F617" s="40">
        <v>57.71</v>
      </c>
      <c r="G617" s="38">
        <v>17</v>
      </c>
      <c r="H617" s="51">
        <f t="shared" si="30"/>
        <v>981.07</v>
      </c>
      <c r="I617" s="3" t="s">
        <v>528</v>
      </c>
      <c r="J617" s="13" t="s">
        <v>1316</v>
      </c>
      <c r="K617" s="37" t="str">
        <f t="shared" si="29"/>
        <v/>
      </c>
    </row>
    <row r="618" spans="1:11" ht="16" x14ac:dyDescent="0.35">
      <c r="A618" s="14" t="s">
        <v>1498</v>
      </c>
      <c r="B618" s="13" t="s">
        <v>411</v>
      </c>
      <c r="C618" s="7" t="s">
        <v>530</v>
      </c>
      <c r="D618" s="13" t="s">
        <v>20</v>
      </c>
      <c r="E618" s="33">
        <f t="shared" si="28"/>
        <v>168.31</v>
      </c>
      <c r="F618" s="40">
        <v>168.31</v>
      </c>
      <c r="G618" s="38">
        <v>7</v>
      </c>
      <c r="H618" s="51">
        <f t="shared" si="30"/>
        <v>1178.17</v>
      </c>
      <c r="I618" s="3" t="s">
        <v>531</v>
      </c>
      <c r="J618" s="13" t="s">
        <v>1316</v>
      </c>
      <c r="K618" s="37" t="str">
        <f t="shared" si="29"/>
        <v/>
      </c>
    </row>
    <row r="619" spans="1:11" ht="29" x14ac:dyDescent="0.35">
      <c r="A619" s="30" t="s">
        <v>1499</v>
      </c>
      <c r="B619" s="13" t="s">
        <v>411</v>
      </c>
      <c r="C619" s="7" t="s">
        <v>533</v>
      </c>
      <c r="D619" s="13" t="s">
        <v>20</v>
      </c>
      <c r="E619" s="33">
        <f t="shared" si="28"/>
        <v>240.45</v>
      </c>
      <c r="F619" s="40">
        <v>240.45</v>
      </c>
      <c r="G619" s="38">
        <v>9</v>
      </c>
      <c r="H619" s="51">
        <f t="shared" si="30"/>
        <v>2164.0499999999997</v>
      </c>
      <c r="I619" s="3" t="s">
        <v>534</v>
      </c>
      <c r="J619" s="13" t="s">
        <v>1316</v>
      </c>
      <c r="K619" s="37" t="str">
        <f t="shared" si="29"/>
        <v/>
      </c>
    </row>
    <row r="620" spans="1:11" ht="29" x14ac:dyDescent="0.35">
      <c r="A620" s="14" t="s">
        <v>1500</v>
      </c>
      <c r="B620" s="13" t="s">
        <v>411</v>
      </c>
      <c r="C620" s="7" t="s">
        <v>536</v>
      </c>
      <c r="D620" s="13" t="s">
        <v>20</v>
      </c>
      <c r="E620" s="33">
        <f t="shared" si="28"/>
        <v>47.66</v>
      </c>
      <c r="F620" s="40">
        <v>47.66</v>
      </c>
      <c r="G620" s="38">
        <v>117</v>
      </c>
      <c r="H620" s="51">
        <f t="shared" si="30"/>
        <v>5576.2199999999993</v>
      </c>
      <c r="I620" s="3" t="s">
        <v>537</v>
      </c>
      <c r="J620" s="13" t="s">
        <v>1316</v>
      </c>
      <c r="K620" s="37" t="str">
        <f t="shared" si="29"/>
        <v/>
      </c>
    </row>
    <row r="621" spans="1:11" ht="16" x14ac:dyDescent="0.35">
      <c r="A621" s="30" t="s">
        <v>1501</v>
      </c>
      <c r="B621" s="13" t="s">
        <v>411</v>
      </c>
      <c r="C621" s="7" t="s">
        <v>539</v>
      </c>
      <c r="D621" s="13" t="s">
        <v>20</v>
      </c>
      <c r="E621" s="33">
        <f t="shared" si="28"/>
        <v>72.14</v>
      </c>
      <c r="F621" s="40">
        <v>72.14</v>
      </c>
      <c r="G621" s="38">
        <v>36</v>
      </c>
      <c r="H621" s="51">
        <f t="shared" si="30"/>
        <v>2597.04</v>
      </c>
      <c r="I621" s="3" t="s">
        <v>540</v>
      </c>
      <c r="J621" s="13" t="s">
        <v>1316</v>
      </c>
      <c r="K621" s="37" t="str">
        <f t="shared" si="29"/>
        <v/>
      </c>
    </row>
    <row r="622" spans="1:11" ht="116" x14ac:dyDescent="0.35">
      <c r="A622" s="14" t="s">
        <v>1502</v>
      </c>
      <c r="B622" s="13" t="s">
        <v>411</v>
      </c>
      <c r="C622" s="7" t="s">
        <v>542</v>
      </c>
      <c r="D622" s="13" t="s">
        <v>20</v>
      </c>
      <c r="E622" s="33">
        <f t="shared" si="28"/>
        <v>1106.04</v>
      </c>
      <c r="F622" s="40">
        <v>1106.04</v>
      </c>
      <c r="G622" s="38">
        <v>26</v>
      </c>
      <c r="H622" s="51">
        <f t="shared" si="30"/>
        <v>28757.040000000001</v>
      </c>
      <c r="I622" s="3" t="s">
        <v>543</v>
      </c>
      <c r="J622" s="13" t="s">
        <v>1316</v>
      </c>
      <c r="K622" s="37" t="str">
        <f t="shared" si="29"/>
        <v/>
      </c>
    </row>
    <row r="623" spans="1:11" ht="16" x14ac:dyDescent="0.35">
      <c r="A623" s="30" t="s">
        <v>1503</v>
      </c>
      <c r="B623" s="13" t="s">
        <v>545</v>
      </c>
      <c r="C623" s="7" t="s">
        <v>546</v>
      </c>
      <c r="D623" s="13" t="s">
        <v>20</v>
      </c>
      <c r="E623" s="33">
        <f t="shared" si="28"/>
        <v>120.22</v>
      </c>
      <c r="F623" s="40">
        <v>120.22</v>
      </c>
      <c r="G623" s="38">
        <v>1</v>
      </c>
      <c r="H623" s="51">
        <f t="shared" si="30"/>
        <v>120.22</v>
      </c>
      <c r="I623" s="3" t="s">
        <v>547</v>
      </c>
      <c r="J623" s="13" t="s">
        <v>1316</v>
      </c>
      <c r="K623" s="37" t="str">
        <f t="shared" si="29"/>
        <v/>
      </c>
    </row>
    <row r="624" spans="1:11" ht="16" x14ac:dyDescent="0.35">
      <c r="A624" s="14" t="s">
        <v>1504</v>
      </c>
      <c r="B624" s="13" t="s">
        <v>545</v>
      </c>
      <c r="C624" s="7" t="s">
        <v>549</v>
      </c>
      <c r="D624" s="13" t="s">
        <v>20</v>
      </c>
      <c r="E624" s="33">
        <f t="shared" si="28"/>
        <v>57.71</v>
      </c>
      <c r="F624" s="40">
        <v>57.71</v>
      </c>
      <c r="G624" s="38">
        <v>15</v>
      </c>
      <c r="H624" s="51">
        <f t="shared" si="30"/>
        <v>865.65</v>
      </c>
      <c r="I624" s="3" t="s">
        <v>550</v>
      </c>
      <c r="J624" s="13" t="s">
        <v>1316</v>
      </c>
      <c r="K624" s="37" t="str">
        <f t="shared" si="29"/>
        <v/>
      </c>
    </row>
    <row r="625" spans="1:11" ht="29" x14ac:dyDescent="0.35">
      <c r="A625" s="30" t="s">
        <v>1505</v>
      </c>
      <c r="B625" s="13" t="s">
        <v>545</v>
      </c>
      <c r="C625" s="7" t="s">
        <v>552</v>
      </c>
      <c r="D625" s="13" t="s">
        <v>20</v>
      </c>
      <c r="E625" s="33">
        <f t="shared" si="28"/>
        <v>23.94</v>
      </c>
      <c r="F625" s="40">
        <v>23.94</v>
      </c>
      <c r="G625" s="38">
        <v>38</v>
      </c>
      <c r="H625" s="51">
        <f t="shared" si="30"/>
        <v>909.72</v>
      </c>
      <c r="I625" s="3" t="s">
        <v>553</v>
      </c>
      <c r="J625" s="13" t="s">
        <v>1316</v>
      </c>
      <c r="K625" s="37" t="str">
        <f t="shared" si="29"/>
        <v/>
      </c>
    </row>
    <row r="626" spans="1:11" ht="16" x14ac:dyDescent="0.35">
      <c r="A626" s="14" t="s">
        <v>1506</v>
      </c>
      <c r="B626" s="13" t="s">
        <v>545</v>
      </c>
      <c r="C626" s="7" t="s">
        <v>555</v>
      </c>
      <c r="D626" s="13" t="s">
        <v>20</v>
      </c>
      <c r="E626" s="33">
        <f t="shared" si="28"/>
        <v>66.73</v>
      </c>
      <c r="F626" s="40">
        <v>66.73</v>
      </c>
      <c r="G626" s="38">
        <v>185</v>
      </c>
      <c r="H626" s="51">
        <f t="shared" si="30"/>
        <v>12345.050000000001</v>
      </c>
      <c r="I626" s="3" t="s">
        <v>556</v>
      </c>
      <c r="J626" s="13" t="s">
        <v>1316</v>
      </c>
      <c r="K626" s="37" t="str">
        <f t="shared" si="29"/>
        <v/>
      </c>
    </row>
    <row r="627" spans="1:11" ht="43.5" x14ac:dyDescent="0.35">
      <c r="A627" s="30" t="s">
        <v>1507</v>
      </c>
      <c r="B627" s="13" t="s">
        <v>545</v>
      </c>
      <c r="C627" s="7" t="s">
        <v>558</v>
      </c>
      <c r="D627" s="13" t="s">
        <v>20</v>
      </c>
      <c r="E627" s="33">
        <f t="shared" si="28"/>
        <v>432.8</v>
      </c>
      <c r="F627" s="40">
        <v>432.8</v>
      </c>
      <c r="G627" s="38">
        <v>9</v>
      </c>
      <c r="H627" s="51">
        <f t="shared" si="30"/>
        <v>3895.2000000000003</v>
      </c>
      <c r="I627" s="3" t="s">
        <v>559</v>
      </c>
      <c r="J627" s="13" t="s">
        <v>1316</v>
      </c>
      <c r="K627" s="37" t="str">
        <f t="shared" si="29"/>
        <v/>
      </c>
    </row>
    <row r="628" spans="1:11" ht="29" x14ac:dyDescent="0.35">
      <c r="A628" s="14" t="s">
        <v>1508</v>
      </c>
      <c r="B628" s="13" t="s">
        <v>545</v>
      </c>
      <c r="C628" s="7" t="s">
        <v>561</v>
      </c>
      <c r="D628" s="13" t="s">
        <v>20</v>
      </c>
      <c r="E628" s="33">
        <f t="shared" si="28"/>
        <v>216.4</v>
      </c>
      <c r="F628" s="40">
        <v>216.4</v>
      </c>
      <c r="G628" s="38">
        <v>7</v>
      </c>
      <c r="H628" s="51">
        <f t="shared" si="30"/>
        <v>1514.8</v>
      </c>
      <c r="I628" s="3" t="s">
        <v>562</v>
      </c>
      <c r="J628" s="13" t="s">
        <v>1316</v>
      </c>
      <c r="K628" s="37" t="str">
        <f t="shared" si="29"/>
        <v/>
      </c>
    </row>
    <row r="629" spans="1:11" ht="16" x14ac:dyDescent="0.35">
      <c r="A629" s="30" t="s">
        <v>1509</v>
      </c>
      <c r="B629" s="13" t="s">
        <v>545</v>
      </c>
      <c r="C629" s="7" t="s">
        <v>564</v>
      </c>
      <c r="D629" s="13" t="s">
        <v>20</v>
      </c>
      <c r="E629" s="33">
        <f t="shared" si="28"/>
        <v>38.47</v>
      </c>
      <c r="F629" s="40">
        <v>38.47</v>
      </c>
      <c r="G629" s="38">
        <v>34</v>
      </c>
      <c r="H629" s="51">
        <f t="shared" si="30"/>
        <v>1307.98</v>
      </c>
      <c r="I629" s="3" t="s">
        <v>565</v>
      </c>
      <c r="J629" s="13" t="s">
        <v>1316</v>
      </c>
      <c r="K629" s="37" t="str">
        <f t="shared" si="29"/>
        <v/>
      </c>
    </row>
    <row r="630" spans="1:11" ht="29" x14ac:dyDescent="0.35">
      <c r="A630" s="14" t="s">
        <v>1510</v>
      </c>
      <c r="B630" s="13" t="s">
        <v>545</v>
      </c>
      <c r="C630" s="7" t="s">
        <v>567</v>
      </c>
      <c r="D630" s="13" t="s">
        <v>20</v>
      </c>
      <c r="E630" s="33">
        <f t="shared" si="28"/>
        <v>66.73</v>
      </c>
      <c r="F630" s="40">
        <v>66.73</v>
      </c>
      <c r="G630" s="38">
        <v>20</v>
      </c>
      <c r="H630" s="51">
        <f t="shared" si="30"/>
        <v>1334.6000000000001</v>
      </c>
      <c r="I630" s="3" t="s">
        <v>568</v>
      </c>
      <c r="J630" s="13" t="s">
        <v>1316</v>
      </c>
      <c r="K630" s="37" t="str">
        <f t="shared" si="29"/>
        <v/>
      </c>
    </row>
    <row r="631" spans="1:11" ht="29" x14ac:dyDescent="0.35">
      <c r="A631" s="30" t="s">
        <v>1511</v>
      </c>
      <c r="B631" s="13" t="s">
        <v>545</v>
      </c>
      <c r="C631" s="7" t="s">
        <v>570</v>
      </c>
      <c r="D631" s="13" t="s">
        <v>20</v>
      </c>
      <c r="E631" s="33">
        <f t="shared" si="28"/>
        <v>67.319999999999993</v>
      </c>
      <c r="F631" s="40">
        <v>67.319999999999993</v>
      </c>
      <c r="G631" s="38">
        <v>22</v>
      </c>
      <c r="H631" s="51">
        <f t="shared" si="30"/>
        <v>1481.04</v>
      </c>
      <c r="I631" s="3" t="s">
        <v>571</v>
      </c>
      <c r="J631" s="13" t="s">
        <v>1316</v>
      </c>
      <c r="K631" s="37" t="str">
        <f t="shared" si="29"/>
        <v/>
      </c>
    </row>
    <row r="632" spans="1:11" ht="16" x14ac:dyDescent="0.35">
      <c r="A632" s="14" t="s">
        <v>1512</v>
      </c>
      <c r="B632" s="13" t="s">
        <v>545</v>
      </c>
      <c r="C632" s="7" t="s">
        <v>573</v>
      </c>
      <c r="D632" s="13" t="s">
        <v>20</v>
      </c>
      <c r="E632" s="33">
        <f t="shared" si="28"/>
        <v>57.71</v>
      </c>
      <c r="F632" s="40">
        <v>57.71</v>
      </c>
      <c r="G632" s="38">
        <v>1</v>
      </c>
      <c r="H632" s="51">
        <f t="shared" si="30"/>
        <v>57.71</v>
      </c>
      <c r="I632" s="3" t="s">
        <v>574</v>
      </c>
      <c r="J632" s="13" t="s">
        <v>1316</v>
      </c>
      <c r="K632" s="37" t="str">
        <f t="shared" si="29"/>
        <v/>
      </c>
    </row>
    <row r="633" spans="1:11" ht="16" x14ac:dyDescent="0.35">
      <c r="A633" s="30" t="s">
        <v>1513</v>
      </c>
      <c r="B633" s="13" t="s">
        <v>545</v>
      </c>
      <c r="C633" s="7" t="s">
        <v>576</v>
      </c>
      <c r="D633" s="13" t="s">
        <v>20</v>
      </c>
      <c r="E633" s="33">
        <f t="shared" si="28"/>
        <v>33.19</v>
      </c>
      <c r="F633" s="40">
        <v>33.19</v>
      </c>
      <c r="G633" s="38">
        <v>443</v>
      </c>
      <c r="H633" s="51">
        <f t="shared" si="30"/>
        <v>14703.169999999998</v>
      </c>
      <c r="I633" s="3" t="s">
        <v>577</v>
      </c>
      <c r="J633" s="13" t="s">
        <v>1316</v>
      </c>
      <c r="K633" s="37" t="str">
        <f t="shared" si="29"/>
        <v/>
      </c>
    </row>
    <row r="634" spans="1:11" ht="43.5" x14ac:dyDescent="0.35">
      <c r="A634" s="14" t="s">
        <v>1514</v>
      </c>
      <c r="B634" s="13" t="s">
        <v>579</v>
      </c>
      <c r="C634" s="7" t="s">
        <v>580</v>
      </c>
      <c r="D634" s="13" t="s">
        <v>20</v>
      </c>
      <c r="E634" s="33">
        <f t="shared" si="28"/>
        <v>26.74</v>
      </c>
      <c r="F634" s="40">
        <v>26.74</v>
      </c>
      <c r="G634" s="38">
        <v>1276</v>
      </c>
      <c r="H634" s="51">
        <f t="shared" si="30"/>
        <v>34120.239999999998</v>
      </c>
      <c r="I634" s="3" t="s">
        <v>581</v>
      </c>
      <c r="J634" s="13" t="s">
        <v>1316</v>
      </c>
      <c r="K634" s="37" t="str">
        <f t="shared" si="29"/>
        <v/>
      </c>
    </row>
    <row r="635" spans="1:11" ht="29" x14ac:dyDescent="0.35">
      <c r="A635" s="30" t="s">
        <v>1515</v>
      </c>
      <c r="B635" s="13" t="s">
        <v>545</v>
      </c>
      <c r="C635" s="7" t="s">
        <v>583</v>
      </c>
      <c r="D635" s="13" t="s">
        <v>20</v>
      </c>
      <c r="E635" s="33">
        <f t="shared" si="28"/>
        <v>66.73</v>
      </c>
      <c r="F635" s="40">
        <v>66.73</v>
      </c>
      <c r="G635" s="38">
        <v>29</v>
      </c>
      <c r="H635" s="51">
        <f t="shared" si="30"/>
        <v>1935.17</v>
      </c>
      <c r="I635" s="3" t="s">
        <v>584</v>
      </c>
      <c r="J635" s="13" t="s">
        <v>1316</v>
      </c>
      <c r="K635" s="37" t="str">
        <f t="shared" si="29"/>
        <v/>
      </c>
    </row>
    <row r="636" spans="1:11" ht="16" x14ac:dyDescent="0.35">
      <c r="A636" s="14" t="s">
        <v>1516</v>
      </c>
      <c r="B636" s="13" t="s">
        <v>545</v>
      </c>
      <c r="C636" s="7" t="s">
        <v>586</v>
      </c>
      <c r="D636" s="13" t="s">
        <v>20</v>
      </c>
      <c r="E636" s="33">
        <f t="shared" si="28"/>
        <v>71.5</v>
      </c>
      <c r="F636" s="40">
        <v>71.5</v>
      </c>
      <c r="G636" s="38">
        <v>24</v>
      </c>
      <c r="H636" s="51">
        <f t="shared" si="30"/>
        <v>1716</v>
      </c>
      <c r="I636" s="3" t="s">
        <v>587</v>
      </c>
      <c r="J636" s="13" t="s">
        <v>1316</v>
      </c>
      <c r="K636" s="37" t="str">
        <f t="shared" si="29"/>
        <v/>
      </c>
    </row>
    <row r="637" spans="1:11" ht="16" x14ac:dyDescent="0.35">
      <c r="A637" s="30" t="s">
        <v>1517</v>
      </c>
      <c r="B637" s="13" t="s">
        <v>545</v>
      </c>
      <c r="C637" s="7" t="s">
        <v>589</v>
      </c>
      <c r="D637" s="13" t="s">
        <v>20</v>
      </c>
      <c r="E637" s="33">
        <f t="shared" si="28"/>
        <v>48.09</v>
      </c>
      <c r="F637" s="40">
        <v>48.09</v>
      </c>
      <c r="G637" s="38">
        <v>19</v>
      </c>
      <c r="H637" s="51">
        <f t="shared" si="30"/>
        <v>913.71</v>
      </c>
      <c r="I637" s="3" t="s">
        <v>590</v>
      </c>
      <c r="J637" s="13" t="s">
        <v>1316</v>
      </c>
      <c r="K637" s="37" t="str">
        <f t="shared" si="29"/>
        <v/>
      </c>
    </row>
    <row r="638" spans="1:11" ht="58" x14ac:dyDescent="0.35">
      <c r="A638" s="14" t="s">
        <v>1518</v>
      </c>
      <c r="B638" s="13" t="s">
        <v>545</v>
      </c>
      <c r="C638" s="7" t="s">
        <v>592</v>
      </c>
      <c r="D638" s="13" t="s">
        <v>20</v>
      </c>
      <c r="E638" s="33">
        <f t="shared" si="28"/>
        <v>480.89</v>
      </c>
      <c r="F638" s="40">
        <v>480.89</v>
      </c>
      <c r="G638" s="38">
        <v>8</v>
      </c>
      <c r="H638" s="51">
        <f t="shared" si="30"/>
        <v>3847.12</v>
      </c>
      <c r="I638" s="3" t="s">
        <v>593</v>
      </c>
      <c r="J638" s="13" t="s">
        <v>1316</v>
      </c>
      <c r="K638" s="37" t="str">
        <f t="shared" si="29"/>
        <v/>
      </c>
    </row>
    <row r="639" spans="1:11" ht="29" x14ac:dyDescent="0.35">
      <c r="A639" s="30" t="s">
        <v>1519</v>
      </c>
      <c r="B639" s="13" t="s">
        <v>545</v>
      </c>
      <c r="C639" s="7" t="s">
        <v>595</v>
      </c>
      <c r="D639" s="13" t="s">
        <v>20</v>
      </c>
      <c r="E639" s="33">
        <f t="shared" si="28"/>
        <v>721.33</v>
      </c>
      <c r="F639" s="40">
        <v>721.33</v>
      </c>
      <c r="G639" s="38">
        <v>11</v>
      </c>
      <c r="H639" s="51">
        <f t="shared" si="30"/>
        <v>7934.63</v>
      </c>
      <c r="I639" s="3" t="s">
        <v>596</v>
      </c>
      <c r="J639" s="13" t="s">
        <v>1316</v>
      </c>
      <c r="K639" s="37" t="str">
        <f t="shared" si="29"/>
        <v/>
      </c>
    </row>
    <row r="640" spans="1:11" ht="58" x14ac:dyDescent="0.35">
      <c r="A640" s="14" t="s">
        <v>1520</v>
      </c>
      <c r="B640" s="13" t="s">
        <v>545</v>
      </c>
      <c r="C640" s="7" t="s">
        <v>598</v>
      </c>
      <c r="D640" s="13" t="s">
        <v>20</v>
      </c>
      <c r="E640" s="33">
        <f t="shared" si="28"/>
        <v>625.16</v>
      </c>
      <c r="F640" s="40">
        <v>625.16</v>
      </c>
      <c r="G640" s="38">
        <v>0.1</v>
      </c>
      <c r="H640" s="51">
        <f t="shared" si="30"/>
        <v>62.515999999999998</v>
      </c>
      <c r="I640" s="3" t="s">
        <v>599</v>
      </c>
      <c r="J640" s="13" t="s">
        <v>1316</v>
      </c>
      <c r="K640" s="37" t="str">
        <f t="shared" si="29"/>
        <v/>
      </c>
    </row>
    <row r="641" spans="1:11" ht="58" x14ac:dyDescent="0.35">
      <c r="A641" s="30" t="s">
        <v>1521</v>
      </c>
      <c r="B641" s="13" t="s">
        <v>545</v>
      </c>
      <c r="C641" s="7" t="s">
        <v>601</v>
      </c>
      <c r="D641" s="13" t="s">
        <v>20</v>
      </c>
      <c r="E641" s="33">
        <f t="shared" si="28"/>
        <v>384.71</v>
      </c>
      <c r="F641" s="40">
        <v>384.71</v>
      </c>
      <c r="G641" s="38">
        <v>4</v>
      </c>
      <c r="H641" s="51">
        <f t="shared" si="30"/>
        <v>1538.84</v>
      </c>
      <c r="I641" s="3" t="s">
        <v>602</v>
      </c>
      <c r="J641" s="13" t="s">
        <v>1320</v>
      </c>
      <c r="K641" s="37" t="str">
        <f t="shared" si="29"/>
        <v/>
      </c>
    </row>
    <row r="642" spans="1:11" ht="58" x14ac:dyDescent="0.35">
      <c r="A642" s="14" t="s">
        <v>1522</v>
      </c>
      <c r="B642" s="13" t="s">
        <v>545</v>
      </c>
      <c r="C642" s="7" t="s">
        <v>604</v>
      </c>
      <c r="D642" s="13" t="s">
        <v>20</v>
      </c>
      <c r="E642" s="33">
        <f t="shared" si="28"/>
        <v>577.07000000000005</v>
      </c>
      <c r="F642" s="40">
        <v>577.07000000000005</v>
      </c>
      <c r="G642" s="38">
        <v>1</v>
      </c>
      <c r="H642" s="51">
        <f t="shared" si="30"/>
        <v>577.07000000000005</v>
      </c>
      <c r="I642" s="3" t="s">
        <v>605</v>
      </c>
      <c r="J642" s="13" t="s">
        <v>1320</v>
      </c>
      <c r="K642" s="37" t="str">
        <f t="shared" si="29"/>
        <v/>
      </c>
    </row>
    <row r="643" spans="1:11" ht="58" x14ac:dyDescent="0.35">
      <c r="A643" s="30" t="s">
        <v>1523</v>
      </c>
      <c r="B643" s="13" t="s">
        <v>545</v>
      </c>
      <c r="C643" s="7" t="s">
        <v>607</v>
      </c>
      <c r="D643" s="13" t="s">
        <v>20</v>
      </c>
      <c r="E643" s="33">
        <f t="shared" si="28"/>
        <v>577.07000000000005</v>
      </c>
      <c r="F643" s="40">
        <v>577.07000000000005</v>
      </c>
      <c r="G643" s="38">
        <v>1</v>
      </c>
      <c r="H643" s="51">
        <f t="shared" si="30"/>
        <v>577.07000000000005</v>
      </c>
      <c r="I643" s="3" t="s">
        <v>608</v>
      </c>
      <c r="J643" s="13" t="s">
        <v>1320</v>
      </c>
      <c r="K643" s="37" t="str">
        <f t="shared" si="29"/>
        <v/>
      </c>
    </row>
    <row r="644" spans="1:11" ht="58" x14ac:dyDescent="0.35">
      <c r="A644" s="14" t="s">
        <v>1524</v>
      </c>
      <c r="B644" s="13" t="s">
        <v>545</v>
      </c>
      <c r="C644" s="7" t="s">
        <v>610</v>
      </c>
      <c r="D644" s="13" t="s">
        <v>20</v>
      </c>
      <c r="E644" s="33">
        <f t="shared" ref="E644:E707" si="31">F644</f>
        <v>577.07000000000005</v>
      </c>
      <c r="F644" s="40">
        <v>577.07000000000005</v>
      </c>
      <c r="G644" s="38">
        <v>1</v>
      </c>
      <c r="H644" s="51">
        <f t="shared" si="30"/>
        <v>577.07000000000005</v>
      </c>
      <c r="I644" s="3" t="s">
        <v>611</v>
      </c>
      <c r="J644" s="13" t="s">
        <v>1320</v>
      </c>
      <c r="K644" s="37" t="str">
        <f t="shared" ref="K644:K707" si="32">IF(AND(ISNUMBER(E644),ISNUMBER(FIND(",",E644)),LEN(E644)-LEN(SUBSTITUTE(E644,",",""))=1),IF(LEN(RIGHT(E644,LEN(E644)-FIND(",",E644)))&gt;2,ROW(),""),"")</f>
        <v/>
      </c>
    </row>
    <row r="645" spans="1:11" ht="43.5" x14ac:dyDescent="0.35">
      <c r="A645" s="30" t="s">
        <v>1525</v>
      </c>
      <c r="B645" s="13" t="s">
        <v>545</v>
      </c>
      <c r="C645" s="7" t="s">
        <v>613</v>
      </c>
      <c r="D645" s="13" t="s">
        <v>20</v>
      </c>
      <c r="E645" s="33">
        <f t="shared" si="31"/>
        <v>384.71</v>
      </c>
      <c r="F645" s="40">
        <v>384.71</v>
      </c>
      <c r="G645" s="38">
        <v>2</v>
      </c>
      <c r="H645" s="51">
        <f t="shared" si="30"/>
        <v>769.42</v>
      </c>
      <c r="I645" s="3" t="s">
        <v>614</v>
      </c>
      <c r="J645" s="13" t="s">
        <v>1316</v>
      </c>
      <c r="K645" s="37" t="str">
        <f t="shared" si="32"/>
        <v/>
      </c>
    </row>
    <row r="646" spans="1:11" ht="43.5" x14ac:dyDescent="0.35">
      <c r="A646" s="14" t="s">
        <v>1526</v>
      </c>
      <c r="B646" s="13" t="s">
        <v>545</v>
      </c>
      <c r="C646" s="7" t="s">
        <v>616</v>
      </c>
      <c r="D646" s="13" t="s">
        <v>20</v>
      </c>
      <c r="E646" s="33">
        <f t="shared" si="31"/>
        <v>384.71</v>
      </c>
      <c r="F646" s="40">
        <v>384.71</v>
      </c>
      <c r="G646" s="38">
        <v>1</v>
      </c>
      <c r="H646" s="51">
        <f t="shared" si="30"/>
        <v>384.71</v>
      </c>
      <c r="I646" s="3" t="s">
        <v>617</v>
      </c>
      <c r="J646" s="13" t="s">
        <v>1316</v>
      </c>
      <c r="K646" s="37" t="str">
        <f t="shared" si="32"/>
        <v/>
      </c>
    </row>
    <row r="647" spans="1:11" ht="58" x14ac:dyDescent="0.35">
      <c r="A647" s="30" t="s">
        <v>1527</v>
      </c>
      <c r="B647" s="13" t="s">
        <v>545</v>
      </c>
      <c r="C647" s="7" t="s">
        <v>619</v>
      </c>
      <c r="D647" s="13" t="s">
        <v>20</v>
      </c>
      <c r="E647" s="33">
        <f t="shared" si="31"/>
        <v>480.89</v>
      </c>
      <c r="F647" s="40">
        <v>480.89</v>
      </c>
      <c r="G647" s="38">
        <v>1</v>
      </c>
      <c r="H647" s="51">
        <f t="shared" si="30"/>
        <v>480.89</v>
      </c>
      <c r="I647" s="3" t="s">
        <v>620</v>
      </c>
      <c r="J647" s="13" t="s">
        <v>1316</v>
      </c>
      <c r="K647" s="37" t="str">
        <f t="shared" si="32"/>
        <v/>
      </c>
    </row>
    <row r="648" spans="1:11" ht="58" x14ac:dyDescent="0.35">
      <c r="A648" s="14" t="s">
        <v>1528</v>
      </c>
      <c r="B648" s="13" t="s">
        <v>545</v>
      </c>
      <c r="C648" s="7" t="s">
        <v>622</v>
      </c>
      <c r="D648" s="13" t="s">
        <v>20</v>
      </c>
      <c r="E648" s="33">
        <f t="shared" si="31"/>
        <v>480.89</v>
      </c>
      <c r="F648" s="40">
        <v>480.89</v>
      </c>
      <c r="G648" s="38">
        <v>1</v>
      </c>
      <c r="H648" s="51">
        <f t="shared" si="30"/>
        <v>480.89</v>
      </c>
      <c r="I648" s="3" t="s">
        <v>623</v>
      </c>
      <c r="J648" s="13" t="s">
        <v>1316</v>
      </c>
      <c r="K648" s="37" t="str">
        <f t="shared" si="32"/>
        <v/>
      </c>
    </row>
    <row r="649" spans="1:11" ht="16" x14ac:dyDescent="0.35">
      <c r="A649" s="30" t="s">
        <v>1529</v>
      </c>
      <c r="B649" s="13" t="s">
        <v>545</v>
      </c>
      <c r="C649" s="7" t="s">
        <v>625</v>
      </c>
      <c r="D649" s="13" t="s">
        <v>20</v>
      </c>
      <c r="E649" s="33">
        <f t="shared" si="31"/>
        <v>128.01</v>
      </c>
      <c r="F649" s="40">
        <v>128.01</v>
      </c>
      <c r="G649" s="38">
        <v>69</v>
      </c>
      <c r="H649" s="51">
        <f t="shared" si="30"/>
        <v>8832.6899999999987</v>
      </c>
      <c r="I649" s="3" t="s">
        <v>626</v>
      </c>
      <c r="J649" s="13" t="s">
        <v>1316</v>
      </c>
      <c r="K649" s="37" t="str">
        <f t="shared" si="32"/>
        <v/>
      </c>
    </row>
    <row r="650" spans="1:11" ht="29" x14ac:dyDescent="0.35">
      <c r="A650" s="14" t="s">
        <v>1530</v>
      </c>
      <c r="B650" s="13" t="s">
        <v>545</v>
      </c>
      <c r="C650" s="7" t="s">
        <v>628</v>
      </c>
      <c r="D650" s="13" t="s">
        <v>20</v>
      </c>
      <c r="E650" s="33">
        <f t="shared" si="31"/>
        <v>47.41</v>
      </c>
      <c r="F650" s="40">
        <v>47.41</v>
      </c>
      <c r="G650" s="38">
        <v>72</v>
      </c>
      <c r="H650" s="51">
        <f t="shared" si="30"/>
        <v>3413.5199999999995</v>
      </c>
      <c r="I650" s="3" t="s">
        <v>629</v>
      </c>
      <c r="J650" s="13" t="s">
        <v>1316</v>
      </c>
      <c r="K650" s="37" t="str">
        <f t="shared" si="32"/>
        <v/>
      </c>
    </row>
    <row r="651" spans="1:11" ht="29" x14ac:dyDescent="0.35">
      <c r="A651" s="30" t="s">
        <v>1531</v>
      </c>
      <c r="B651" s="13" t="s">
        <v>545</v>
      </c>
      <c r="C651" s="7" t="s">
        <v>631</v>
      </c>
      <c r="D651" s="13" t="s">
        <v>20</v>
      </c>
      <c r="E651" s="33">
        <f t="shared" si="31"/>
        <v>94.82</v>
      </c>
      <c r="F651" s="40">
        <v>94.82</v>
      </c>
      <c r="G651" s="38">
        <v>88</v>
      </c>
      <c r="H651" s="51">
        <f t="shared" si="30"/>
        <v>8344.16</v>
      </c>
      <c r="I651" s="3" t="s">
        <v>632</v>
      </c>
      <c r="J651" s="13" t="s">
        <v>1316</v>
      </c>
      <c r="K651" s="37" t="str">
        <f t="shared" si="32"/>
        <v/>
      </c>
    </row>
    <row r="652" spans="1:11" ht="16" x14ac:dyDescent="0.35">
      <c r="A652" s="14" t="s">
        <v>1532</v>
      </c>
      <c r="B652" s="13" t="s">
        <v>545</v>
      </c>
      <c r="C652" s="7" t="s">
        <v>634</v>
      </c>
      <c r="D652" s="13" t="s">
        <v>20</v>
      </c>
      <c r="E652" s="33">
        <f t="shared" si="31"/>
        <v>120.22</v>
      </c>
      <c r="F652" s="40">
        <v>120.22</v>
      </c>
      <c r="G652" s="38">
        <v>407</v>
      </c>
      <c r="H652" s="51">
        <f t="shared" si="30"/>
        <v>48929.54</v>
      </c>
      <c r="I652" s="3" t="s">
        <v>635</v>
      </c>
      <c r="J652" s="13" t="s">
        <v>1316</v>
      </c>
      <c r="K652" s="37" t="str">
        <f t="shared" si="32"/>
        <v/>
      </c>
    </row>
    <row r="653" spans="1:11" ht="58" x14ac:dyDescent="0.35">
      <c r="A653" s="30" t="s">
        <v>1533</v>
      </c>
      <c r="B653" s="13" t="s">
        <v>545</v>
      </c>
      <c r="C653" s="7" t="s">
        <v>637</v>
      </c>
      <c r="D653" s="13" t="s">
        <v>20</v>
      </c>
      <c r="E653" s="33">
        <f t="shared" si="31"/>
        <v>913.69</v>
      </c>
      <c r="F653" s="40">
        <v>913.69</v>
      </c>
      <c r="G653" s="38">
        <v>9</v>
      </c>
      <c r="H653" s="51">
        <f t="shared" si="30"/>
        <v>8223.2100000000009</v>
      </c>
      <c r="I653" s="3" t="s">
        <v>638</v>
      </c>
      <c r="J653" s="13" t="s">
        <v>1316</v>
      </c>
      <c r="K653" s="37" t="str">
        <f t="shared" si="32"/>
        <v/>
      </c>
    </row>
    <row r="654" spans="1:11" ht="29" x14ac:dyDescent="0.35">
      <c r="A654" s="14" t="s">
        <v>1534</v>
      </c>
      <c r="B654" s="13" t="s">
        <v>579</v>
      </c>
      <c r="C654" s="7" t="s">
        <v>640</v>
      </c>
      <c r="D654" s="13" t="s">
        <v>345</v>
      </c>
      <c r="E654" s="33">
        <f t="shared" si="31"/>
        <v>53.14</v>
      </c>
      <c r="F654" s="40">
        <v>53.14</v>
      </c>
      <c r="G654" s="38">
        <v>0.1</v>
      </c>
      <c r="H654" s="51">
        <f t="shared" si="30"/>
        <v>5.3140000000000001</v>
      </c>
      <c r="I654" s="3" t="s">
        <v>641</v>
      </c>
      <c r="J654" s="13" t="s">
        <v>1316</v>
      </c>
      <c r="K654" s="37" t="str">
        <f t="shared" si="32"/>
        <v/>
      </c>
    </row>
    <row r="655" spans="1:11" ht="29" x14ac:dyDescent="0.35">
      <c r="A655" s="30" t="s">
        <v>1535</v>
      </c>
      <c r="B655" s="13" t="s">
        <v>579</v>
      </c>
      <c r="C655" s="7" t="s">
        <v>643</v>
      </c>
      <c r="D655" s="13" t="s">
        <v>20</v>
      </c>
      <c r="E655" s="33">
        <f t="shared" si="31"/>
        <v>48.09</v>
      </c>
      <c r="F655" s="40">
        <v>48.09</v>
      </c>
      <c r="G655" s="38">
        <v>2</v>
      </c>
      <c r="H655" s="51">
        <f t="shared" si="30"/>
        <v>96.18</v>
      </c>
      <c r="I655" s="3" t="s">
        <v>644</v>
      </c>
      <c r="J655" s="13" t="s">
        <v>1316</v>
      </c>
      <c r="K655" s="37" t="str">
        <f t="shared" si="32"/>
        <v/>
      </c>
    </row>
    <row r="656" spans="1:11" ht="16" x14ac:dyDescent="0.35">
      <c r="A656" s="14" t="s">
        <v>1536</v>
      </c>
      <c r="B656" s="13" t="s">
        <v>579</v>
      </c>
      <c r="C656" s="7" t="s">
        <v>646</v>
      </c>
      <c r="D656" s="13" t="s">
        <v>345</v>
      </c>
      <c r="E656" s="33">
        <f t="shared" si="31"/>
        <v>14.43</v>
      </c>
      <c r="F656" s="40">
        <v>14.43</v>
      </c>
      <c r="G656" s="38">
        <v>3</v>
      </c>
      <c r="H656" s="51">
        <f t="shared" ref="H656:H719" si="33">E656*G656</f>
        <v>43.29</v>
      </c>
      <c r="I656" s="3" t="s">
        <v>647</v>
      </c>
      <c r="J656" s="13" t="s">
        <v>1316</v>
      </c>
      <c r="K656" s="37" t="str">
        <f t="shared" si="32"/>
        <v/>
      </c>
    </row>
    <row r="657" spans="1:11" ht="29" x14ac:dyDescent="0.35">
      <c r="A657" s="30" t="s">
        <v>1537</v>
      </c>
      <c r="B657" s="13" t="s">
        <v>649</v>
      </c>
      <c r="C657" s="7" t="s">
        <v>650</v>
      </c>
      <c r="D657" s="13" t="s">
        <v>20</v>
      </c>
      <c r="E657" s="33">
        <f t="shared" si="31"/>
        <v>54.81</v>
      </c>
      <c r="F657" s="40">
        <v>54.81</v>
      </c>
      <c r="G657" s="38">
        <v>21</v>
      </c>
      <c r="H657" s="51">
        <f t="shared" si="33"/>
        <v>1151.01</v>
      </c>
      <c r="I657" s="3" t="s">
        <v>651</v>
      </c>
      <c r="J657" s="13" t="s">
        <v>1316</v>
      </c>
      <c r="K657" s="37" t="str">
        <f t="shared" si="32"/>
        <v/>
      </c>
    </row>
    <row r="658" spans="1:11" ht="29" x14ac:dyDescent="0.35">
      <c r="A658" s="14" t="s">
        <v>1538</v>
      </c>
      <c r="B658" s="13" t="s">
        <v>579</v>
      </c>
      <c r="C658" s="7" t="s">
        <v>653</v>
      </c>
      <c r="D658" s="13" t="s">
        <v>20</v>
      </c>
      <c r="E658" s="33">
        <f t="shared" si="31"/>
        <v>52.9</v>
      </c>
      <c r="F658" s="40">
        <v>52.9</v>
      </c>
      <c r="G658" s="38">
        <v>258</v>
      </c>
      <c r="H658" s="51">
        <f t="shared" si="33"/>
        <v>13648.199999999999</v>
      </c>
      <c r="I658" s="3" t="s">
        <v>654</v>
      </c>
      <c r="J658" s="13" t="s">
        <v>1316</v>
      </c>
      <c r="K658" s="37" t="str">
        <f t="shared" si="32"/>
        <v/>
      </c>
    </row>
    <row r="659" spans="1:11" ht="16" x14ac:dyDescent="0.35">
      <c r="A659" s="30" t="s">
        <v>1539</v>
      </c>
      <c r="B659" s="13" t="s">
        <v>579</v>
      </c>
      <c r="C659" s="7" t="s">
        <v>656</v>
      </c>
      <c r="D659" s="13" t="s">
        <v>20</v>
      </c>
      <c r="E659" s="33">
        <v>14</v>
      </c>
      <c r="F659" s="40">
        <v>81.75</v>
      </c>
      <c r="G659" s="38">
        <v>3356</v>
      </c>
      <c r="H659" s="51">
        <f t="shared" si="33"/>
        <v>46984</v>
      </c>
      <c r="I659" s="3" t="s">
        <v>657</v>
      </c>
      <c r="J659" s="13" t="s">
        <v>1316</v>
      </c>
      <c r="K659" s="37" t="str">
        <f t="shared" si="32"/>
        <v/>
      </c>
    </row>
    <row r="660" spans="1:11" ht="58" x14ac:dyDescent="0.35">
      <c r="A660" s="14" t="s">
        <v>1540</v>
      </c>
      <c r="B660" s="13" t="s">
        <v>579</v>
      </c>
      <c r="C660" s="7" t="s">
        <v>659</v>
      </c>
      <c r="D660" s="13" t="s">
        <v>20</v>
      </c>
      <c r="E660" s="33">
        <f t="shared" si="31"/>
        <v>11.94</v>
      </c>
      <c r="F660" s="40">
        <v>11.94</v>
      </c>
      <c r="G660" s="38">
        <v>78</v>
      </c>
      <c r="H660" s="51">
        <f t="shared" si="33"/>
        <v>931.31999999999994</v>
      </c>
      <c r="I660" s="3" t="s">
        <v>660</v>
      </c>
      <c r="J660" s="13" t="s">
        <v>1316</v>
      </c>
      <c r="K660" s="37" t="str">
        <f t="shared" si="32"/>
        <v/>
      </c>
    </row>
    <row r="661" spans="1:11" ht="43.5" x14ac:dyDescent="0.35">
      <c r="A661" s="30" t="s">
        <v>1541</v>
      </c>
      <c r="B661" s="13" t="s">
        <v>579</v>
      </c>
      <c r="C661" s="7" t="s">
        <v>662</v>
      </c>
      <c r="D661" s="13" t="s">
        <v>20</v>
      </c>
      <c r="E661" s="33">
        <f t="shared" si="31"/>
        <v>177.93</v>
      </c>
      <c r="F661" s="40">
        <v>177.93</v>
      </c>
      <c r="G661" s="38">
        <v>88</v>
      </c>
      <c r="H661" s="51">
        <f t="shared" si="33"/>
        <v>15657.84</v>
      </c>
      <c r="I661" s="3" t="s">
        <v>663</v>
      </c>
      <c r="J661" s="13" t="s">
        <v>1316</v>
      </c>
      <c r="K661" s="37" t="str">
        <f t="shared" si="32"/>
        <v/>
      </c>
    </row>
    <row r="662" spans="1:11" ht="29" x14ac:dyDescent="0.35">
      <c r="A662" s="14" t="s">
        <v>1542</v>
      </c>
      <c r="B662" s="13" t="s">
        <v>579</v>
      </c>
      <c r="C662" s="7" t="s">
        <v>665</v>
      </c>
      <c r="D662" s="13" t="s">
        <v>20</v>
      </c>
      <c r="E662" s="33">
        <f t="shared" si="31"/>
        <v>14.62</v>
      </c>
      <c r="F662" s="40">
        <v>14.62</v>
      </c>
      <c r="G662" s="38">
        <v>49</v>
      </c>
      <c r="H662" s="51">
        <f t="shared" si="33"/>
        <v>716.38</v>
      </c>
      <c r="I662" s="3" t="s">
        <v>666</v>
      </c>
      <c r="J662" s="13" t="s">
        <v>1316</v>
      </c>
      <c r="K662" s="37" t="str">
        <f t="shared" si="32"/>
        <v/>
      </c>
    </row>
    <row r="663" spans="1:11" ht="29" x14ac:dyDescent="0.35">
      <c r="A663" s="30" t="s">
        <v>1543</v>
      </c>
      <c r="B663" s="13" t="s">
        <v>579</v>
      </c>
      <c r="C663" s="7" t="s">
        <v>668</v>
      </c>
      <c r="D663" s="13" t="s">
        <v>20</v>
      </c>
      <c r="E663" s="33">
        <f t="shared" si="31"/>
        <v>13.32</v>
      </c>
      <c r="F663" s="40">
        <v>13.32</v>
      </c>
      <c r="G663" s="38">
        <v>321</v>
      </c>
      <c r="H663" s="51">
        <f t="shared" si="33"/>
        <v>4275.72</v>
      </c>
      <c r="I663" s="3" t="s">
        <v>669</v>
      </c>
      <c r="J663" s="13" t="s">
        <v>1316</v>
      </c>
      <c r="K663" s="37" t="str">
        <f t="shared" si="32"/>
        <v/>
      </c>
    </row>
    <row r="664" spans="1:11" ht="29" x14ac:dyDescent="0.35">
      <c r="A664" s="14" t="s">
        <v>1544</v>
      </c>
      <c r="B664" s="13" t="s">
        <v>579</v>
      </c>
      <c r="C664" s="7" t="s">
        <v>671</v>
      </c>
      <c r="D664" s="13" t="s">
        <v>20</v>
      </c>
      <c r="E664" s="33">
        <f t="shared" si="31"/>
        <v>67.319999999999993</v>
      </c>
      <c r="F664" s="40">
        <v>67.319999999999993</v>
      </c>
      <c r="G664" s="38">
        <v>4</v>
      </c>
      <c r="H664" s="51">
        <f t="shared" si="33"/>
        <v>269.27999999999997</v>
      </c>
      <c r="I664" s="3" t="s">
        <v>672</v>
      </c>
      <c r="J664" s="13" t="s">
        <v>1316</v>
      </c>
      <c r="K664" s="37" t="str">
        <f t="shared" si="32"/>
        <v/>
      </c>
    </row>
    <row r="665" spans="1:11" ht="43.5" x14ac:dyDescent="0.35">
      <c r="A665" s="30" t="s">
        <v>1545</v>
      </c>
      <c r="B665" s="13" t="s">
        <v>579</v>
      </c>
      <c r="C665" s="7" t="s">
        <v>674</v>
      </c>
      <c r="D665" s="13" t="s">
        <v>20</v>
      </c>
      <c r="E665" s="33">
        <f t="shared" si="31"/>
        <v>62.52</v>
      </c>
      <c r="F665" s="40">
        <v>62.52</v>
      </c>
      <c r="G665" s="38">
        <v>11</v>
      </c>
      <c r="H665" s="51">
        <f t="shared" si="33"/>
        <v>687.72</v>
      </c>
      <c r="I665" s="3" t="s">
        <v>675</v>
      </c>
      <c r="J665" s="13" t="s">
        <v>1316</v>
      </c>
      <c r="K665" s="37" t="str">
        <f t="shared" si="32"/>
        <v/>
      </c>
    </row>
    <row r="666" spans="1:11" ht="29" x14ac:dyDescent="0.35">
      <c r="A666" s="14" t="s">
        <v>1546</v>
      </c>
      <c r="B666" s="13" t="s">
        <v>579</v>
      </c>
      <c r="C666" s="7" t="s">
        <v>677</v>
      </c>
      <c r="D666" s="13" t="s">
        <v>246</v>
      </c>
      <c r="E666" s="33">
        <f t="shared" si="31"/>
        <v>12.8</v>
      </c>
      <c r="F666" s="40">
        <v>12.8</v>
      </c>
      <c r="G666" s="38">
        <v>3543.9</v>
      </c>
      <c r="H666" s="51">
        <f t="shared" si="33"/>
        <v>45361.920000000006</v>
      </c>
      <c r="I666" s="3" t="s">
        <v>678</v>
      </c>
      <c r="J666" s="13" t="s">
        <v>1316</v>
      </c>
      <c r="K666" s="37" t="str">
        <f t="shared" si="32"/>
        <v/>
      </c>
    </row>
    <row r="667" spans="1:11" ht="16" x14ac:dyDescent="0.35">
      <c r="A667" s="30" t="s">
        <v>1547</v>
      </c>
      <c r="B667" s="13" t="s">
        <v>579</v>
      </c>
      <c r="C667" s="7" t="s">
        <v>680</v>
      </c>
      <c r="D667" s="13" t="s">
        <v>345</v>
      </c>
      <c r="E667" s="33">
        <f t="shared" si="31"/>
        <v>62.52</v>
      </c>
      <c r="F667" s="40">
        <v>62.52</v>
      </c>
      <c r="G667" s="38">
        <v>30</v>
      </c>
      <c r="H667" s="51">
        <f t="shared" si="33"/>
        <v>1875.6000000000001</v>
      </c>
      <c r="I667" s="3" t="s">
        <v>681</v>
      </c>
      <c r="J667" s="13" t="s">
        <v>1316</v>
      </c>
      <c r="K667" s="37" t="str">
        <f t="shared" si="32"/>
        <v/>
      </c>
    </row>
    <row r="668" spans="1:11" ht="16" x14ac:dyDescent="0.35">
      <c r="A668" s="14" t="s">
        <v>1548</v>
      </c>
      <c r="B668" s="13" t="s">
        <v>579</v>
      </c>
      <c r="C668" s="7" t="s">
        <v>683</v>
      </c>
      <c r="D668" s="13" t="s">
        <v>20</v>
      </c>
      <c r="E668" s="33">
        <f t="shared" si="31"/>
        <v>46.24</v>
      </c>
      <c r="F668" s="40">
        <v>46.24</v>
      </c>
      <c r="G668" s="38">
        <v>237</v>
      </c>
      <c r="H668" s="51">
        <f t="shared" si="33"/>
        <v>10958.880000000001</v>
      </c>
      <c r="I668" s="3" t="s">
        <v>684</v>
      </c>
      <c r="J668" s="13" t="s">
        <v>1316</v>
      </c>
      <c r="K668" s="37" t="str">
        <f t="shared" si="32"/>
        <v/>
      </c>
    </row>
    <row r="669" spans="1:11" ht="43.5" x14ac:dyDescent="0.35">
      <c r="A669" s="30" t="s">
        <v>1549</v>
      </c>
      <c r="B669" s="13" t="s">
        <v>579</v>
      </c>
      <c r="C669" s="7" t="s">
        <v>686</v>
      </c>
      <c r="D669" s="13" t="s">
        <v>20</v>
      </c>
      <c r="E669" s="33">
        <f t="shared" si="31"/>
        <v>73.989999999999995</v>
      </c>
      <c r="F669" s="40">
        <v>73.989999999999995</v>
      </c>
      <c r="G669" s="38">
        <v>254</v>
      </c>
      <c r="H669" s="51">
        <f t="shared" si="33"/>
        <v>18793.46</v>
      </c>
      <c r="I669" s="3" t="s">
        <v>687</v>
      </c>
      <c r="J669" s="13" t="s">
        <v>1316</v>
      </c>
      <c r="K669" s="37" t="str">
        <f t="shared" si="32"/>
        <v/>
      </c>
    </row>
    <row r="670" spans="1:11" ht="58" x14ac:dyDescent="0.35">
      <c r="A670" s="14" t="s">
        <v>1550</v>
      </c>
      <c r="B670" s="13" t="s">
        <v>579</v>
      </c>
      <c r="C670" s="7" t="s">
        <v>689</v>
      </c>
      <c r="D670" s="13" t="s">
        <v>690</v>
      </c>
      <c r="E670" s="33">
        <f t="shared" si="31"/>
        <v>28.99</v>
      </c>
      <c r="F670" s="40">
        <v>28.99</v>
      </c>
      <c r="G670" s="38">
        <v>4.1599999999999993</v>
      </c>
      <c r="H670" s="51">
        <f t="shared" si="33"/>
        <v>120.59839999999997</v>
      </c>
      <c r="I670" s="3" t="s">
        <v>691</v>
      </c>
      <c r="J670" s="13" t="s">
        <v>1316</v>
      </c>
      <c r="K670" s="37" t="str">
        <f t="shared" si="32"/>
        <v/>
      </c>
    </row>
    <row r="671" spans="1:11" ht="16" x14ac:dyDescent="0.35">
      <c r="A671" s="30" t="s">
        <v>1551</v>
      </c>
      <c r="B671" s="13" t="s">
        <v>579</v>
      </c>
      <c r="C671" s="7" t="s">
        <v>693</v>
      </c>
      <c r="D671" s="13" t="s">
        <v>20</v>
      </c>
      <c r="E671" s="33">
        <f t="shared" si="31"/>
        <v>100.99</v>
      </c>
      <c r="F671" s="40">
        <v>100.99</v>
      </c>
      <c r="G671" s="38">
        <v>7</v>
      </c>
      <c r="H671" s="51">
        <f t="shared" si="33"/>
        <v>706.93</v>
      </c>
      <c r="I671" s="3" t="s">
        <v>694</v>
      </c>
      <c r="J671" s="13" t="s">
        <v>1316</v>
      </c>
      <c r="K671" s="37" t="str">
        <f t="shared" si="32"/>
        <v/>
      </c>
    </row>
    <row r="672" spans="1:11" ht="29" x14ac:dyDescent="0.35">
      <c r="A672" s="14" t="s">
        <v>1552</v>
      </c>
      <c r="B672" s="13" t="s">
        <v>579</v>
      </c>
      <c r="C672" s="7" t="s">
        <v>696</v>
      </c>
      <c r="D672" s="13" t="s">
        <v>20</v>
      </c>
      <c r="E672" s="33">
        <f t="shared" si="31"/>
        <v>45.69</v>
      </c>
      <c r="F672" s="40">
        <v>45.69</v>
      </c>
      <c r="G672" s="38">
        <v>16</v>
      </c>
      <c r="H672" s="51">
        <f t="shared" si="33"/>
        <v>731.04</v>
      </c>
      <c r="I672" s="3" t="s">
        <v>697</v>
      </c>
      <c r="J672" s="13" t="s">
        <v>1316</v>
      </c>
      <c r="K672" s="37" t="str">
        <f t="shared" si="32"/>
        <v/>
      </c>
    </row>
    <row r="673" spans="1:11" ht="58" x14ac:dyDescent="0.35">
      <c r="A673" s="30" t="s">
        <v>1553</v>
      </c>
      <c r="B673" s="13" t="s">
        <v>579</v>
      </c>
      <c r="C673" s="7" t="s">
        <v>1554</v>
      </c>
      <c r="D673" s="13" t="s">
        <v>1555</v>
      </c>
      <c r="E673" s="33">
        <f t="shared" si="31"/>
        <v>76.95</v>
      </c>
      <c r="F673" s="40">
        <v>76.95</v>
      </c>
      <c r="G673" s="38">
        <v>333</v>
      </c>
      <c r="H673" s="51">
        <f t="shared" si="33"/>
        <v>25624.350000000002</v>
      </c>
      <c r="I673" s="3" t="s">
        <v>1556</v>
      </c>
      <c r="J673" s="13" t="s">
        <v>1316</v>
      </c>
      <c r="K673" s="37" t="str">
        <f t="shared" si="32"/>
        <v/>
      </c>
    </row>
    <row r="674" spans="1:11" ht="43.5" x14ac:dyDescent="0.35">
      <c r="A674" s="14" t="s">
        <v>1557</v>
      </c>
      <c r="B674" s="13" t="s">
        <v>579</v>
      </c>
      <c r="C674" s="7" t="s">
        <v>699</v>
      </c>
      <c r="D674" s="13" t="s">
        <v>20</v>
      </c>
      <c r="E674" s="33">
        <f t="shared" si="31"/>
        <v>19.239999999999998</v>
      </c>
      <c r="F674" s="40">
        <v>19.239999999999998</v>
      </c>
      <c r="G674" s="38">
        <v>1</v>
      </c>
      <c r="H674" s="51">
        <f t="shared" si="33"/>
        <v>19.239999999999998</v>
      </c>
      <c r="I674" s="3" t="s">
        <v>700</v>
      </c>
      <c r="J674" s="13" t="s">
        <v>1316</v>
      </c>
      <c r="K674" s="37" t="str">
        <f t="shared" si="32"/>
        <v/>
      </c>
    </row>
    <row r="675" spans="1:11" ht="145" x14ac:dyDescent="0.35">
      <c r="A675" s="30" t="s">
        <v>1558</v>
      </c>
      <c r="B675" s="13" t="s">
        <v>579</v>
      </c>
      <c r="C675" s="7" t="s">
        <v>702</v>
      </c>
      <c r="D675" s="13" t="s">
        <v>143</v>
      </c>
      <c r="E675" s="33">
        <f t="shared" si="31"/>
        <v>142.07</v>
      </c>
      <c r="F675" s="40">
        <v>142.07</v>
      </c>
      <c r="G675" s="38">
        <v>546</v>
      </c>
      <c r="H675" s="51">
        <f t="shared" si="33"/>
        <v>77570.22</v>
      </c>
      <c r="I675" s="3" t="s">
        <v>703</v>
      </c>
      <c r="J675" s="13" t="s">
        <v>1316</v>
      </c>
      <c r="K675" s="37" t="str">
        <f t="shared" si="32"/>
        <v/>
      </c>
    </row>
    <row r="676" spans="1:11" ht="87" x14ac:dyDescent="0.35">
      <c r="A676" s="14" t="s">
        <v>1559</v>
      </c>
      <c r="B676" s="13" t="s">
        <v>579</v>
      </c>
      <c r="C676" s="7" t="s">
        <v>705</v>
      </c>
      <c r="D676" s="13" t="s">
        <v>143</v>
      </c>
      <c r="E676" s="33">
        <f t="shared" si="31"/>
        <v>163.18</v>
      </c>
      <c r="F676" s="40">
        <v>163.18</v>
      </c>
      <c r="G676" s="38">
        <v>235</v>
      </c>
      <c r="H676" s="51">
        <f t="shared" si="33"/>
        <v>38347.300000000003</v>
      </c>
      <c r="I676" s="3" t="s">
        <v>706</v>
      </c>
      <c r="J676" s="13" t="s">
        <v>1316</v>
      </c>
      <c r="K676" s="37" t="str">
        <f t="shared" si="32"/>
        <v/>
      </c>
    </row>
    <row r="677" spans="1:11" ht="58" x14ac:dyDescent="0.35">
      <c r="A677" s="30" t="s">
        <v>1560</v>
      </c>
      <c r="B677" s="13" t="s">
        <v>579</v>
      </c>
      <c r="C677" s="7" t="s">
        <v>708</v>
      </c>
      <c r="D677" s="13" t="s">
        <v>143</v>
      </c>
      <c r="E677" s="33">
        <f t="shared" si="31"/>
        <v>160.44</v>
      </c>
      <c r="F677" s="40">
        <v>160.44</v>
      </c>
      <c r="G677" s="38">
        <v>14</v>
      </c>
      <c r="H677" s="51">
        <f t="shared" si="33"/>
        <v>2246.16</v>
      </c>
      <c r="I677" s="3" t="s">
        <v>709</v>
      </c>
      <c r="J677" s="13" t="s">
        <v>1316</v>
      </c>
      <c r="K677" s="37" t="str">
        <f t="shared" si="32"/>
        <v/>
      </c>
    </row>
    <row r="678" spans="1:11" ht="29" x14ac:dyDescent="0.35">
      <c r="A678" s="14" t="s">
        <v>1561</v>
      </c>
      <c r="B678" s="13" t="s">
        <v>18</v>
      </c>
      <c r="C678" s="7" t="s">
        <v>711</v>
      </c>
      <c r="D678" s="13" t="s">
        <v>20</v>
      </c>
      <c r="E678" s="33">
        <f t="shared" si="31"/>
        <v>375.1</v>
      </c>
      <c r="F678" s="40">
        <v>375.1</v>
      </c>
      <c r="G678" s="38">
        <v>28</v>
      </c>
      <c r="H678" s="51">
        <f t="shared" si="33"/>
        <v>10502.800000000001</v>
      </c>
      <c r="I678" s="3" t="s">
        <v>712</v>
      </c>
      <c r="J678" s="13" t="s">
        <v>1320</v>
      </c>
      <c r="K678" s="37" t="str">
        <f t="shared" si="32"/>
        <v/>
      </c>
    </row>
    <row r="679" spans="1:11" ht="16" x14ac:dyDescent="0.35">
      <c r="A679" s="30" t="s">
        <v>1562</v>
      </c>
      <c r="B679" s="13" t="s">
        <v>57</v>
      </c>
      <c r="C679" s="7" t="s">
        <v>714</v>
      </c>
      <c r="D679" s="13" t="s">
        <v>20</v>
      </c>
      <c r="E679" s="33">
        <f t="shared" si="31"/>
        <v>144.27000000000001</v>
      </c>
      <c r="F679" s="40">
        <v>144.27000000000001</v>
      </c>
      <c r="G679" s="38">
        <v>1</v>
      </c>
      <c r="H679" s="51">
        <f t="shared" si="33"/>
        <v>144.27000000000001</v>
      </c>
      <c r="I679" s="3" t="s">
        <v>715</v>
      </c>
      <c r="J679" s="13" t="s">
        <v>1316</v>
      </c>
      <c r="K679" s="37" t="str">
        <f t="shared" si="32"/>
        <v/>
      </c>
    </row>
    <row r="680" spans="1:11" ht="16" x14ac:dyDescent="0.35">
      <c r="A680" s="14" t="s">
        <v>1563</v>
      </c>
      <c r="B680" s="13" t="s">
        <v>411</v>
      </c>
      <c r="C680" s="7" t="s">
        <v>717</v>
      </c>
      <c r="D680" s="13" t="s">
        <v>143</v>
      </c>
      <c r="E680" s="33">
        <f t="shared" si="31"/>
        <v>216.4</v>
      </c>
      <c r="F680" s="40">
        <v>216.4</v>
      </c>
      <c r="G680" s="38">
        <v>5</v>
      </c>
      <c r="H680" s="51">
        <f t="shared" si="33"/>
        <v>1082</v>
      </c>
      <c r="I680" s="3" t="s">
        <v>718</v>
      </c>
      <c r="J680" s="13" t="s">
        <v>1316</v>
      </c>
      <c r="K680" s="37" t="str">
        <f t="shared" si="32"/>
        <v/>
      </c>
    </row>
    <row r="681" spans="1:11" ht="29" x14ac:dyDescent="0.35">
      <c r="A681" s="30" t="s">
        <v>1564</v>
      </c>
      <c r="B681" s="13" t="s">
        <v>411</v>
      </c>
      <c r="C681" s="7" t="s">
        <v>720</v>
      </c>
      <c r="D681" s="13" t="s">
        <v>20</v>
      </c>
      <c r="E681" s="33">
        <f t="shared" si="31"/>
        <v>96.18</v>
      </c>
      <c r="F681" s="40">
        <v>96.18</v>
      </c>
      <c r="G681" s="38">
        <v>7</v>
      </c>
      <c r="H681" s="51">
        <f t="shared" si="33"/>
        <v>673.26</v>
      </c>
      <c r="I681" s="3" t="s">
        <v>721</v>
      </c>
      <c r="J681" s="13" t="s">
        <v>1316</v>
      </c>
      <c r="K681" s="37" t="str">
        <f t="shared" si="32"/>
        <v/>
      </c>
    </row>
    <row r="682" spans="1:11" ht="16" x14ac:dyDescent="0.35">
      <c r="A682" s="14" t="s">
        <v>1565</v>
      </c>
      <c r="B682" s="13" t="s">
        <v>411</v>
      </c>
      <c r="C682" s="7" t="s">
        <v>723</v>
      </c>
      <c r="D682" s="13" t="s">
        <v>246</v>
      </c>
      <c r="E682" s="33">
        <f t="shared" si="31"/>
        <v>168.31</v>
      </c>
      <c r="F682" s="40">
        <v>168.31</v>
      </c>
      <c r="G682" s="38">
        <v>1</v>
      </c>
      <c r="H682" s="51">
        <f t="shared" si="33"/>
        <v>168.31</v>
      </c>
      <c r="I682" s="3" t="s">
        <v>724</v>
      </c>
      <c r="J682" s="13" t="s">
        <v>1316</v>
      </c>
      <c r="K682" s="37" t="str">
        <f t="shared" si="32"/>
        <v/>
      </c>
    </row>
    <row r="683" spans="1:11" ht="29" x14ac:dyDescent="0.35">
      <c r="A683" s="30" t="s">
        <v>1566</v>
      </c>
      <c r="B683" s="13" t="s">
        <v>545</v>
      </c>
      <c r="C683" s="7" t="s">
        <v>726</v>
      </c>
      <c r="D683" s="13" t="s">
        <v>20</v>
      </c>
      <c r="E683" s="33">
        <f t="shared" si="31"/>
        <v>56.22</v>
      </c>
      <c r="F683" s="40">
        <v>56.22</v>
      </c>
      <c r="G683" s="38">
        <v>302</v>
      </c>
      <c r="H683" s="51">
        <f t="shared" si="33"/>
        <v>16978.439999999999</v>
      </c>
      <c r="I683" s="3" t="s">
        <v>727</v>
      </c>
      <c r="J683" s="13" t="s">
        <v>1316</v>
      </c>
      <c r="K683" s="37" t="str">
        <f t="shared" si="32"/>
        <v/>
      </c>
    </row>
    <row r="684" spans="1:11" ht="16" x14ac:dyDescent="0.35">
      <c r="A684" s="14" t="s">
        <v>1567</v>
      </c>
      <c r="B684" s="13" t="s">
        <v>411</v>
      </c>
      <c r="C684" s="7" t="s">
        <v>729</v>
      </c>
      <c r="D684" s="13" t="s">
        <v>20</v>
      </c>
      <c r="E684" s="33">
        <f t="shared" si="31"/>
        <v>96.18</v>
      </c>
      <c r="F684" s="40">
        <v>96.18</v>
      </c>
      <c r="G684" s="38">
        <v>9</v>
      </c>
      <c r="H684" s="51">
        <f t="shared" si="33"/>
        <v>865.62000000000012</v>
      </c>
      <c r="I684" s="3" t="s">
        <v>730</v>
      </c>
      <c r="J684" s="13" t="s">
        <v>1316</v>
      </c>
      <c r="K684" s="37" t="str">
        <f t="shared" si="32"/>
        <v/>
      </c>
    </row>
    <row r="685" spans="1:11" ht="29" x14ac:dyDescent="0.35">
      <c r="A685" s="30" t="s">
        <v>1568</v>
      </c>
      <c r="B685" s="13" t="s">
        <v>411</v>
      </c>
      <c r="C685" s="7" t="s">
        <v>732</v>
      </c>
      <c r="D685" s="13" t="s">
        <v>20</v>
      </c>
      <c r="E685" s="33">
        <f t="shared" si="31"/>
        <v>1154.1300000000001</v>
      </c>
      <c r="F685" s="40">
        <v>1154.1300000000001</v>
      </c>
      <c r="G685" s="38">
        <v>1</v>
      </c>
      <c r="H685" s="51">
        <f t="shared" si="33"/>
        <v>1154.1300000000001</v>
      </c>
      <c r="I685" s="3" t="s">
        <v>733</v>
      </c>
      <c r="J685" s="13" t="s">
        <v>1320</v>
      </c>
      <c r="K685" s="37" t="str">
        <f t="shared" si="32"/>
        <v/>
      </c>
    </row>
    <row r="686" spans="1:11" ht="16" x14ac:dyDescent="0.35">
      <c r="A686" s="14" t="s">
        <v>1569</v>
      </c>
      <c r="B686" s="13" t="s">
        <v>411</v>
      </c>
      <c r="C686" s="7" t="s">
        <v>735</v>
      </c>
      <c r="D686" s="13" t="s">
        <v>20</v>
      </c>
      <c r="E686" s="33">
        <f t="shared" si="31"/>
        <v>961.78</v>
      </c>
      <c r="F686" s="40">
        <v>961.78</v>
      </c>
      <c r="G686" s="38">
        <v>1</v>
      </c>
      <c r="H686" s="51">
        <f t="shared" si="33"/>
        <v>961.78</v>
      </c>
      <c r="I686" s="3" t="s">
        <v>736</v>
      </c>
      <c r="J686" s="13" t="s">
        <v>1320</v>
      </c>
      <c r="K686" s="37" t="str">
        <f t="shared" si="32"/>
        <v/>
      </c>
    </row>
    <row r="687" spans="1:11" ht="16" x14ac:dyDescent="0.35">
      <c r="A687" s="30" t="s">
        <v>1570</v>
      </c>
      <c r="B687" s="13" t="s">
        <v>18</v>
      </c>
      <c r="C687" s="7" t="s">
        <v>738</v>
      </c>
      <c r="D687" s="13" t="s">
        <v>20</v>
      </c>
      <c r="E687" s="33">
        <f t="shared" si="31"/>
        <v>81.75</v>
      </c>
      <c r="F687" s="40">
        <v>81.75</v>
      </c>
      <c r="G687" s="38">
        <v>24</v>
      </c>
      <c r="H687" s="51">
        <f t="shared" si="33"/>
        <v>1962</v>
      </c>
      <c r="I687" s="3" t="s">
        <v>739</v>
      </c>
      <c r="J687" s="13" t="s">
        <v>1316</v>
      </c>
      <c r="K687" s="37" t="str">
        <f t="shared" si="32"/>
        <v/>
      </c>
    </row>
    <row r="688" spans="1:11" ht="29" x14ac:dyDescent="0.35">
      <c r="A688" s="14" t="s">
        <v>1571</v>
      </c>
      <c r="B688" s="13" t="s">
        <v>18</v>
      </c>
      <c r="C688" s="7" t="s">
        <v>741</v>
      </c>
      <c r="D688" s="13" t="s">
        <v>20</v>
      </c>
      <c r="E688" s="33">
        <f t="shared" si="31"/>
        <v>144.27000000000001</v>
      </c>
      <c r="F688" s="40">
        <v>144.27000000000001</v>
      </c>
      <c r="G688" s="38">
        <v>3</v>
      </c>
      <c r="H688" s="51">
        <f t="shared" si="33"/>
        <v>432.81000000000006</v>
      </c>
      <c r="I688" s="3" t="s">
        <v>742</v>
      </c>
      <c r="J688" s="13" t="s">
        <v>1316</v>
      </c>
      <c r="K688" s="37" t="str">
        <f t="shared" si="32"/>
        <v/>
      </c>
    </row>
    <row r="689" spans="1:11" ht="16" x14ac:dyDescent="0.35">
      <c r="A689" s="30" t="s">
        <v>1572</v>
      </c>
      <c r="B689" s="13" t="s">
        <v>411</v>
      </c>
      <c r="C689" s="7" t="s">
        <v>744</v>
      </c>
      <c r="D689" s="13" t="s">
        <v>345</v>
      </c>
      <c r="E689" s="33">
        <f t="shared" si="31"/>
        <v>94.82</v>
      </c>
      <c r="F689" s="40">
        <v>94.82</v>
      </c>
      <c r="G689" s="38">
        <v>146.30000000000001</v>
      </c>
      <c r="H689" s="51">
        <f t="shared" si="33"/>
        <v>13872.165999999999</v>
      </c>
      <c r="I689" s="3" t="s">
        <v>745</v>
      </c>
      <c r="J689" s="13" t="s">
        <v>1316</v>
      </c>
      <c r="K689" s="37" t="str">
        <f t="shared" si="32"/>
        <v/>
      </c>
    </row>
    <row r="690" spans="1:11" ht="16" x14ac:dyDescent="0.35">
      <c r="A690" s="14" t="s">
        <v>1573</v>
      </c>
      <c r="B690" s="13" t="s">
        <v>411</v>
      </c>
      <c r="C690" s="7" t="s">
        <v>747</v>
      </c>
      <c r="D690" s="13" t="s">
        <v>20</v>
      </c>
      <c r="E690" s="33">
        <f t="shared" si="31"/>
        <v>110.61</v>
      </c>
      <c r="F690" s="40">
        <v>110.61</v>
      </c>
      <c r="G690" s="38">
        <v>1</v>
      </c>
      <c r="H690" s="51">
        <f t="shared" si="33"/>
        <v>110.61</v>
      </c>
      <c r="I690" s="3" t="s">
        <v>748</v>
      </c>
      <c r="J690" s="13" t="s">
        <v>1316</v>
      </c>
      <c r="K690" s="37" t="str">
        <f t="shared" si="32"/>
        <v/>
      </c>
    </row>
    <row r="691" spans="1:11" ht="29" x14ac:dyDescent="0.35">
      <c r="A691" s="30" t="s">
        <v>1574</v>
      </c>
      <c r="B691" s="13" t="s">
        <v>234</v>
      </c>
      <c r="C691" s="7" t="s">
        <v>750</v>
      </c>
      <c r="D691" s="13" t="s">
        <v>345</v>
      </c>
      <c r="E691" s="33">
        <f t="shared" si="31"/>
        <v>71.94</v>
      </c>
      <c r="F691" s="40">
        <v>71.94</v>
      </c>
      <c r="G691" s="38">
        <v>232</v>
      </c>
      <c r="H691" s="51">
        <f t="shared" si="33"/>
        <v>16690.079999999998</v>
      </c>
      <c r="I691" s="3" t="s">
        <v>751</v>
      </c>
      <c r="J691" s="13" t="s">
        <v>1316</v>
      </c>
      <c r="K691" s="37" t="str">
        <f t="shared" si="32"/>
        <v/>
      </c>
    </row>
    <row r="692" spans="1:11" ht="29" x14ac:dyDescent="0.35">
      <c r="A692" s="14" t="s">
        <v>1575</v>
      </c>
      <c r="B692" s="13" t="s">
        <v>411</v>
      </c>
      <c r="C692" s="7" t="s">
        <v>753</v>
      </c>
      <c r="D692" s="13" t="s">
        <v>20</v>
      </c>
      <c r="E692" s="33">
        <f t="shared" si="31"/>
        <v>331.81</v>
      </c>
      <c r="F692" s="40">
        <v>331.81</v>
      </c>
      <c r="G692" s="38">
        <v>1</v>
      </c>
      <c r="H692" s="51">
        <f t="shared" si="33"/>
        <v>331.81</v>
      </c>
      <c r="I692" s="3" t="s">
        <v>754</v>
      </c>
      <c r="J692" s="13" t="s">
        <v>1316</v>
      </c>
      <c r="K692" s="37" t="str">
        <f t="shared" si="32"/>
        <v/>
      </c>
    </row>
    <row r="693" spans="1:11" ht="16" x14ac:dyDescent="0.35">
      <c r="A693" s="30" t="s">
        <v>1576</v>
      </c>
      <c r="B693" s="13" t="s">
        <v>411</v>
      </c>
      <c r="C693" s="7" t="s">
        <v>756</v>
      </c>
      <c r="D693" s="13" t="s">
        <v>20</v>
      </c>
      <c r="E693" s="33">
        <f t="shared" si="31"/>
        <v>81.75</v>
      </c>
      <c r="F693" s="40">
        <v>81.75</v>
      </c>
      <c r="G693" s="38">
        <v>13</v>
      </c>
      <c r="H693" s="51">
        <f t="shared" si="33"/>
        <v>1062.75</v>
      </c>
      <c r="I693" s="3" t="s">
        <v>757</v>
      </c>
      <c r="J693" s="13" t="s">
        <v>1320</v>
      </c>
      <c r="K693" s="37" t="str">
        <f t="shared" si="32"/>
        <v/>
      </c>
    </row>
    <row r="694" spans="1:11" ht="29" x14ac:dyDescent="0.35">
      <c r="A694" s="14" t="s">
        <v>1577</v>
      </c>
      <c r="B694" s="13" t="s">
        <v>411</v>
      </c>
      <c r="C694" s="7" t="s">
        <v>759</v>
      </c>
      <c r="D694" s="13" t="s">
        <v>20</v>
      </c>
      <c r="E694" s="33">
        <f t="shared" si="31"/>
        <v>163.5</v>
      </c>
      <c r="F694" s="40">
        <v>163.5</v>
      </c>
      <c r="G694" s="38">
        <v>2</v>
      </c>
      <c r="H694" s="51">
        <f t="shared" si="33"/>
        <v>327</v>
      </c>
      <c r="I694" s="3" t="s">
        <v>760</v>
      </c>
      <c r="J694" s="13" t="s">
        <v>1320</v>
      </c>
      <c r="K694" s="37" t="str">
        <f t="shared" si="32"/>
        <v/>
      </c>
    </row>
    <row r="695" spans="1:11" ht="58" x14ac:dyDescent="0.35">
      <c r="A695" s="30" t="s">
        <v>1578</v>
      </c>
      <c r="B695" s="13" t="s">
        <v>545</v>
      </c>
      <c r="C695" s="7" t="s">
        <v>762</v>
      </c>
      <c r="D695" s="13" t="s">
        <v>20</v>
      </c>
      <c r="E695" s="33">
        <f t="shared" si="31"/>
        <v>33.869999999999997</v>
      </c>
      <c r="F695" s="40">
        <v>33.869999999999997</v>
      </c>
      <c r="G695" s="38">
        <v>78</v>
      </c>
      <c r="H695" s="51">
        <f t="shared" si="33"/>
        <v>2641.8599999999997</v>
      </c>
      <c r="I695" s="3" t="s">
        <v>763</v>
      </c>
      <c r="J695" s="13" t="s">
        <v>1316</v>
      </c>
      <c r="K695" s="37" t="str">
        <f t="shared" si="32"/>
        <v/>
      </c>
    </row>
    <row r="696" spans="1:11" ht="16" x14ac:dyDescent="0.35">
      <c r="A696" s="14" t="s">
        <v>1579</v>
      </c>
      <c r="B696" s="13" t="s">
        <v>765</v>
      </c>
      <c r="C696" s="7" t="s">
        <v>766</v>
      </c>
      <c r="D696" s="13" t="s">
        <v>20</v>
      </c>
      <c r="E696" s="33">
        <f t="shared" si="31"/>
        <v>182.74</v>
      </c>
      <c r="F696" s="40">
        <v>182.74</v>
      </c>
      <c r="G696" s="38">
        <v>26</v>
      </c>
      <c r="H696" s="51">
        <f t="shared" si="33"/>
        <v>4751.24</v>
      </c>
      <c r="I696" s="3" t="s">
        <v>767</v>
      </c>
      <c r="J696" s="13" t="s">
        <v>1316</v>
      </c>
      <c r="K696" s="37" t="str">
        <f t="shared" si="32"/>
        <v/>
      </c>
    </row>
    <row r="697" spans="1:11" ht="16" x14ac:dyDescent="0.35">
      <c r="A697" s="30" t="s">
        <v>1580</v>
      </c>
      <c r="B697" s="13" t="s">
        <v>411</v>
      </c>
      <c r="C697" s="7" t="s">
        <v>769</v>
      </c>
      <c r="D697" s="13" t="s">
        <v>20</v>
      </c>
      <c r="E697" s="33">
        <f t="shared" si="31"/>
        <v>62.52</v>
      </c>
      <c r="F697" s="40">
        <v>62.52</v>
      </c>
      <c r="G697" s="38">
        <v>1</v>
      </c>
      <c r="H697" s="51">
        <f t="shared" si="33"/>
        <v>62.52</v>
      </c>
      <c r="I697" s="3" t="s">
        <v>770</v>
      </c>
      <c r="J697" s="13" t="s">
        <v>1316</v>
      </c>
      <c r="K697" s="37" t="str">
        <f t="shared" si="32"/>
        <v/>
      </c>
    </row>
    <row r="698" spans="1:11" ht="29" x14ac:dyDescent="0.35">
      <c r="A698" s="14" t="s">
        <v>1581</v>
      </c>
      <c r="B698" s="13" t="s">
        <v>765</v>
      </c>
      <c r="C698" s="7" t="s">
        <v>772</v>
      </c>
      <c r="D698" s="13" t="s">
        <v>246</v>
      </c>
      <c r="E698" s="33">
        <f t="shared" si="31"/>
        <v>81.75</v>
      </c>
      <c r="F698" s="40">
        <v>81.75</v>
      </c>
      <c r="G698" s="38">
        <v>16.5</v>
      </c>
      <c r="H698" s="51">
        <f t="shared" si="33"/>
        <v>1348.875</v>
      </c>
      <c r="I698" s="3" t="s">
        <v>571</v>
      </c>
      <c r="J698" s="13" t="s">
        <v>1316</v>
      </c>
      <c r="K698" s="37" t="str">
        <f t="shared" si="32"/>
        <v/>
      </c>
    </row>
    <row r="699" spans="1:11" ht="16" x14ac:dyDescent="0.35">
      <c r="A699" s="30" t="s">
        <v>1582</v>
      </c>
      <c r="B699" s="13" t="s">
        <v>411</v>
      </c>
      <c r="C699" s="7" t="s">
        <v>774</v>
      </c>
      <c r="D699" s="13" t="s">
        <v>20</v>
      </c>
      <c r="E699" s="33">
        <f t="shared" si="31"/>
        <v>81.75</v>
      </c>
      <c r="F699" s="40">
        <v>81.75</v>
      </c>
      <c r="G699" s="38">
        <v>1</v>
      </c>
      <c r="H699" s="51">
        <f t="shared" si="33"/>
        <v>81.75</v>
      </c>
      <c r="I699" s="3" t="s">
        <v>775</v>
      </c>
      <c r="J699" s="13" t="s">
        <v>1316</v>
      </c>
      <c r="K699" s="37" t="str">
        <f t="shared" si="32"/>
        <v/>
      </c>
    </row>
    <row r="700" spans="1:11" ht="29" x14ac:dyDescent="0.35">
      <c r="A700" s="14" t="s">
        <v>1583</v>
      </c>
      <c r="B700" s="13" t="s">
        <v>411</v>
      </c>
      <c r="C700" s="7" t="s">
        <v>777</v>
      </c>
      <c r="D700" s="13" t="s">
        <v>20</v>
      </c>
      <c r="E700" s="33">
        <f t="shared" si="31"/>
        <v>769.42</v>
      </c>
      <c r="F700" s="40">
        <v>769.42</v>
      </c>
      <c r="G700" s="38">
        <v>1</v>
      </c>
      <c r="H700" s="51">
        <f t="shared" si="33"/>
        <v>769.42</v>
      </c>
      <c r="I700" s="3" t="s">
        <v>778</v>
      </c>
      <c r="J700" s="13" t="s">
        <v>1320</v>
      </c>
      <c r="K700" s="37" t="str">
        <f t="shared" si="32"/>
        <v/>
      </c>
    </row>
    <row r="701" spans="1:11" ht="16" x14ac:dyDescent="0.35">
      <c r="A701" s="30" t="s">
        <v>1584</v>
      </c>
      <c r="B701" s="13" t="s">
        <v>411</v>
      </c>
      <c r="C701" s="7" t="s">
        <v>780</v>
      </c>
      <c r="D701" s="13" t="s">
        <v>143</v>
      </c>
      <c r="E701" s="33">
        <f t="shared" si="31"/>
        <v>120.22</v>
      </c>
      <c r="F701" s="40">
        <v>120.22</v>
      </c>
      <c r="G701" s="38">
        <v>6</v>
      </c>
      <c r="H701" s="51">
        <f t="shared" si="33"/>
        <v>721.31999999999994</v>
      </c>
      <c r="I701" s="3" t="s">
        <v>781</v>
      </c>
      <c r="J701" s="13" t="s">
        <v>1316</v>
      </c>
      <c r="K701" s="37" t="str">
        <f t="shared" si="32"/>
        <v/>
      </c>
    </row>
    <row r="702" spans="1:11" ht="16" x14ac:dyDescent="0.35">
      <c r="A702" s="14" t="s">
        <v>1585</v>
      </c>
      <c r="B702" s="13" t="s">
        <v>411</v>
      </c>
      <c r="C702" s="7" t="s">
        <v>783</v>
      </c>
      <c r="D702" s="13" t="s">
        <v>20</v>
      </c>
      <c r="E702" s="33">
        <f t="shared" si="31"/>
        <v>192.36</v>
      </c>
      <c r="F702" s="40">
        <v>192.36</v>
      </c>
      <c r="G702" s="38">
        <v>3</v>
      </c>
      <c r="H702" s="51">
        <f t="shared" si="33"/>
        <v>577.08000000000004</v>
      </c>
      <c r="I702" s="3" t="s">
        <v>784</v>
      </c>
      <c r="J702" s="13" t="s">
        <v>1316</v>
      </c>
      <c r="K702" s="37" t="str">
        <f t="shared" si="32"/>
        <v/>
      </c>
    </row>
    <row r="703" spans="1:11" ht="29" x14ac:dyDescent="0.35">
      <c r="A703" s="30" t="s">
        <v>1586</v>
      </c>
      <c r="B703" s="13" t="s">
        <v>411</v>
      </c>
      <c r="C703" s="7" t="s">
        <v>786</v>
      </c>
      <c r="D703" s="13" t="s">
        <v>143</v>
      </c>
      <c r="E703" s="33">
        <f t="shared" si="31"/>
        <v>841.55</v>
      </c>
      <c r="F703" s="40">
        <v>841.55</v>
      </c>
      <c r="G703" s="38">
        <v>1</v>
      </c>
      <c r="H703" s="51">
        <f t="shared" si="33"/>
        <v>841.55</v>
      </c>
      <c r="I703" s="3" t="s">
        <v>787</v>
      </c>
      <c r="J703" s="13" t="s">
        <v>1316</v>
      </c>
      <c r="K703" s="37" t="str">
        <f t="shared" si="32"/>
        <v/>
      </c>
    </row>
    <row r="704" spans="1:11" ht="29" x14ac:dyDescent="0.35">
      <c r="A704" s="14" t="s">
        <v>1587</v>
      </c>
      <c r="B704" s="13" t="s">
        <v>411</v>
      </c>
      <c r="C704" s="7" t="s">
        <v>789</v>
      </c>
      <c r="D704" s="13" t="s">
        <v>20</v>
      </c>
      <c r="E704" s="33">
        <f t="shared" si="31"/>
        <v>336.62</v>
      </c>
      <c r="F704" s="40">
        <v>336.62</v>
      </c>
      <c r="G704" s="38">
        <v>1</v>
      </c>
      <c r="H704" s="51">
        <f t="shared" si="33"/>
        <v>336.62</v>
      </c>
      <c r="I704" s="3" t="s">
        <v>790</v>
      </c>
      <c r="J704" s="13" t="s">
        <v>1316</v>
      </c>
      <c r="K704" s="37" t="str">
        <f t="shared" si="32"/>
        <v/>
      </c>
    </row>
    <row r="705" spans="1:11" ht="16" x14ac:dyDescent="0.35">
      <c r="A705" s="30" t="s">
        <v>1588</v>
      </c>
      <c r="B705" s="13" t="s">
        <v>765</v>
      </c>
      <c r="C705" s="7" t="s">
        <v>792</v>
      </c>
      <c r="D705" s="13" t="s">
        <v>20</v>
      </c>
      <c r="E705" s="33">
        <f t="shared" si="31"/>
        <v>94.87</v>
      </c>
      <c r="F705" s="40">
        <v>94.87</v>
      </c>
      <c r="G705" s="38">
        <v>43</v>
      </c>
      <c r="H705" s="51">
        <f t="shared" si="33"/>
        <v>4079.4100000000003</v>
      </c>
      <c r="I705" s="3" t="s">
        <v>793</v>
      </c>
      <c r="J705" s="13" t="s">
        <v>1316</v>
      </c>
      <c r="K705" s="37" t="str">
        <f t="shared" si="32"/>
        <v/>
      </c>
    </row>
    <row r="706" spans="1:11" ht="29" x14ac:dyDescent="0.35">
      <c r="A706" s="14" t="s">
        <v>1589</v>
      </c>
      <c r="B706" s="13" t="s">
        <v>411</v>
      </c>
      <c r="C706" s="7" t="s">
        <v>795</v>
      </c>
      <c r="D706" s="13" t="s">
        <v>20</v>
      </c>
      <c r="E706" s="33">
        <f t="shared" si="31"/>
        <v>577.07000000000005</v>
      </c>
      <c r="F706" s="40">
        <v>577.07000000000005</v>
      </c>
      <c r="G706" s="38">
        <v>2</v>
      </c>
      <c r="H706" s="51">
        <f t="shared" si="33"/>
        <v>1154.1400000000001</v>
      </c>
      <c r="I706" s="3" t="s">
        <v>796</v>
      </c>
      <c r="J706" s="13" t="s">
        <v>1320</v>
      </c>
      <c r="K706" s="37" t="str">
        <f t="shared" si="32"/>
        <v/>
      </c>
    </row>
    <row r="707" spans="1:11" ht="29" x14ac:dyDescent="0.35">
      <c r="A707" s="30" t="s">
        <v>1590</v>
      </c>
      <c r="B707" s="13" t="s">
        <v>57</v>
      </c>
      <c r="C707" s="7" t="s">
        <v>798</v>
      </c>
      <c r="D707" s="13" t="s">
        <v>20</v>
      </c>
      <c r="E707" s="33">
        <f t="shared" si="31"/>
        <v>93.46</v>
      </c>
      <c r="F707" s="40">
        <v>93.46</v>
      </c>
      <c r="G707" s="38">
        <v>236</v>
      </c>
      <c r="H707" s="51">
        <f t="shared" si="33"/>
        <v>22056.559999999998</v>
      </c>
      <c r="I707" s="3" t="s">
        <v>799</v>
      </c>
      <c r="J707" s="13" t="s">
        <v>1316</v>
      </c>
      <c r="K707" s="37" t="str">
        <f t="shared" si="32"/>
        <v/>
      </c>
    </row>
    <row r="708" spans="1:11" ht="87" x14ac:dyDescent="0.35">
      <c r="A708" s="14" t="s">
        <v>1591</v>
      </c>
      <c r="B708" s="13" t="s">
        <v>545</v>
      </c>
      <c r="C708" s="7" t="s">
        <v>801</v>
      </c>
      <c r="D708" s="13" t="s">
        <v>20</v>
      </c>
      <c r="E708" s="33">
        <f t="shared" ref="E708:E771" si="34">F708</f>
        <v>432.8</v>
      </c>
      <c r="F708" s="40">
        <v>432.8</v>
      </c>
      <c r="G708" s="38">
        <v>1</v>
      </c>
      <c r="H708" s="51">
        <f t="shared" si="33"/>
        <v>432.8</v>
      </c>
      <c r="I708" s="3" t="s">
        <v>802</v>
      </c>
      <c r="J708" s="13" t="s">
        <v>1316</v>
      </c>
      <c r="K708" s="37" t="str">
        <f t="shared" ref="K708:K771" si="35">IF(AND(ISNUMBER(E708),ISNUMBER(FIND(",",E708)),LEN(E708)-LEN(SUBSTITUTE(E708,",",""))=1),IF(LEN(RIGHT(E708,LEN(E708)-FIND(",",E708)))&gt;2,ROW(),""),"")</f>
        <v/>
      </c>
    </row>
    <row r="709" spans="1:11" ht="72.5" x14ac:dyDescent="0.35">
      <c r="A709" s="30" t="s">
        <v>1592</v>
      </c>
      <c r="B709" s="13" t="s">
        <v>545</v>
      </c>
      <c r="C709" s="7" t="s">
        <v>804</v>
      </c>
      <c r="D709" s="13" t="s">
        <v>20</v>
      </c>
      <c r="E709" s="33">
        <f t="shared" si="34"/>
        <v>432.8</v>
      </c>
      <c r="F709" s="40">
        <v>432.8</v>
      </c>
      <c r="G709" s="38">
        <v>1</v>
      </c>
      <c r="H709" s="51">
        <f t="shared" si="33"/>
        <v>432.8</v>
      </c>
      <c r="I709" s="3" t="s">
        <v>805</v>
      </c>
      <c r="J709" s="13" t="s">
        <v>1316</v>
      </c>
      <c r="K709" s="37" t="str">
        <f t="shared" si="35"/>
        <v/>
      </c>
    </row>
    <row r="710" spans="1:11" ht="72.5" x14ac:dyDescent="0.35">
      <c r="A710" s="14" t="s">
        <v>1593</v>
      </c>
      <c r="B710" s="13" t="s">
        <v>545</v>
      </c>
      <c r="C710" s="7" t="s">
        <v>807</v>
      </c>
      <c r="D710" s="13" t="s">
        <v>20</v>
      </c>
      <c r="E710" s="33">
        <f t="shared" si="34"/>
        <v>480.89</v>
      </c>
      <c r="F710" s="40">
        <v>480.89</v>
      </c>
      <c r="G710" s="38">
        <v>3</v>
      </c>
      <c r="H710" s="51">
        <f t="shared" si="33"/>
        <v>1442.67</v>
      </c>
      <c r="I710" s="3" t="s">
        <v>808</v>
      </c>
      <c r="J710" s="13" t="s">
        <v>1320</v>
      </c>
      <c r="K710" s="37" t="str">
        <f t="shared" si="35"/>
        <v/>
      </c>
    </row>
    <row r="711" spans="1:11" ht="87" x14ac:dyDescent="0.35">
      <c r="A711" s="30" t="s">
        <v>1594</v>
      </c>
      <c r="B711" s="13" t="s">
        <v>545</v>
      </c>
      <c r="C711" s="7" t="s">
        <v>810</v>
      </c>
      <c r="D711" s="13" t="s">
        <v>20</v>
      </c>
      <c r="E711" s="33">
        <f t="shared" si="34"/>
        <v>480.89</v>
      </c>
      <c r="F711" s="40">
        <v>480.89</v>
      </c>
      <c r="G711" s="38">
        <v>1</v>
      </c>
      <c r="H711" s="51">
        <f t="shared" si="33"/>
        <v>480.89</v>
      </c>
      <c r="I711" s="3" t="s">
        <v>811</v>
      </c>
      <c r="J711" s="13" t="s">
        <v>1316</v>
      </c>
      <c r="K711" s="37" t="str">
        <f t="shared" si="35"/>
        <v/>
      </c>
    </row>
    <row r="712" spans="1:11" ht="72.5" x14ac:dyDescent="0.35">
      <c r="A712" s="14" t="s">
        <v>1595</v>
      </c>
      <c r="B712" s="13" t="s">
        <v>545</v>
      </c>
      <c r="C712" s="7" t="s">
        <v>813</v>
      </c>
      <c r="D712" s="13" t="s">
        <v>20</v>
      </c>
      <c r="E712" s="33">
        <f t="shared" si="34"/>
        <v>432.8</v>
      </c>
      <c r="F712" s="40">
        <v>432.8</v>
      </c>
      <c r="G712" s="38">
        <v>1</v>
      </c>
      <c r="H712" s="51">
        <f t="shared" si="33"/>
        <v>432.8</v>
      </c>
      <c r="I712" s="3" t="s">
        <v>805</v>
      </c>
      <c r="J712" s="13" t="s">
        <v>1316</v>
      </c>
      <c r="K712" s="37" t="str">
        <f t="shared" si="35"/>
        <v/>
      </c>
    </row>
    <row r="713" spans="1:11" ht="72.5" x14ac:dyDescent="0.35">
      <c r="A713" s="30" t="s">
        <v>1596</v>
      </c>
      <c r="B713" s="13" t="s">
        <v>545</v>
      </c>
      <c r="C713" s="7" t="s">
        <v>815</v>
      </c>
      <c r="D713" s="13" t="s">
        <v>20</v>
      </c>
      <c r="E713" s="33">
        <f t="shared" si="34"/>
        <v>480.89</v>
      </c>
      <c r="F713" s="40">
        <v>480.89</v>
      </c>
      <c r="G713" s="38">
        <v>1</v>
      </c>
      <c r="H713" s="51">
        <f t="shared" si="33"/>
        <v>480.89</v>
      </c>
      <c r="I713" s="3" t="s">
        <v>808</v>
      </c>
      <c r="J713" s="13" t="s">
        <v>1320</v>
      </c>
      <c r="K713" s="37" t="str">
        <f t="shared" si="35"/>
        <v/>
      </c>
    </row>
    <row r="714" spans="1:11" ht="87" x14ac:dyDescent="0.35">
      <c r="A714" s="14" t="s">
        <v>1597</v>
      </c>
      <c r="B714" s="13" t="s">
        <v>545</v>
      </c>
      <c r="C714" s="7" t="s">
        <v>817</v>
      </c>
      <c r="D714" s="13" t="s">
        <v>20</v>
      </c>
      <c r="E714" s="33">
        <f t="shared" si="34"/>
        <v>528.98</v>
      </c>
      <c r="F714" s="40">
        <v>528.98</v>
      </c>
      <c r="G714" s="38">
        <v>3</v>
      </c>
      <c r="H714" s="51">
        <f t="shared" si="33"/>
        <v>1586.94</v>
      </c>
      <c r="I714" s="3" t="s">
        <v>802</v>
      </c>
      <c r="J714" s="13" t="s">
        <v>1316</v>
      </c>
      <c r="K714" s="37" t="str">
        <f t="shared" si="35"/>
        <v/>
      </c>
    </row>
    <row r="715" spans="1:11" ht="72.5" x14ac:dyDescent="0.35">
      <c r="A715" s="30" t="s">
        <v>1598</v>
      </c>
      <c r="B715" s="13" t="s">
        <v>545</v>
      </c>
      <c r="C715" s="7" t="s">
        <v>819</v>
      </c>
      <c r="D715" s="13" t="s">
        <v>20</v>
      </c>
      <c r="E715" s="33">
        <f t="shared" si="34"/>
        <v>432.8</v>
      </c>
      <c r="F715" s="40">
        <v>432.8</v>
      </c>
      <c r="G715" s="38">
        <v>1</v>
      </c>
      <c r="H715" s="51">
        <f t="shared" si="33"/>
        <v>432.8</v>
      </c>
      <c r="I715" s="3" t="s">
        <v>805</v>
      </c>
      <c r="J715" s="13" t="s">
        <v>1316</v>
      </c>
      <c r="K715" s="37" t="str">
        <f t="shared" si="35"/>
        <v/>
      </c>
    </row>
    <row r="716" spans="1:11" ht="72.5" x14ac:dyDescent="0.35">
      <c r="A716" s="14" t="s">
        <v>1599</v>
      </c>
      <c r="B716" s="13" t="s">
        <v>545</v>
      </c>
      <c r="C716" s="7" t="s">
        <v>821</v>
      </c>
      <c r="D716" s="13" t="s">
        <v>20</v>
      </c>
      <c r="E716" s="33">
        <f t="shared" si="34"/>
        <v>480.89</v>
      </c>
      <c r="F716" s="40">
        <v>480.89</v>
      </c>
      <c r="G716" s="38">
        <v>1</v>
      </c>
      <c r="H716" s="51">
        <f t="shared" si="33"/>
        <v>480.89</v>
      </c>
      <c r="I716" s="3" t="s">
        <v>822</v>
      </c>
      <c r="J716" s="13" t="s">
        <v>1320</v>
      </c>
      <c r="K716" s="37" t="str">
        <f t="shared" si="35"/>
        <v/>
      </c>
    </row>
    <row r="717" spans="1:11" ht="72.5" x14ac:dyDescent="0.35">
      <c r="A717" s="30" t="s">
        <v>1600</v>
      </c>
      <c r="B717" s="13" t="s">
        <v>545</v>
      </c>
      <c r="C717" s="7" t="s">
        <v>824</v>
      </c>
      <c r="D717" s="13" t="s">
        <v>20</v>
      </c>
      <c r="E717" s="33">
        <f t="shared" si="34"/>
        <v>577.07000000000005</v>
      </c>
      <c r="F717" s="40">
        <v>577.07000000000005</v>
      </c>
      <c r="G717" s="38">
        <v>1</v>
      </c>
      <c r="H717" s="51">
        <f t="shared" si="33"/>
        <v>577.07000000000005</v>
      </c>
      <c r="I717" s="3" t="s">
        <v>825</v>
      </c>
      <c r="J717" s="13" t="s">
        <v>1320</v>
      </c>
      <c r="K717" s="37" t="str">
        <f t="shared" si="35"/>
        <v/>
      </c>
    </row>
    <row r="718" spans="1:11" ht="72.5" x14ac:dyDescent="0.35">
      <c r="A718" s="14" t="s">
        <v>1601</v>
      </c>
      <c r="B718" s="13" t="s">
        <v>545</v>
      </c>
      <c r="C718" s="7" t="s">
        <v>827</v>
      </c>
      <c r="D718" s="13" t="s">
        <v>20</v>
      </c>
      <c r="E718" s="33">
        <f t="shared" si="34"/>
        <v>577.07000000000005</v>
      </c>
      <c r="F718" s="40">
        <v>577.07000000000005</v>
      </c>
      <c r="G718" s="38">
        <v>1</v>
      </c>
      <c r="H718" s="51">
        <f t="shared" si="33"/>
        <v>577.07000000000005</v>
      </c>
      <c r="I718" s="3" t="s">
        <v>828</v>
      </c>
      <c r="J718" s="13" t="s">
        <v>1320</v>
      </c>
      <c r="K718" s="37" t="str">
        <f t="shared" si="35"/>
        <v/>
      </c>
    </row>
    <row r="719" spans="1:11" ht="87" x14ac:dyDescent="0.35">
      <c r="A719" s="30" t="s">
        <v>1602</v>
      </c>
      <c r="B719" s="13" t="s">
        <v>545</v>
      </c>
      <c r="C719" s="7" t="s">
        <v>830</v>
      </c>
      <c r="D719" s="13" t="s">
        <v>20</v>
      </c>
      <c r="E719" s="33">
        <f t="shared" si="34"/>
        <v>528.98</v>
      </c>
      <c r="F719" s="40">
        <v>528.98</v>
      </c>
      <c r="G719" s="38">
        <v>1</v>
      </c>
      <c r="H719" s="51">
        <f t="shared" si="33"/>
        <v>528.98</v>
      </c>
      <c r="I719" s="3" t="s">
        <v>831</v>
      </c>
      <c r="J719" s="13" t="s">
        <v>1320</v>
      </c>
      <c r="K719" s="37" t="str">
        <f t="shared" si="35"/>
        <v/>
      </c>
    </row>
    <row r="720" spans="1:11" ht="87" x14ac:dyDescent="0.35">
      <c r="A720" s="14" t="s">
        <v>1603</v>
      </c>
      <c r="B720" s="13" t="s">
        <v>545</v>
      </c>
      <c r="C720" s="7" t="s">
        <v>833</v>
      </c>
      <c r="D720" s="13" t="s">
        <v>20</v>
      </c>
      <c r="E720" s="33">
        <f t="shared" si="34"/>
        <v>577.07000000000005</v>
      </c>
      <c r="F720" s="40">
        <v>577.07000000000005</v>
      </c>
      <c r="G720" s="38">
        <v>1</v>
      </c>
      <c r="H720" s="51">
        <f t="shared" ref="H720:H783" si="36">E720*G720</f>
        <v>577.07000000000005</v>
      </c>
      <c r="I720" s="3" t="s">
        <v>831</v>
      </c>
      <c r="J720" s="13" t="s">
        <v>1320</v>
      </c>
      <c r="K720" s="37" t="str">
        <f t="shared" si="35"/>
        <v/>
      </c>
    </row>
    <row r="721" spans="1:11" ht="87" x14ac:dyDescent="0.35">
      <c r="A721" s="30" t="s">
        <v>1604</v>
      </c>
      <c r="B721" s="13" t="s">
        <v>545</v>
      </c>
      <c r="C721" s="7" t="s">
        <v>835</v>
      </c>
      <c r="D721" s="13" t="s">
        <v>20</v>
      </c>
      <c r="E721" s="33">
        <f t="shared" si="34"/>
        <v>577.07000000000005</v>
      </c>
      <c r="F721" s="40">
        <v>577.07000000000005</v>
      </c>
      <c r="G721" s="38">
        <v>15</v>
      </c>
      <c r="H721" s="51">
        <f t="shared" si="36"/>
        <v>8656.0500000000011</v>
      </c>
      <c r="I721" s="3" t="s">
        <v>836</v>
      </c>
      <c r="J721" s="13" t="s">
        <v>1320</v>
      </c>
      <c r="K721" s="37" t="str">
        <f t="shared" si="35"/>
        <v/>
      </c>
    </row>
    <row r="722" spans="1:11" ht="87" x14ac:dyDescent="0.35">
      <c r="A722" s="14" t="s">
        <v>1605</v>
      </c>
      <c r="B722" s="13" t="s">
        <v>545</v>
      </c>
      <c r="C722" s="7" t="s">
        <v>838</v>
      </c>
      <c r="D722" s="13" t="s">
        <v>20</v>
      </c>
      <c r="E722" s="33">
        <f t="shared" si="34"/>
        <v>625.16</v>
      </c>
      <c r="F722" s="40">
        <v>625.16</v>
      </c>
      <c r="G722" s="38">
        <v>5</v>
      </c>
      <c r="H722" s="51">
        <f t="shared" si="36"/>
        <v>3125.7999999999997</v>
      </c>
      <c r="I722" s="3" t="s">
        <v>831</v>
      </c>
      <c r="J722" s="13" t="s">
        <v>1320</v>
      </c>
      <c r="K722" s="37" t="str">
        <f t="shared" si="35"/>
        <v/>
      </c>
    </row>
    <row r="723" spans="1:11" ht="87" x14ac:dyDescent="0.35">
      <c r="A723" s="30" t="s">
        <v>1606</v>
      </c>
      <c r="B723" s="13" t="s">
        <v>545</v>
      </c>
      <c r="C723" s="7" t="s">
        <v>840</v>
      </c>
      <c r="D723" s="13" t="s">
        <v>20</v>
      </c>
      <c r="E723" s="33">
        <f t="shared" si="34"/>
        <v>625.16</v>
      </c>
      <c r="F723" s="40">
        <v>625.16</v>
      </c>
      <c r="G723" s="38">
        <v>4</v>
      </c>
      <c r="H723" s="51">
        <f t="shared" si="36"/>
        <v>2500.64</v>
      </c>
      <c r="I723" s="3" t="s">
        <v>831</v>
      </c>
      <c r="J723" s="13" t="s">
        <v>1320</v>
      </c>
      <c r="K723" s="37" t="str">
        <f t="shared" si="35"/>
        <v/>
      </c>
    </row>
    <row r="724" spans="1:11" ht="87" x14ac:dyDescent="0.35">
      <c r="A724" s="14" t="s">
        <v>1607</v>
      </c>
      <c r="B724" s="13" t="s">
        <v>545</v>
      </c>
      <c r="C724" s="7" t="s">
        <v>842</v>
      </c>
      <c r="D724" s="13" t="s">
        <v>20</v>
      </c>
      <c r="E724" s="33">
        <f t="shared" si="34"/>
        <v>673.24</v>
      </c>
      <c r="F724" s="40">
        <v>673.24</v>
      </c>
      <c r="G724" s="38">
        <v>4</v>
      </c>
      <c r="H724" s="51">
        <f t="shared" si="36"/>
        <v>2692.96</v>
      </c>
      <c r="I724" s="3" t="s">
        <v>831</v>
      </c>
      <c r="J724" s="13" t="s">
        <v>1320</v>
      </c>
      <c r="K724" s="37" t="str">
        <f t="shared" si="35"/>
        <v/>
      </c>
    </row>
    <row r="725" spans="1:11" ht="87" x14ac:dyDescent="0.35">
      <c r="A725" s="30" t="s">
        <v>1608</v>
      </c>
      <c r="B725" s="13" t="s">
        <v>545</v>
      </c>
      <c r="C725" s="7" t="s">
        <v>844</v>
      </c>
      <c r="D725" s="13" t="s">
        <v>20</v>
      </c>
      <c r="E725" s="33">
        <f t="shared" si="34"/>
        <v>673.24</v>
      </c>
      <c r="F725" s="40">
        <v>673.24</v>
      </c>
      <c r="G725" s="38">
        <v>4</v>
      </c>
      <c r="H725" s="51">
        <f t="shared" si="36"/>
        <v>2692.96</v>
      </c>
      <c r="I725" s="3" t="s">
        <v>831</v>
      </c>
      <c r="J725" s="13" t="s">
        <v>1320</v>
      </c>
      <c r="K725" s="37" t="str">
        <f t="shared" si="35"/>
        <v/>
      </c>
    </row>
    <row r="726" spans="1:11" ht="87" x14ac:dyDescent="0.35">
      <c r="A726" s="14" t="s">
        <v>1609</v>
      </c>
      <c r="B726" s="13" t="s">
        <v>545</v>
      </c>
      <c r="C726" s="7" t="s">
        <v>846</v>
      </c>
      <c r="D726" s="13" t="s">
        <v>20</v>
      </c>
      <c r="E726" s="33">
        <f t="shared" si="34"/>
        <v>625.16</v>
      </c>
      <c r="F726" s="40">
        <v>625.16</v>
      </c>
      <c r="G726" s="38">
        <v>2</v>
      </c>
      <c r="H726" s="51">
        <f t="shared" si="36"/>
        <v>1250.32</v>
      </c>
      <c r="I726" s="3" t="s">
        <v>831</v>
      </c>
      <c r="J726" s="13" t="s">
        <v>1320</v>
      </c>
      <c r="K726" s="37" t="str">
        <f t="shared" si="35"/>
        <v/>
      </c>
    </row>
    <row r="727" spans="1:11" ht="87" x14ac:dyDescent="0.35">
      <c r="A727" s="30" t="s">
        <v>1610</v>
      </c>
      <c r="B727" s="13" t="s">
        <v>545</v>
      </c>
      <c r="C727" s="7" t="s">
        <v>848</v>
      </c>
      <c r="D727" s="13" t="s">
        <v>20</v>
      </c>
      <c r="E727" s="33">
        <f t="shared" si="34"/>
        <v>625.16</v>
      </c>
      <c r="F727" s="40">
        <v>625.16</v>
      </c>
      <c r="G727" s="38">
        <v>1</v>
      </c>
      <c r="H727" s="51">
        <f t="shared" si="36"/>
        <v>625.16</v>
      </c>
      <c r="I727" s="3" t="s">
        <v>831</v>
      </c>
      <c r="J727" s="13" t="s">
        <v>1320</v>
      </c>
      <c r="K727" s="37" t="str">
        <f t="shared" si="35"/>
        <v/>
      </c>
    </row>
    <row r="728" spans="1:11" ht="101.5" x14ac:dyDescent="0.35">
      <c r="A728" s="14" t="s">
        <v>1611</v>
      </c>
      <c r="B728" s="13" t="s">
        <v>765</v>
      </c>
      <c r="C728" s="7" t="s">
        <v>850</v>
      </c>
      <c r="D728" s="13" t="s">
        <v>20</v>
      </c>
      <c r="E728" s="33">
        <f t="shared" si="34"/>
        <v>625.16</v>
      </c>
      <c r="F728" s="40">
        <v>625.16</v>
      </c>
      <c r="G728" s="38">
        <v>2</v>
      </c>
      <c r="H728" s="51">
        <f t="shared" si="36"/>
        <v>1250.32</v>
      </c>
      <c r="I728" s="3" t="s">
        <v>851</v>
      </c>
      <c r="J728" s="13" t="s">
        <v>1320</v>
      </c>
      <c r="K728" s="37" t="str">
        <f t="shared" si="35"/>
        <v/>
      </c>
    </row>
    <row r="729" spans="1:11" ht="101.5" x14ac:dyDescent="0.35">
      <c r="A729" s="30" t="s">
        <v>1612</v>
      </c>
      <c r="B729" s="13" t="s">
        <v>765</v>
      </c>
      <c r="C729" s="7" t="s">
        <v>853</v>
      </c>
      <c r="D729" s="13" t="s">
        <v>20</v>
      </c>
      <c r="E729" s="33">
        <f t="shared" si="34"/>
        <v>721.33</v>
      </c>
      <c r="F729" s="40">
        <v>721.33</v>
      </c>
      <c r="G729" s="38">
        <v>1</v>
      </c>
      <c r="H729" s="51">
        <f t="shared" si="36"/>
        <v>721.33</v>
      </c>
      <c r="I729" s="3" t="s">
        <v>851</v>
      </c>
      <c r="J729" s="13" t="s">
        <v>1320</v>
      </c>
      <c r="K729" s="37" t="str">
        <f t="shared" si="35"/>
        <v/>
      </c>
    </row>
    <row r="730" spans="1:11" ht="101.5" x14ac:dyDescent="0.35">
      <c r="A730" s="14" t="s">
        <v>1613</v>
      </c>
      <c r="B730" s="13" t="s">
        <v>765</v>
      </c>
      <c r="C730" s="7" t="s">
        <v>855</v>
      </c>
      <c r="D730" s="13" t="s">
        <v>20</v>
      </c>
      <c r="E730" s="33">
        <f t="shared" si="34"/>
        <v>721.33</v>
      </c>
      <c r="F730" s="40">
        <v>721.33</v>
      </c>
      <c r="G730" s="38">
        <v>2</v>
      </c>
      <c r="H730" s="51">
        <f t="shared" si="36"/>
        <v>1442.66</v>
      </c>
      <c r="I730" s="3" t="s">
        <v>851</v>
      </c>
      <c r="J730" s="13" t="s">
        <v>1320</v>
      </c>
      <c r="K730" s="37" t="str">
        <f t="shared" si="35"/>
        <v/>
      </c>
    </row>
    <row r="731" spans="1:11" ht="101.5" x14ac:dyDescent="0.35">
      <c r="A731" s="30" t="s">
        <v>1614</v>
      </c>
      <c r="B731" s="13" t="s">
        <v>765</v>
      </c>
      <c r="C731" s="7" t="s">
        <v>857</v>
      </c>
      <c r="D731" s="13" t="s">
        <v>20</v>
      </c>
      <c r="E731" s="33">
        <f t="shared" si="34"/>
        <v>721.33</v>
      </c>
      <c r="F731" s="40">
        <v>721.33</v>
      </c>
      <c r="G731" s="38">
        <v>1</v>
      </c>
      <c r="H731" s="51">
        <f t="shared" si="36"/>
        <v>721.33</v>
      </c>
      <c r="I731" s="3" t="s">
        <v>851</v>
      </c>
      <c r="J731" s="13" t="s">
        <v>1320</v>
      </c>
      <c r="K731" s="37" t="str">
        <f t="shared" si="35"/>
        <v/>
      </c>
    </row>
    <row r="732" spans="1:11" ht="72.5" x14ac:dyDescent="0.35">
      <c r="A732" s="14" t="s">
        <v>1615</v>
      </c>
      <c r="B732" s="13" t="s">
        <v>765</v>
      </c>
      <c r="C732" s="7" t="s">
        <v>859</v>
      </c>
      <c r="D732" s="13" t="s">
        <v>20</v>
      </c>
      <c r="E732" s="33">
        <f t="shared" si="34"/>
        <v>432.8</v>
      </c>
      <c r="F732" s="40">
        <v>432.8</v>
      </c>
      <c r="G732" s="38">
        <v>1</v>
      </c>
      <c r="H732" s="51">
        <f t="shared" si="36"/>
        <v>432.8</v>
      </c>
      <c r="I732" s="3" t="s">
        <v>860</v>
      </c>
      <c r="J732" s="13" t="s">
        <v>1320</v>
      </c>
      <c r="K732" s="37" t="str">
        <f t="shared" si="35"/>
        <v/>
      </c>
    </row>
    <row r="733" spans="1:11" ht="72.5" x14ac:dyDescent="0.35">
      <c r="A733" s="30" t="s">
        <v>1616</v>
      </c>
      <c r="B733" s="13" t="s">
        <v>765</v>
      </c>
      <c r="C733" s="7" t="s">
        <v>862</v>
      </c>
      <c r="D733" s="13" t="s">
        <v>20</v>
      </c>
      <c r="E733" s="33">
        <f t="shared" si="34"/>
        <v>384.71</v>
      </c>
      <c r="F733" s="40">
        <v>384.71</v>
      </c>
      <c r="G733" s="38">
        <v>1</v>
      </c>
      <c r="H733" s="51">
        <f t="shared" si="36"/>
        <v>384.71</v>
      </c>
      <c r="I733" s="3" t="s">
        <v>860</v>
      </c>
      <c r="J733" s="13" t="s">
        <v>1320</v>
      </c>
      <c r="K733" s="37" t="str">
        <f t="shared" si="35"/>
        <v/>
      </c>
    </row>
    <row r="734" spans="1:11" ht="72.5" x14ac:dyDescent="0.35">
      <c r="A734" s="14" t="s">
        <v>1617</v>
      </c>
      <c r="B734" s="13" t="s">
        <v>765</v>
      </c>
      <c r="C734" s="7" t="s">
        <v>864</v>
      </c>
      <c r="D734" s="13" t="s">
        <v>20</v>
      </c>
      <c r="E734" s="33">
        <f t="shared" si="34"/>
        <v>384.71</v>
      </c>
      <c r="F734" s="40">
        <v>384.71</v>
      </c>
      <c r="G734" s="38">
        <v>1</v>
      </c>
      <c r="H734" s="51">
        <f t="shared" si="36"/>
        <v>384.71</v>
      </c>
      <c r="I734" s="3" t="s">
        <v>865</v>
      </c>
      <c r="J734" s="13" t="s">
        <v>1320</v>
      </c>
      <c r="K734" s="37" t="str">
        <f t="shared" si="35"/>
        <v/>
      </c>
    </row>
    <row r="735" spans="1:11" ht="72.5" x14ac:dyDescent="0.35">
      <c r="A735" s="30" t="s">
        <v>1618</v>
      </c>
      <c r="B735" s="13" t="s">
        <v>765</v>
      </c>
      <c r="C735" s="7" t="s">
        <v>867</v>
      </c>
      <c r="D735" s="13" t="s">
        <v>20</v>
      </c>
      <c r="E735" s="33">
        <f t="shared" si="34"/>
        <v>384.71</v>
      </c>
      <c r="F735" s="40">
        <v>384.71</v>
      </c>
      <c r="G735" s="38">
        <v>1</v>
      </c>
      <c r="H735" s="51">
        <f t="shared" si="36"/>
        <v>384.71</v>
      </c>
      <c r="I735" s="3" t="s">
        <v>865</v>
      </c>
      <c r="J735" s="13" t="s">
        <v>1320</v>
      </c>
      <c r="K735" s="37" t="str">
        <f t="shared" si="35"/>
        <v/>
      </c>
    </row>
    <row r="736" spans="1:11" ht="72.5" x14ac:dyDescent="0.35">
      <c r="A736" s="14" t="s">
        <v>1619</v>
      </c>
      <c r="B736" s="13" t="s">
        <v>765</v>
      </c>
      <c r="C736" s="7" t="s">
        <v>869</v>
      </c>
      <c r="D736" s="13" t="s">
        <v>20</v>
      </c>
      <c r="E736" s="33">
        <f t="shared" si="34"/>
        <v>384.71</v>
      </c>
      <c r="F736" s="40">
        <v>384.71</v>
      </c>
      <c r="G736" s="38">
        <v>1</v>
      </c>
      <c r="H736" s="51">
        <f t="shared" si="36"/>
        <v>384.71</v>
      </c>
      <c r="I736" s="3" t="s">
        <v>865</v>
      </c>
      <c r="J736" s="13" t="s">
        <v>1320</v>
      </c>
      <c r="K736" s="37" t="str">
        <f t="shared" si="35"/>
        <v/>
      </c>
    </row>
    <row r="737" spans="1:11" ht="72.5" x14ac:dyDescent="0.35">
      <c r="A737" s="30" t="s">
        <v>1620</v>
      </c>
      <c r="B737" s="13" t="s">
        <v>765</v>
      </c>
      <c r="C737" s="7" t="s">
        <v>871</v>
      </c>
      <c r="D737" s="13" t="s">
        <v>20</v>
      </c>
      <c r="E737" s="33">
        <f t="shared" si="34"/>
        <v>384.71</v>
      </c>
      <c r="F737" s="40">
        <v>384.71</v>
      </c>
      <c r="G737" s="38">
        <v>1</v>
      </c>
      <c r="H737" s="51">
        <f t="shared" si="36"/>
        <v>384.71</v>
      </c>
      <c r="I737" s="3" t="s">
        <v>860</v>
      </c>
      <c r="J737" s="13" t="s">
        <v>1320</v>
      </c>
      <c r="K737" s="37" t="str">
        <f t="shared" si="35"/>
        <v/>
      </c>
    </row>
    <row r="738" spans="1:11" ht="72.5" x14ac:dyDescent="0.35">
      <c r="A738" s="14" t="s">
        <v>1621</v>
      </c>
      <c r="B738" s="13" t="s">
        <v>545</v>
      </c>
      <c r="C738" s="7" t="s">
        <v>873</v>
      </c>
      <c r="D738" s="13" t="s">
        <v>20</v>
      </c>
      <c r="E738" s="33">
        <f t="shared" si="34"/>
        <v>57.71</v>
      </c>
      <c r="F738" s="40">
        <v>57.71</v>
      </c>
      <c r="G738" s="38">
        <v>1</v>
      </c>
      <c r="H738" s="51">
        <f t="shared" si="36"/>
        <v>57.71</v>
      </c>
      <c r="I738" s="3" t="s">
        <v>874</v>
      </c>
      <c r="J738" s="13" t="s">
        <v>1316</v>
      </c>
      <c r="K738" s="37" t="str">
        <f t="shared" si="35"/>
        <v/>
      </c>
    </row>
    <row r="739" spans="1:11" ht="72.5" x14ac:dyDescent="0.35">
      <c r="A739" s="30" t="s">
        <v>1622</v>
      </c>
      <c r="B739" s="13" t="s">
        <v>545</v>
      </c>
      <c r="C739" s="7" t="s">
        <v>876</v>
      </c>
      <c r="D739" s="13" t="s">
        <v>20</v>
      </c>
      <c r="E739" s="33">
        <f t="shared" si="34"/>
        <v>72.14</v>
      </c>
      <c r="F739" s="40">
        <v>72.14</v>
      </c>
      <c r="G739" s="38">
        <v>2</v>
      </c>
      <c r="H739" s="51">
        <f t="shared" si="36"/>
        <v>144.28</v>
      </c>
      <c r="I739" s="3" t="s">
        <v>874</v>
      </c>
      <c r="J739" s="13" t="s">
        <v>1316</v>
      </c>
      <c r="K739" s="37" t="str">
        <f t="shared" si="35"/>
        <v/>
      </c>
    </row>
    <row r="740" spans="1:11" ht="72.5" x14ac:dyDescent="0.35">
      <c r="A740" s="14" t="s">
        <v>1623</v>
      </c>
      <c r="B740" s="13" t="s">
        <v>545</v>
      </c>
      <c r="C740" s="7" t="s">
        <v>878</v>
      </c>
      <c r="D740" s="13" t="s">
        <v>20</v>
      </c>
      <c r="E740" s="33">
        <f t="shared" si="34"/>
        <v>120.22</v>
      </c>
      <c r="F740" s="40">
        <v>120.22</v>
      </c>
      <c r="G740" s="38">
        <v>1</v>
      </c>
      <c r="H740" s="51">
        <f t="shared" si="36"/>
        <v>120.22</v>
      </c>
      <c r="I740" s="3" t="s">
        <v>874</v>
      </c>
      <c r="J740" s="13" t="s">
        <v>1316</v>
      </c>
      <c r="K740" s="37" t="str">
        <f t="shared" si="35"/>
        <v/>
      </c>
    </row>
    <row r="741" spans="1:11" ht="72.5" x14ac:dyDescent="0.35">
      <c r="A741" s="30" t="s">
        <v>1624</v>
      </c>
      <c r="B741" s="13" t="s">
        <v>545</v>
      </c>
      <c r="C741" s="7" t="s">
        <v>880</v>
      </c>
      <c r="D741" s="13" t="s">
        <v>20</v>
      </c>
      <c r="E741" s="33">
        <f t="shared" si="34"/>
        <v>120.22</v>
      </c>
      <c r="F741" s="40">
        <v>120.22</v>
      </c>
      <c r="G741" s="38">
        <v>1</v>
      </c>
      <c r="H741" s="51">
        <f t="shared" si="36"/>
        <v>120.22</v>
      </c>
      <c r="I741" s="3" t="s">
        <v>881</v>
      </c>
      <c r="J741" s="13" t="s">
        <v>1316</v>
      </c>
      <c r="K741" s="37" t="str">
        <f t="shared" si="35"/>
        <v/>
      </c>
    </row>
    <row r="742" spans="1:11" ht="72.5" x14ac:dyDescent="0.35">
      <c r="A742" s="14" t="s">
        <v>1625</v>
      </c>
      <c r="B742" s="13" t="s">
        <v>545</v>
      </c>
      <c r="C742" s="7" t="s">
        <v>883</v>
      </c>
      <c r="D742" s="13" t="s">
        <v>20</v>
      </c>
      <c r="E742" s="33">
        <f t="shared" si="34"/>
        <v>144.27000000000001</v>
      </c>
      <c r="F742" s="40">
        <v>144.27000000000001</v>
      </c>
      <c r="G742" s="38">
        <v>1</v>
      </c>
      <c r="H742" s="51">
        <f t="shared" si="36"/>
        <v>144.27000000000001</v>
      </c>
      <c r="I742" s="3" t="s">
        <v>881</v>
      </c>
      <c r="J742" s="13" t="s">
        <v>1320</v>
      </c>
      <c r="K742" s="37" t="str">
        <f t="shared" si="35"/>
        <v/>
      </c>
    </row>
    <row r="743" spans="1:11" ht="72.5" x14ac:dyDescent="0.35">
      <c r="A743" s="30" t="s">
        <v>1626</v>
      </c>
      <c r="B743" s="13" t="s">
        <v>545</v>
      </c>
      <c r="C743" s="7" t="s">
        <v>885</v>
      </c>
      <c r="D743" s="13" t="s">
        <v>20</v>
      </c>
      <c r="E743" s="33">
        <f t="shared" si="34"/>
        <v>182.74</v>
      </c>
      <c r="F743" s="40">
        <v>182.74</v>
      </c>
      <c r="G743" s="38">
        <v>1</v>
      </c>
      <c r="H743" s="51">
        <f t="shared" si="36"/>
        <v>182.74</v>
      </c>
      <c r="I743" s="3" t="s">
        <v>881</v>
      </c>
      <c r="J743" s="13" t="s">
        <v>1320</v>
      </c>
      <c r="K743" s="37" t="str">
        <f t="shared" si="35"/>
        <v/>
      </c>
    </row>
    <row r="744" spans="1:11" ht="43.5" x14ac:dyDescent="0.35">
      <c r="A744" s="14" t="s">
        <v>1627</v>
      </c>
      <c r="B744" s="13" t="s">
        <v>579</v>
      </c>
      <c r="C744" s="7" t="s">
        <v>887</v>
      </c>
      <c r="D744" s="13" t="s">
        <v>20</v>
      </c>
      <c r="E744" s="33">
        <v>150</v>
      </c>
      <c r="F744" s="40">
        <v>327.01</v>
      </c>
      <c r="G744" s="38">
        <v>1209</v>
      </c>
      <c r="H744" s="51">
        <f t="shared" si="36"/>
        <v>181350</v>
      </c>
      <c r="I744" s="3" t="s">
        <v>888</v>
      </c>
      <c r="J744" s="13" t="s">
        <v>1316</v>
      </c>
      <c r="K744" s="37" t="str">
        <f t="shared" si="35"/>
        <v/>
      </c>
    </row>
    <row r="745" spans="1:11" ht="43.5" x14ac:dyDescent="0.35">
      <c r="A745" s="30" t="s">
        <v>1628</v>
      </c>
      <c r="B745" s="13" t="s">
        <v>579</v>
      </c>
      <c r="C745" s="7" t="s">
        <v>890</v>
      </c>
      <c r="D745" s="13" t="s">
        <v>20</v>
      </c>
      <c r="E745" s="33">
        <f t="shared" si="34"/>
        <v>245.26</v>
      </c>
      <c r="F745" s="40">
        <v>245.26</v>
      </c>
      <c r="G745" s="38">
        <v>69</v>
      </c>
      <c r="H745" s="51">
        <f t="shared" si="36"/>
        <v>16922.939999999999</v>
      </c>
      <c r="I745" s="3" t="s">
        <v>891</v>
      </c>
      <c r="J745" s="13" t="s">
        <v>1316</v>
      </c>
      <c r="K745" s="37" t="str">
        <f t="shared" si="35"/>
        <v/>
      </c>
    </row>
    <row r="746" spans="1:11" ht="43.5" x14ac:dyDescent="0.35">
      <c r="A746" s="14" t="s">
        <v>1629</v>
      </c>
      <c r="B746" s="13" t="s">
        <v>579</v>
      </c>
      <c r="C746" s="7" t="s">
        <v>899</v>
      </c>
      <c r="D746" s="13" t="s">
        <v>345</v>
      </c>
      <c r="E746" s="33">
        <f t="shared" si="34"/>
        <v>16.68</v>
      </c>
      <c r="F746" s="40">
        <v>16.68</v>
      </c>
      <c r="G746" s="38">
        <v>32</v>
      </c>
      <c r="H746" s="51">
        <f t="shared" si="36"/>
        <v>533.76</v>
      </c>
      <c r="I746" s="3" t="s">
        <v>900</v>
      </c>
      <c r="J746" s="13" t="s">
        <v>1320</v>
      </c>
      <c r="K746" s="37" t="str">
        <f t="shared" si="35"/>
        <v/>
      </c>
    </row>
    <row r="747" spans="1:11" ht="43.5" x14ac:dyDescent="0.35">
      <c r="A747" s="30" t="s">
        <v>1630</v>
      </c>
      <c r="B747" s="13" t="s">
        <v>579</v>
      </c>
      <c r="C747" s="7" t="s">
        <v>902</v>
      </c>
      <c r="D747" s="13" t="s">
        <v>345</v>
      </c>
      <c r="E747" s="33">
        <f t="shared" si="34"/>
        <v>18.11</v>
      </c>
      <c r="F747" s="40">
        <v>18.11</v>
      </c>
      <c r="G747" s="38">
        <v>1.1000000000000001</v>
      </c>
      <c r="H747" s="51">
        <f t="shared" si="36"/>
        <v>19.920999999999999</v>
      </c>
      <c r="I747" s="3" t="s">
        <v>900</v>
      </c>
      <c r="J747" s="13" t="s">
        <v>1320</v>
      </c>
      <c r="K747" s="37" t="str">
        <f t="shared" si="35"/>
        <v/>
      </c>
    </row>
    <row r="748" spans="1:11" ht="43.5" x14ac:dyDescent="0.35">
      <c r="A748" s="14" t="s">
        <v>1631</v>
      </c>
      <c r="B748" s="13" t="s">
        <v>579</v>
      </c>
      <c r="C748" s="7" t="s">
        <v>904</v>
      </c>
      <c r="D748" s="13" t="s">
        <v>345</v>
      </c>
      <c r="E748" s="33">
        <f t="shared" si="34"/>
        <v>137.52000000000001</v>
      </c>
      <c r="F748" s="40">
        <v>137.52000000000001</v>
      </c>
      <c r="G748" s="38">
        <v>12</v>
      </c>
      <c r="H748" s="51">
        <f t="shared" si="36"/>
        <v>1650.2400000000002</v>
      </c>
      <c r="I748" s="3" t="s">
        <v>905</v>
      </c>
      <c r="J748" s="13" t="s">
        <v>1320</v>
      </c>
      <c r="K748" s="37" t="str">
        <f t="shared" si="35"/>
        <v/>
      </c>
    </row>
    <row r="749" spans="1:11" ht="43.5" x14ac:dyDescent="0.35">
      <c r="A749" s="30" t="s">
        <v>1632</v>
      </c>
      <c r="B749" s="13" t="s">
        <v>579</v>
      </c>
      <c r="C749" s="7" t="s">
        <v>910</v>
      </c>
      <c r="D749" s="13" t="s">
        <v>345</v>
      </c>
      <c r="E749" s="33">
        <f t="shared" si="34"/>
        <v>19.239999999999998</v>
      </c>
      <c r="F749" s="40">
        <v>19.239999999999998</v>
      </c>
      <c r="G749" s="38">
        <v>0.1</v>
      </c>
      <c r="H749" s="51">
        <f t="shared" si="36"/>
        <v>1.9239999999999999</v>
      </c>
      <c r="I749" s="3" t="s">
        <v>911</v>
      </c>
      <c r="J749" s="13" t="s">
        <v>1316</v>
      </c>
      <c r="K749" s="37" t="str">
        <f t="shared" si="35"/>
        <v/>
      </c>
    </row>
    <row r="750" spans="1:11" ht="29" x14ac:dyDescent="0.35">
      <c r="A750" s="14" t="s">
        <v>1633</v>
      </c>
      <c r="B750" s="13" t="s">
        <v>57</v>
      </c>
      <c r="C750" s="7" t="s">
        <v>913</v>
      </c>
      <c r="D750" s="13" t="s">
        <v>20</v>
      </c>
      <c r="E750" s="33">
        <f t="shared" si="34"/>
        <v>625.16</v>
      </c>
      <c r="F750" s="40">
        <v>625.16</v>
      </c>
      <c r="G750" s="38">
        <v>1</v>
      </c>
      <c r="H750" s="51">
        <f t="shared" si="36"/>
        <v>625.16</v>
      </c>
      <c r="I750" s="3" t="s">
        <v>914</v>
      </c>
      <c r="J750" s="13" t="s">
        <v>1320</v>
      </c>
      <c r="K750" s="37" t="str">
        <f t="shared" si="35"/>
        <v/>
      </c>
    </row>
    <row r="751" spans="1:11" ht="29" x14ac:dyDescent="0.35">
      <c r="A751" s="30" t="s">
        <v>1634</v>
      </c>
      <c r="B751" s="13" t="s">
        <v>411</v>
      </c>
      <c r="C751" s="7" t="s">
        <v>916</v>
      </c>
      <c r="D751" s="13" t="s">
        <v>143</v>
      </c>
      <c r="E751" s="33">
        <f t="shared" si="34"/>
        <v>841.55</v>
      </c>
      <c r="F751" s="40">
        <v>841.55</v>
      </c>
      <c r="G751" s="38">
        <v>1</v>
      </c>
      <c r="H751" s="51">
        <f t="shared" si="36"/>
        <v>841.55</v>
      </c>
      <c r="I751" s="3" t="s">
        <v>917</v>
      </c>
      <c r="J751" s="13" t="s">
        <v>1316</v>
      </c>
      <c r="K751" s="37" t="str">
        <f t="shared" si="35"/>
        <v/>
      </c>
    </row>
    <row r="752" spans="1:11" ht="29" x14ac:dyDescent="0.35">
      <c r="A752" s="14" t="s">
        <v>1635</v>
      </c>
      <c r="B752" s="13" t="s">
        <v>579</v>
      </c>
      <c r="C752" s="7" t="s">
        <v>919</v>
      </c>
      <c r="D752" s="13" t="s">
        <v>20</v>
      </c>
      <c r="E752" s="33">
        <f t="shared" si="34"/>
        <v>336.62</v>
      </c>
      <c r="F752" s="40">
        <v>336.62</v>
      </c>
      <c r="G752" s="38">
        <v>7</v>
      </c>
      <c r="H752" s="51">
        <f t="shared" si="36"/>
        <v>2356.34</v>
      </c>
      <c r="I752" s="3" t="s">
        <v>920</v>
      </c>
      <c r="J752" s="13" t="s">
        <v>1320</v>
      </c>
      <c r="K752" s="37" t="str">
        <f t="shared" si="35"/>
        <v/>
      </c>
    </row>
    <row r="753" spans="1:11" ht="29" x14ac:dyDescent="0.35">
      <c r="A753" s="30" t="s">
        <v>1636</v>
      </c>
      <c r="B753" s="13" t="s">
        <v>579</v>
      </c>
      <c r="C753" s="7" t="s">
        <v>922</v>
      </c>
      <c r="D753" s="13" t="s">
        <v>20</v>
      </c>
      <c r="E753" s="33">
        <f t="shared" si="34"/>
        <v>817.51</v>
      </c>
      <c r="F753" s="40">
        <v>817.51</v>
      </c>
      <c r="G753" s="38">
        <v>2</v>
      </c>
      <c r="H753" s="51">
        <f t="shared" si="36"/>
        <v>1635.02</v>
      </c>
      <c r="I753" s="3" t="s">
        <v>920</v>
      </c>
      <c r="J753" s="13" t="s">
        <v>1320</v>
      </c>
      <c r="K753" s="37" t="str">
        <f t="shared" si="35"/>
        <v/>
      </c>
    </row>
    <row r="754" spans="1:11" ht="29" x14ac:dyDescent="0.35">
      <c r="A754" s="14" t="s">
        <v>1637</v>
      </c>
      <c r="B754" s="13" t="s">
        <v>579</v>
      </c>
      <c r="C754" s="7" t="s">
        <v>924</v>
      </c>
      <c r="D754" s="13" t="s">
        <v>20</v>
      </c>
      <c r="E754" s="33">
        <f t="shared" si="34"/>
        <v>1442.66</v>
      </c>
      <c r="F754" s="40">
        <v>1442.66</v>
      </c>
      <c r="G754" s="38">
        <v>1</v>
      </c>
      <c r="H754" s="51">
        <f t="shared" si="36"/>
        <v>1442.66</v>
      </c>
      <c r="I754" s="3" t="s">
        <v>920</v>
      </c>
      <c r="J754" s="13" t="s">
        <v>1320</v>
      </c>
      <c r="K754" s="37" t="str">
        <f t="shared" si="35"/>
        <v/>
      </c>
    </row>
    <row r="755" spans="1:11" ht="16" x14ac:dyDescent="0.35">
      <c r="A755" s="30" t="s">
        <v>1638</v>
      </c>
      <c r="B755" s="13" t="s">
        <v>579</v>
      </c>
      <c r="C755" s="7" t="s">
        <v>933</v>
      </c>
      <c r="D755" s="13" t="s">
        <v>246</v>
      </c>
      <c r="E755" s="33">
        <f t="shared" si="34"/>
        <v>13.57</v>
      </c>
      <c r="F755" s="40">
        <v>13.57</v>
      </c>
      <c r="G755" s="38">
        <v>321</v>
      </c>
      <c r="H755" s="51">
        <f t="shared" si="36"/>
        <v>4355.97</v>
      </c>
      <c r="I755" s="3" t="s">
        <v>934</v>
      </c>
      <c r="J755" s="13" t="s">
        <v>1320</v>
      </c>
      <c r="K755" s="37" t="str">
        <f t="shared" si="35"/>
        <v/>
      </c>
    </row>
    <row r="756" spans="1:11" ht="16" x14ac:dyDescent="0.35">
      <c r="A756" s="14" t="s">
        <v>1639</v>
      </c>
      <c r="B756" s="13" t="s">
        <v>579</v>
      </c>
      <c r="C756" s="7" t="s">
        <v>936</v>
      </c>
      <c r="D756" s="13" t="s">
        <v>246</v>
      </c>
      <c r="E756" s="33">
        <f t="shared" si="34"/>
        <v>108.79</v>
      </c>
      <c r="F756" s="40">
        <v>108.79</v>
      </c>
      <c r="G756" s="38">
        <v>313</v>
      </c>
      <c r="H756" s="51">
        <f t="shared" si="36"/>
        <v>34051.270000000004</v>
      </c>
      <c r="I756" s="3" t="s">
        <v>937</v>
      </c>
      <c r="J756" s="13" t="s">
        <v>1320</v>
      </c>
      <c r="K756" s="37" t="str">
        <f t="shared" si="35"/>
        <v/>
      </c>
    </row>
    <row r="757" spans="1:11" ht="16" x14ac:dyDescent="0.35">
      <c r="A757" s="30" t="s">
        <v>1640</v>
      </c>
      <c r="B757" s="13" t="s">
        <v>579</v>
      </c>
      <c r="C757" s="7" t="s">
        <v>939</v>
      </c>
      <c r="D757" s="13" t="s">
        <v>246</v>
      </c>
      <c r="E757" s="33">
        <f t="shared" si="34"/>
        <v>5.79</v>
      </c>
      <c r="F757" s="40">
        <v>5.79</v>
      </c>
      <c r="G757" s="38">
        <v>866</v>
      </c>
      <c r="H757" s="51">
        <f t="shared" si="36"/>
        <v>5014.1400000000003</v>
      </c>
      <c r="I757" s="3" t="s">
        <v>934</v>
      </c>
      <c r="J757" s="13" t="s">
        <v>1320</v>
      </c>
      <c r="K757" s="37" t="str">
        <f t="shared" si="35"/>
        <v/>
      </c>
    </row>
    <row r="758" spans="1:11" ht="16" x14ac:dyDescent="0.35">
      <c r="A758" s="14" t="s">
        <v>1641</v>
      </c>
      <c r="B758" s="13" t="s">
        <v>579</v>
      </c>
      <c r="C758" s="7" t="s">
        <v>941</v>
      </c>
      <c r="D758" s="13" t="s">
        <v>246</v>
      </c>
      <c r="E758" s="33">
        <f t="shared" si="34"/>
        <v>51.31</v>
      </c>
      <c r="F758" s="40">
        <v>51.31</v>
      </c>
      <c r="G758" s="38">
        <v>882</v>
      </c>
      <c r="H758" s="51">
        <f t="shared" si="36"/>
        <v>45255.420000000006</v>
      </c>
      <c r="I758" s="3" t="s">
        <v>942</v>
      </c>
      <c r="J758" s="13" t="s">
        <v>1320</v>
      </c>
      <c r="K758" s="37" t="str">
        <f t="shared" si="35"/>
        <v/>
      </c>
    </row>
    <row r="759" spans="1:11" ht="16" x14ac:dyDescent="0.35">
      <c r="A759" s="30" t="s">
        <v>1642</v>
      </c>
      <c r="B759" s="13" t="s">
        <v>579</v>
      </c>
      <c r="C759" s="7" t="s">
        <v>944</v>
      </c>
      <c r="D759" s="13" t="s">
        <v>246</v>
      </c>
      <c r="E759" s="33">
        <f t="shared" si="34"/>
        <v>7.72</v>
      </c>
      <c r="F759" s="40">
        <v>7.72</v>
      </c>
      <c r="G759" s="38">
        <v>259</v>
      </c>
      <c r="H759" s="51">
        <f t="shared" si="36"/>
        <v>1999.48</v>
      </c>
      <c r="I759" s="3" t="s">
        <v>934</v>
      </c>
      <c r="J759" s="13" t="s">
        <v>1320</v>
      </c>
      <c r="K759" s="37" t="str">
        <f t="shared" si="35"/>
        <v/>
      </c>
    </row>
    <row r="760" spans="1:11" ht="16" x14ac:dyDescent="0.35">
      <c r="A760" s="14" t="s">
        <v>1643</v>
      </c>
      <c r="B760" s="13" t="s">
        <v>579</v>
      </c>
      <c r="C760" s="7" t="s">
        <v>946</v>
      </c>
      <c r="D760" s="13" t="s">
        <v>246</v>
      </c>
      <c r="E760" s="33">
        <f t="shared" si="34"/>
        <v>80.05</v>
      </c>
      <c r="F760" s="40">
        <v>80.05</v>
      </c>
      <c r="G760" s="38">
        <v>258</v>
      </c>
      <c r="H760" s="51">
        <f t="shared" si="36"/>
        <v>20652.899999999998</v>
      </c>
      <c r="I760" s="3" t="s">
        <v>947</v>
      </c>
      <c r="J760" s="13" t="s">
        <v>1320</v>
      </c>
      <c r="K760" s="37" t="str">
        <f t="shared" si="35"/>
        <v/>
      </c>
    </row>
    <row r="761" spans="1:11" ht="16" x14ac:dyDescent="0.35">
      <c r="A761" s="30" t="s">
        <v>1644</v>
      </c>
      <c r="B761" s="13" t="s">
        <v>579</v>
      </c>
      <c r="C761" s="7" t="s">
        <v>949</v>
      </c>
      <c r="D761" s="13" t="s">
        <v>246</v>
      </c>
      <c r="E761" s="33">
        <f t="shared" si="34"/>
        <v>4.84</v>
      </c>
      <c r="F761" s="40">
        <v>4.84</v>
      </c>
      <c r="G761" s="38">
        <v>254.5</v>
      </c>
      <c r="H761" s="51">
        <f t="shared" si="36"/>
        <v>1231.78</v>
      </c>
      <c r="I761" s="3" t="s">
        <v>934</v>
      </c>
      <c r="J761" s="13" t="s">
        <v>1320</v>
      </c>
      <c r="K761" s="37" t="str">
        <f t="shared" si="35"/>
        <v/>
      </c>
    </row>
    <row r="762" spans="1:11" ht="16" x14ac:dyDescent="0.35">
      <c r="A762" s="14" t="s">
        <v>1645</v>
      </c>
      <c r="B762" s="13" t="s">
        <v>579</v>
      </c>
      <c r="C762" s="7" t="s">
        <v>951</v>
      </c>
      <c r="D762" s="13" t="s">
        <v>246</v>
      </c>
      <c r="E762" s="33">
        <f t="shared" si="34"/>
        <v>16.420000000000002</v>
      </c>
      <c r="F762" s="40">
        <v>16.420000000000002</v>
      </c>
      <c r="G762" s="38">
        <v>279</v>
      </c>
      <c r="H762" s="51">
        <f t="shared" si="36"/>
        <v>4581.18</v>
      </c>
      <c r="I762" s="3" t="s">
        <v>937</v>
      </c>
      <c r="J762" s="13" t="s">
        <v>1320</v>
      </c>
      <c r="K762" s="37" t="str">
        <f t="shared" si="35"/>
        <v/>
      </c>
    </row>
    <row r="763" spans="1:11" ht="16" x14ac:dyDescent="0.35">
      <c r="A763" s="30" t="s">
        <v>1646</v>
      </c>
      <c r="B763" s="13" t="s">
        <v>579</v>
      </c>
      <c r="C763" s="7" t="s">
        <v>953</v>
      </c>
      <c r="D763" s="13" t="s">
        <v>246</v>
      </c>
      <c r="E763" s="33">
        <f t="shared" si="34"/>
        <v>9.7200000000000006</v>
      </c>
      <c r="F763" s="40">
        <v>9.7200000000000006</v>
      </c>
      <c r="G763" s="38">
        <v>60.6</v>
      </c>
      <c r="H763" s="51">
        <f t="shared" si="36"/>
        <v>589.03200000000004</v>
      </c>
      <c r="I763" s="3" t="s">
        <v>934</v>
      </c>
      <c r="J763" s="13" t="s">
        <v>1320</v>
      </c>
      <c r="K763" s="37" t="str">
        <f t="shared" si="35"/>
        <v/>
      </c>
    </row>
    <row r="764" spans="1:11" ht="16" x14ac:dyDescent="0.35">
      <c r="A764" s="14" t="s">
        <v>1647</v>
      </c>
      <c r="B764" s="13" t="s">
        <v>579</v>
      </c>
      <c r="C764" s="7" t="s">
        <v>955</v>
      </c>
      <c r="D764" s="13" t="s">
        <v>246</v>
      </c>
      <c r="E764" s="33">
        <f t="shared" si="34"/>
        <v>133.85</v>
      </c>
      <c r="F764" s="40">
        <v>133.85</v>
      </c>
      <c r="G764" s="38">
        <v>64.599999999999994</v>
      </c>
      <c r="H764" s="51">
        <f t="shared" si="36"/>
        <v>8646.7099999999991</v>
      </c>
      <c r="I764" s="3" t="s">
        <v>937</v>
      </c>
      <c r="J764" s="13" t="s">
        <v>1320</v>
      </c>
      <c r="K764" s="37" t="str">
        <f t="shared" si="35"/>
        <v/>
      </c>
    </row>
    <row r="765" spans="1:11" ht="43.5" x14ac:dyDescent="0.35">
      <c r="A765" s="30" t="s">
        <v>1648</v>
      </c>
      <c r="B765" s="13" t="s">
        <v>579</v>
      </c>
      <c r="C765" s="7" t="s">
        <v>957</v>
      </c>
      <c r="D765" s="13" t="s">
        <v>246</v>
      </c>
      <c r="E765" s="33">
        <f t="shared" si="34"/>
        <v>8.6300000000000008</v>
      </c>
      <c r="F765" s="40">
        <v>8.6300000000000008</v>
      </c>
      <c r="G765" s="38">
        <v>1338</v>
      </c>
      <c r="H765" s="51">
        <f t="shared" si="36"/>
        <v>11546.94</v>
      </c>
      <c r="I765" s="3" t="s">
        <v>958</v>
      </c>
      <c r="J765" s="13" t="s">
        <v>1316</v>
      </c>
      <c r="K765" s="37" t="str">
        <f t="shared" si="35"/>
        <v/>
      </c>
    </row>
    <row r="766" spans="1:11" ht="43.5" x14ac:dyDescent="0.35">
      <c r="A766" s="14" t="s">
        <v>1649</v>
      </c>
      <c r="B766" s="13" t="s">
        <v>579</v>
      </c>
      <c r="C766" s="7" t="s">
        <v>960</v>
      </c>
      <c r="D766" s="13" t="s">
        <v>20</v>
      </c>
      <c r="E766" s="33">
        <f t="shared" si="34"/>
        <v>16.37</v>
      </c>
      <c r="F766" s="40">
        <v>16.37</v>
      </c>
      <c r="G766" s="38">
        <v>131</v>
      </c>
      <c r="H766" s="51">
        <f t="shared" si="36"/>
        <v>2144.4700000000003</v>
      </c>
      <c r="I766" s="3" t="s">
        <v>961</v>
      </c>
      <c r="J766" s="13" t="s">
        <v>1316</v>
      </c>
      <c r="K766" s="37" t="str">
        <f t="shared" si="35"/>
        <v/>
      </c>
    </row>
    <row r="767" spans="1:11" ht="43.5" x14ac:dyDescent="0.35">
      <c r="A767" s="30" t="s">
        <v>1650</v>
      </c>
      <c r="B767" s="13" t="s">
        <v>167</v>
      </c>
      <c r="C767" s="7" t="s">
        <v>963</v>
      </c>
      <c r="D767" s="13" t="s">
        <v>345</v>
      </c>
      <c r="E767" s="33">
        <f t="shared" si="34"/>
        <v>16.350000000000001</v>
      </c>
      <c r="F767" s="40">
        <v>16.350000000000001</v>
      </c>
      <c r="G767" s="38">
        <v>27</v>
      </c>
      <c r="H767" s="51">
        <f t="shared" si="36"/>
        <v>441.45000000000005</v>
      </c>
      <c r="I767" s="3" t="s">
        <v>964</v>
      </c>
      <c r="J767" s="13" t="s">
        <v>1316</v>
      </c>
      <c r="K767" s="37" t="str">
        <f t="shared" si="35"/>
        <v/>
      </c>
    </row>
    <row r="768" spans="1:11" ht="43.5" x14ac:dyDescent="0.35">
      <c r="A768" s="14" t="s">
        <v>1651</v>
      </c>
      <c r="B768" s="13" t="s">
        <v>167</v>
      </c>
      <c r="C768" s="7" t="s">
        <v>966</v>
      </c>
      <c r="D768" s="13" t="s">
        <v>20</v>
      </c>
      <c r="E768" s="33">
        <f t="shared" si="34"/>
        <v>577.07000000000005</v>
      </c>
      <c r="F768" s="40">
        <v>577.07000000000005</v>
      </c>
      <c r="G768" s="38">
        <v>15</v>
      </c>
      <c r="H768" s="51">
        <f t="shared" si="36"/>
        <v>8656.0500000000011</v>
      </c>
      <c r="I768" s="3" t="s">
        <v>967</v>
      </c>
      <c r="J768" s="13" t="s">
        <v>1316</v>
      </c>
      <c r="K768" s="37" t="str">
        <f t="shared" si="35"/>
        <v/>
      </c>
    </row>
    <row r="769" spans="1:11" ht="29" x14ac:dyDescent="0.35">
      <c r="A769" s="30" t="s">
        <v>1652</v>
      </c>
      <c r="B769" s="13" t="s">
        <v>167</v>
      </c>
      <c r="C769" s="7" t="s">
        <v>969</v>
      </c>
      <c r="D769" s="13" t="s">
        <v>143</v>
      </c>
      <c r="E769" s="33">
        <f t="shared" si="34"/>
        <v>336.62</v>
      </c>
      <c r="F769" s="40">
        <v>336.62</v>
      </c>
      <c r="G769" s="38">
        <v>1</v>
      </c>
      <c r="H769" s="51">
        <f t="shared" si="36"/>
        <v>336.62</v>
      </c>
      <c r="I769" s="3" t="s">
        <v>970</v>
      </c>
      <c r="J769" s="13" t="s">
        <v>1316</v>
      </c>
      <c r="K769" s="37" t="str">
        <f t="shared" si="35"/>
        <v/>
      </c>
    </row>
    <row r="770" spans="1:11" ht="58" x14ac:dyDescent="0.35">
      <c r="A770" s="14" t="s">
        <v>1653</v>
      </c>
      <c r="B770" s="13" t="s">
        <v>579</v>
      </c>
      <c r="C770" s="7" t="s">
        <v>993</v>
      </c>
      <c r="D770" s="13" t="s">
        <v>345</v>
      </c>
      <c r="E770" s="33">
        <f t="shared" si="34"/>
        <v>125.05</v>
      </c>
      <c r="F770" s="40">
        <v>125.05</v>
      </c>
      <c r="G770" s="38">
        <v>1.5</v>
      </c>
      <c r="H770" s="51">
        <f t="shared" si="36"/>
        <v>187.57499999999999</v>
      </c>
      <c r="I770" s="3" t="s">
        <v>994</v>
      </c>
      <c r="J770" s="13" t="s">
        <v>1320</v>
      </c>
      <c r="K770" s="37" t="str">
        <f t="shared" si="35"/>
        <v/>
      </c>
    </row>
    <row r="771" spans="1:11" ht="58" x14ac:dyDescent="0.35">
      <c r="A771" s="30" t="s">
        <v>1654</v>
      </c>
      <c r="B771" s="13" t="s">
        <v>234</v>
      </c>
      <c r="C771" s="7" t="s">
        <v>1002</v>
      </c>
      <c r="D771" s="13" t="s">
        <v>345</v>
      </c>
      <c r="E771" s="33">
        <f t="shared" si="34"/>
        <v>85.39</v>
      </c>
      <c r="F771" s="40">
        <v>85.39</v>
      </c>
      <c r="G771" s="38">
        <v>78</v>
      </c>
      <c r="H771" s="51">
        <f t="shared" si="36"/>
        <v>6660.42</v>
      </c>
      <c r="I771" s="3" t="s">
        <v>1003</v>
      </c>
      <c r="J771" s="13" t="s">
        <v>1320</v>
      </c>
      <c r="K771" s="37" t="str">
        <f t="shared" si="35"/>
        <v/>
      </c>
    </row>
    <row r="772" spans="1:11" ht="43.5" x14ac:dyDescent="0.35">
      <c r="A772" s="14" t="s">
        <v>1655</v>
      </c>
      <c r="B772" s="13" t="s">
        <v>579</v>
      </c>
      <c r="C772" s="7" t="s">
        <v>1016</v>
      </c>
      <c r="D772" s="13" t="s">
        <v>20</v>
      </c>
      <c r="E772" s="33">
        <f t="shared" ref="E772:E818" si="37">F772</f>
        <v>12022.18</v>
      </c>
      <c r="F772" s="40">
        <v>12022.18</v>
      </c>
      <c r="G772" s="38">
        <v>1</v>
      </c>
      <c r="H772" s="51">
        <f t="shared" si="36"/>
        <v>12022.18</v>
      </c>
      <c r="I772" s="3" t="s">
        <v>1017</v>
      </c>
      <c r="J772" s="13" t="s">
        <v>1320</v>
      </c>
      <c r="K772" s="37" t="str">
        <f t="shared" ref="K772:K817" si="38">IF(AND(ISNUMBER(E772),ISNUMBER(FIND(",",E772)),LEN(E772)-LEN(SUBSTITUTE(E772,",",""))=1),IF(LEN(RIGHT(E772,LEN(E772)-FIND(",",E772)))&gt;2,ROW(),""),"")</f>
        <v/>
      </c>
    </row>
    <row r="773" spans="1:11" ht="43.5" x14ac:dyDescent="0.35">
      <c r="A773" s="30" t="s">
        <v>1656</v>
      </c>
      <c r="B773" s="13" t="s">
        <v>579</v>
      </c>
      <c r="C773" s="7" t="s">
        <v>1019</v>
      </c>
      <c r="D773" s="13" t="s">
        <v>246</v>
      </c>
      <c r="E773" s="33">
        <f t="shared" si="37"/>
        <v>176.22</v>
      </c>
      <c r="F773" s="40">
        <v>176.22</v>
      </c>
      <c r="G773" s="38">
        <v>11</v>
      </c>
      <c r="H773" s="51">
        <f t="shared" si="36"/>
        <v>1938.42</v>
      </c>
      <c r="I773" s="3" t="s">
        <v>1020</v>
      </c>
      <c r="J773" s="13" t="s">
        <v>1320</v>
      </c>
      <c r="K773" s="37" t="str">
        <f t="shared" si="38"/>
        <v/>
      </c>
    </row>
    <row r="774" spans="1:11" ht="43.5" x14ac:dyDescent="0.35">
      <c r="A774" s="14" t="s">
        <v>1657</v>
      </c>
      <c r="B774" s="13" t="s">
        <v>545</v>
      </c>
      <c r="C774" s="7" t="s">
        <v>1022</v>
      </c>
      <c r="D774" s="13" t="s">
        <v>20</v>
      </c>
      <c r="E774" s="33">
        <f t="shared" si="37"/>
        <v>1057.95</v>
      </c>
      <c r="F774" s="40">
        <v>1057.95</v>
      </c>
      <c r="G774" s="38">
        <v>4</v>
      </c>
      <c r="H774" s="51">
        <f t="shared" si="36"/>
        <v>4231.8</v>
      </c>
      <c r="I774" s="3" t="s">
        <v>1023</v>
      </c>
      <c r="J774" s="13" t="s">
        <v>1320</v>
      </c>
      <c r="K774" s="37" t="str">
        <f t="shared" si="38"/>
        <v/>
      </c>
    </row>
    <row r="775" spans="1:11" ht="16" x14ac:dyDescent="0.35">
      <c r="A775" s="30" t="s">
        <v>1658</v>
      </c>
      <c r="B775" s="13" t="s">
        <v>545</v>
      </c>
      <c r="C775" s="7" t="s">
        <v>1025</v>
      </c>
      <c r="D775" s="13" t="s">
        <v>20</v>
      </c>
      <c r="E775" s="33">
        <f t="shared" si="37"/>
        <v>312.58</v>
      </c>
      <c r="F775" s="40">
        <v>312.58</v>
      </c>
      <c r="G775" s="38">
        <v>2</v>
      </c>
      <c r="H775" s="51">
        <f t="shared" si="36"/>
        <v>625.16</v>
      </c>
      <c r="I775" s="3" t="s">
        <v>1026</v>
      </c>
      <c r="J775" s="13" t="s">
        <v>1316</v>
      </c>
      <c r="K775" s="37" t="str">
        <f t="shared" si="38"/>
        <v/>
      </c>
    </row>
    <row r="776" spans="1:11" ht="16" x14ac:dyDescent="0.35">
      <c r="A776" s="14" t="s">
        <v>1659</v>
      </c>
      <c r="B776" s="13" t="s">
        <v>579</v>
      </c>
      <c r="C776" s="7" t="s">
        <v>1028</v>
      </c>
      <c r="D776" s="13" t="s">
        <v>345</v>
      </c>
      <c r="E776" s="33">
        <f t="shared" si="37"/>
        <v>40.51</v>
      </c>
      <c r="F776" s="40">
        <v>40.51</v>
      </c>
      <c r="G776" s="38">
        <v>12</v>
      </c>
      <c r="H776" s="51">
        <f t="shared" si="36"/>
        <v>486.12</v>
      </c>
      <c r="I776" s="3" t="s">
        <v>1029</v>
      </c>
      <c r="J776" s="13" t="s">
        <v>1320</v>
      </c>
      <c r="K776" s="37" t="str">
        <f t="shared" si="38"/>
        <v/>
      </c>
    </row>
    <row r="777" spans="1:11" ht="58" x14ac:dyDescent="0.35">
      <c r="A777" s="30" t="s">
        <v>1660</v>
      </c>
      <c r="B777" s="13" t="s">
        <v>579</v>
      </c>
      <c r="C777" s="7" t="s">
        <v>1048</v>
      </c>
      <c r="D777" s="13" t="s">
        <v>20</v>
      </c>
      <c r="E777" s="33">
        <f t="shared" si="37"/>
        <v>1191.57</v>
      </c>
      <c r="F777" s="40">
        <v>1191.57</v>
      </c>
      <c r="G777" s="38">
        <v>2</v>
      </c>
      <c r="H777" s="51">
        <f t="shared" si="36"/>
        <v>2383.14</v>
      </c>
      <c r="I777" s="3" t="s">
        <v>1049</v>
      </c>
      <c r="J777" s="13" t="s">
        <v>1320</v>
      </c>
      <c r="K777" s="37" t="str">
        <f t="shared" si="38"/>
        <v/>
      </c>
    </row>
    <row r="778" spans="1:11" ht="58" x14ac:dyDescent="0.35">
      <c r="A778" s="14" t="s">
        <v>1661</v>
      </c>
      <c r="B778" s="13" t="s">
        <v>545</v>
      </c>
      <c r="C778" s="7" t="s">
        <v>1051</v>
      </c>
      <c r="D778" s="13" t="s">
        <v>20</v>
      </c>
      <c r="E778" s="33">
        <f t="shared" si="37"/>
        <v>1827.37</v>
      </c>
      <c r="F778" s="40">
        <v>1827.37</v>
      </c>
      <c r="G778" s="38">
        <v>3</v>
      </c>
      <c r="H778" s="51">
        <f t="shared" si="36"/>
        <v>5482.11</v>
      </c>
      <c r="I778" s="3" t="s">
        <v>1052</v>
      </c>
      <c r="J778" s="13" t="s">
        <v>1320</v>
      </c>
      <c r="K778" s="37" t="str">
        <f t="shared" si="38"/>
        <v/>
      </c>
    </row>
    <row r="779" spans="1:11" ht="29" x14ac:dyDescent="0.35">
      <c r="A779" s="30" t="s">
        <v>1662</v>
      </c>
      <c r="B779" s="13" t="s">
        <v>545</v>
      </c>
      <c r="C779" s="7" t="s">
        <v>1054</v>
      </c>
      <c r="D779" s="13" t="s">
        <v>20</v>
      </c>
      <c r="E779" s="33">
        <f t="shared" si="37"/>
        <v>93.77</v>
      </c>
      <c r="F779" s="40">
        <v>93.77</v>
      </c>
      <c r="G779" s="38">
        <v>18</v>
      </c>
      <c r="H779" s="51">
        <f t="shared" si="36"/>
        <v>1687.86</v>
      </c>
      <c r="I779" s="3" t="s">
        <v>1055</v>
      </c>
      <c r="J779" s="13" t="s">
        <v>1320</v>
      </c>
      <c r="K779" s="37" t="str">
        <f t="shared" si="38"/>
        <v/>
      </c>
    </row>
    <row r="780" spans="1:11" ht="29" x14ac:dyDescent="0.35">
      <c r="A780" s="14" t="s">
        <v>1663</v>
      </c>
      <c r="B780" s="13" t="s">
        <v>167</v>
      </c>
      <c r="C780" s="7" t="s">
        <v>1068</v>
      </c>
      <c r="D780" s="13" t="s">
        <v>143</v>
      </c>
      <c r="E780" s="33">
        <f t="shared" si="37"/>
        <v>432.8</v>
      </c>
      <c r="F780" s="40">
        <v>432.8</v>
      </c>
      <c r="G780" s="38">
        <v>6</v>
      </c>
      <c r="H780" s="51">
        <f t="shared" si="36"/>
        <v>2596.8000000000002</v>
      </c>
      <c r="I780" s="3" t="s">
        <v>1069</v>
      </c>
      <c r="J780" s="13" t="s">
        <v>1316</v>
      </c>
      <c r="K780" s="37" t="str">
        <f t="shared" si="38"/>
        <v/>
      </c>
    </row>
    <row r="781" spans="1:11" ht="16" x14ac:dyDescent="0.35">
      <c r="A781" s="30" t="s">
        <v>1664</v>
      </c>
      <c r="B781" s="13" t="s">
        <v>579</v>
      </c>
      <c r="C781" s="7" t="s">
        <v>1071</v>
      </c>
      <c r="D781" s="13" t="s">
        <v>345</v>
      </c>
      <c r="E781" s="33">
        <f t="shared" si="37"/>
        <v>59.01</v>
      </c>
      <c r="F781" s="40">
        <v>59.01</v>
      </c>
      <c r="G781" s="38">
        <v>240</v>
      </c>
      <c r="H781" s="51">
        <f t="shared" si="36"/>
        <v>14162.4</v>
      </c>
      <c r="I781" s="3" t="s">
        <v>1072</v>
      </c>
      <c r="J781" s="13" t="s">
        <v>1320</v>
      </c>
      <c r="K781" s="37" t="str">
        <f t="shared" si="38"/>
        <v/>
      </c>
    </row>
    <row r="782" spans="1:11" ht="16" x14ac:dyDescent="0.35">
      <c r="A782" s="14" t="s">
        <v>1665</v>
      </c>
      <c r="B782" s="13" t="s">
        <v>579</v>
      </c>
      <c r="C782" s="7" t="s">
        <v>1074</v>
      </c>
      <c r="D782" s="13" t="s">
        <v>20</v>
      </c>
      <c r="E782" s="33">
        <f t="shared" si="37"/>
        <v>152.91999999999999</v>
      </c>
      <c r="F782" s="40">
        <v>152.91999999999999</v>
      </c>
      <c r="G782" s="38">
        <v>10</v>
      </c>
      <c r="H782" s="51">
        <f t="shared" si="36"/>
        <v>1529.1999999999998</v>
      </c>
      <c r="I782" s="3" t="s">
        <v>1075</v>
      </c>
      <c r="J782" s="13" t="s">
        <v>1320</v>
      </c>
      <c r="K782" s="37" t="str">
        <f t="shared" si="38"/>
        <v/>
      </c>
    </row>
    <row r="783" spans="1:11" ht="16" x14ac:dyDescent="0.35">
      <c r="A783" s="30" t="s">
        <v>1666</v>
      </c>
      <c r="B783" s="13" t="s">
        <v>579</v>
      </c>
      <c r="C783" s="7" t="s">
        <v>1077</v>
      </c>
      <c r="D783" s="13" t="s">
        <v>20</v>
      </c>
      <c r="E783" s="33">
        <f t="shared" si="37"/>
        <v>153.4</v>
      </c>
      <c r="F783" s="40">
        <v>153.4</v>
      </c>
      <c r="G783" s="38">
        <v>7</v>
      </c>
      <c r="H783" s="51">
        <f t="shared" si="36"/>
        <v>1073.8</v>
      </c>
      <c r="I783" s="3" t="s">
        <v>1078</v>
      </c>
      <c r="J783" s="13" t="s">
        <v>1316</v>
      </c>
      <c r="K783" s="37" t="str">
        <f t="shared" si="38"/>
        <v/>
      </c>
    </row>
    <row r="784" spans="1:11" ht="16" x14ac:dyDescent="0.35">
      <c r="A784" s="14" t="s">
        <v>1667</v>
      </c>
      <c r="B784" s="13" t="s">
        <v>579</v>
      </c>
      <c r="C784" s="7" t="s">
        <v>1080</v>
      </c>
      <c r="D784" s="13" t="s">
        <v>20</v>
      </c>
      <c r="E784" s="33">
        <f t="shared" si="37"/>
        <v>192.36</v>
      </c>
      <c r="F784" s="40">
        <v>192.36</v>
      </c>
      <c r="G784" s="38">
        <v>2</v>
      </c>
      <c r="H784" s="51">
        <f t="shared" ref="H784:H817" si="39">E784*G784</f>
        <v>384.72</v>
      </c>
      <c r="I784" s="3" t="s">
        <v>1081</v>
      </c>
      <c r="J784" s="13" t="s">
        <v>1320</v>
      </c>
      <c r="K784" s="37" t="str">
        <f t="shared" si="38"/>
        <v/>
      </c>
    </row>
    <row r="785" spans="1:11" ht="29" x14ac:dyDescent="0.35">
      <c r="A785" s="30" t="s">
        <v>1668</v>
      </c>
      <c r="B785" s="13" t="s">
        <v>545</v>
      </c>
      <c r="C785" s="7" t="s">
        <v>1083</v>
      </c>
      <c r="D785" s="13" t="s">
        <v>20</v>
      </c>
      <c r="E785" s="33">
        <f t="shared" si="37"/>
        <v>1298.4000000000001</v>
      </c>
      <c r="F785" s="40">
        <v>1298.4000000000001</v>
      </c>
      <c r="G785" s="38">
        <v>1</v>
      </c>
      <c r="H785" s="51">
        <f t="shared" si="39"/>
        <v>1298.4000000000001</v>
      </c>
      <c r="I785" s="3" t="s">
        <v>1084</v>
      </c>
      <c r="J785" s="13" t="s">
        <v>1320</v>
      </c>
      <c r="K785" s="37" t="str">
        <f t="shared" si="38"/>
        <v/>
      </c>
    </row>
    <row r="786" spans="1:11" ht="29" x14ac:dyDescent="0.35">
      <c r="A786" s="14" t="s">
        <v>1669</v>
      </c>
      <c r="B786" s="13" t="s">
        <v>411</v>
      </c>
      <c r="C786" s="7" t="s">
        <v>1086</v>
      </c>
      <c r="D786" s="13" t="s">
        <v>20</v>
      </c>
      <c r="E786" s="33">
        <f t="shared" si="37"/>
        <v>142.34</v>
      </c>
      <c r="F786" s="40">
        <v>142.34</v>
      </c>
      <c r="G786" s="38">
        <v>13</v>
      </c>
      <c r="H786" s="51">
        <f t="shared" si="39"/>
        <v>1850.42</v>
      </c>
      <c r="I786" s="3" t="s">
        <v>1087</v>
      </c>
      <c r="J786" s="13" t="s">
        <v>1316</v>
      </c>
      <c r="K786" s="37" t="str">
        <f t="shared" si="38"/>
        <v/>
      </c>
    </row>
    <row r="787" spans="1:11" ht="43.5" x14ac:dyDescent="0.35">
      <c r="A787" s="30" t="s">
        <v>1670</v>
      </c>
      <c r="B787" s="13" t="s">
        <v>411</v>
      </c>
      <c r="C787" s="7" t="s">
        <v>1089</v>
      </c>
      <c r="D787" s="13" t="s">
        <v>20</v>
      </c>
      <c r="E787" s="33">
        <f t="shared" si="37"/>
        <v>179.33</v>
      </c>
      <c r="F787" s="40">
        <v>179.33</v>
      </c>
      <c r="G787" s="38">
        <v>162</v>
      </c>
      <c r="H787" s="51">
        <f t="shared" si="39"/>
        <v>29051.460000000003</v>
      </c>
      <c r="I787" s="3" t="s">
        <v>1090</v>
      </c>
      <c r="J787" s="13" t="s">
        <v>1316</v>
      </c>
      <c r="K787" s="37" t="str">
        <f t="shared" si="38"/>
        <v/>
      </c>
    </row>
    <row r="788" spans="1:11" ht="16" x14ac:dyDescent="0.35">
      <c r="A788" s="14" t="s">
        <v>1671</v>
      </c>
      <c r="B788" s="13" t="s">
        <v>579</v>
      </c>
      <c r="C788" s="7" t="s">
        <v>1092</v>
      </c>
      <c r="D788" s="13" t="s">
        <v>20</v>
      </c>
      <c r="E788" s="33">
        <f t="shared" si="37"/>
        <v>72.14</v>
      </c>
      <c r="F788" s="40">
        <v>72.14</v>
      </c>
      <c r="G788" s="38">
        <v>26</v>
      </c>
      <c r="H788" s="51">
        <f t="shared" si="39"/>
        <v>1875.64</v>
      </c>
      <c r="I788" s="3" t="s">
        <v>1093</v>
      </c>
      <c r="J788" s="13" t="s">
        <v>1316</v>
      </c>
      <c r="K788" s="37" t="str">
        <f t="shared" si="38"/>
        <v/>
      </c>
    </row>
    <row r="789" spans="1:11" ht="16" x14ac:dyDescent="0.35">
      <c r="A789" s="30" t="s">
        <v>1672</v>
      </c>
      <c r="B789" s="13" t="s">
        <v>579</v>
      </c>
      <c r="C789" s="7" t="s">
        <v>1095</v>
      </c>
      <c r="D789" s="13" t="s">
        <v>246</v>
      </c>
      <c r="E789" s="33">
        <f t="shared" si="37"/>
        <v>45.04</v>
      </c>
      <c r="F789" s="40">
        <v>45.04</v>
      </c>
      <c r="G789" s="38">
        <v>55.1</v>
      </c>
      <c r="H789" s="51">
        <f t="shared" si="39"/>
        <v>2481.7040000000002</v>
      </c>
      <c r="I789" s="3" t="s">
        <v>1096</v>
      </c>
      <c r="J789" s="13" t="s">
        <v>1316</v>
      </c>
      <c r="K789" s="37" t="str">
        <f t="shared" si="38"/>
        <v/>
      </c>
    </row>
    <row r="790" spans="1:11" ht="72.5" x14ac:dyDescent="0.35">
      <c r="A790" s="14" t="s">
        <v>1673</v>
      </c>
      <c r="B790" s="13" t="s">
        <v>579</v>
      </c>
      <c r="C790" s="7" t="s">
        <v>1098</v>
      </c>
      <c r="D790" s="13" t="s">
        <v>20</v>
      </c>
      <c r="E790" s="33">
        <f t="shared" si="37"/>
        <v>168.31</v>
      </c>
      <c r="F790" s="40">
        <v>168.31</v>
      </c>
      <c r="G790" s="38">
        <v>74</v>
      </c>
      <c r="H790" s="51">
        <f t="shared" si="39"/>
        <v>12454.94</v>
      </c>
      <c r="I790" s="3" t="s">
        <v>1099</v>
      </c>
      <c r="J790" s="13" t="s">
        <v>1316</v>
      </c>
      <c r="K790" s="37" t="str">
        <f t="shared" si="38"/>
        <v/>
      </c>
    </row>
    <row r="791" spans="1:11" ht="58" x14ac:dyDescent="0.35">
      <c r="A791" s="30" t="s">
        <v>1674</v>
      </c>
      <c r="B791" s="13" t="s">
        <v>579</v>
      </c>
      <c r="C791" s="7" t="s">
        <v>1101</v>
      </c>
      <c r="D791" s="13" t="s">
        <v>20</v>
      </c>
      <c r="E791" s="33">
        <f t="shared" si="37"/>
        <v>69.73</v>
      </c>
      <c r="F791" s="40">
        <v>69.73</v>
      </c>
      <c r="G791" s="38">
        <v>281</v>
      </c>
      <c r="H791" s="51">
        <f t="shared" si="39"/>
        <v>19594.13</v>
      </c>
      <c r="I791" s="3" t="s">
        <v>1102</v>
      </c>
      <c r="J791" s="13" t="s">
        <v>1316</v>
      </c>
      <c r="K791" s="37" t="str">
        <f t="shared" si="38"/>
        <v/>
      </c>
    </row>
    <row r="792" spans="1:11" ht="29" x14ac:dyDescent="0.35">
      <c r="A792" s="14" t="s">
        <v>1675</v>
      </c>
      <c r="B792" s="13" t="s">
        <v>57</v>
      </c>
      <c r="C792" s="7" t="s">
        <v>1104</v>
      </c>
      <c r="D792" s="13" t="s">
        <v>20</v>
      </c>
      <c r="E792" s="33">
        <f t="shared" si="37"/>
        <v>793.47</v>
      </c>
      <c r="F792" s="40">
        <v>793.47</v>
      </c>
      <c r="G792" s="38">
        <v>24</v>
      </c>
      <c r="H792" s="51">
        <f t="shared" si="39"/>
        <v>19043.28</v>
      </c>
      <c r="I792" s="3" t="s">
        <v>1105</v>
      </c>
      <c r="J792" s="13" t="s">
        <v>1316</v>
      </c>
      <c r="K792" s="37" t="str">
        <f t="shared" si="38"/>
        <v/>
      </c>
    </row>
    <row r="793" spans="1:11" ht="16" x14ac:dyDescent="0.35">
      <c r="A793" s="30" t="s">
        <v>1676</v>
      </c>
      <c r="B793" s="13" t="s">
        <v>579</v>
      </c>
      <c r="C793" s="7" t="s">
        <v>1114</v>
      </c>
      <c r="D793" s="13" t="s">
        <v>20</v>
      </c>
      <c r="E793" s="33">
        <f t="shared" si="37"/>
        <v>62.52</v>
      </c>
      <c r="F793" s="40">
        <v>62.52</v>
      </c>
      <c r="G793" s="38">
        <v>1</v>
      </c>
      <c r="H793" s="51">
        <f t="shared" si="39"/>
        <v>62.52</v>
      </c>
      <c r="I793" s="3" t="s">
        <v>1115</v>
      </c>
      <c r="J793" s="13" t="s">
        <v>1316</v>
      </c>
      <c r="K793" s="37" t="str">
        <f t="shared" si="38"/>
        <v/>
      </c>
    </row>
    <row r="794" spans="1:11" ht="58" x14ac:dyDescent="0.35">
      <c r="A794" s="30" t="s">
        <v>1677</v>
      </c>
      <c r="B794" s="13" t="s">
        <v>579</v>
      </c>
      <c r="C794" s="7" t="s">
        <v>1123</v>
      </c>
      <c r="D794" s="13" t="s">
        <v>20</v>
      </c>
      <c r="E794" s="33">
        <f t="shared" si="37"/>
        <v>5967.83</v>
      </c>
      <c r="F794" s="40">
        <v>5967.83</v>
      </c>
      <c r="G794" s="38">
        <v>1</v>
      </c>
      <c r="H794" s="51">
        <f t="shared" si="39"/>
        <v>5967.83</v>
      </c>
      <c r="I794" s="3" t="s">
        <v>1678</v>
      </c>
      <c r="J794" s="13" t="s">
        <v>1316</v>
      </c>
      <c r="K794" s="37" t="str">
        <f t="shared" si="38"/>
        <v/>
      </c>
    </row>
    <row r="795" spans="1:11" ht="29" x14ac:dyDescent="0.35">
      <c r="A795" s="30" t="s">
        <v>1679</v>
      </c>
      <c r="B795" s="13" t="s">
        <v>579</v>
      </c>
      <c r="C795" s="7" t="s">
        <v>1126</v>
      </c>
      <c r="D795" s="13" t="s">
        <v>143</v>
      </c>
      <c r="E795" s="33">
        <f t="shared" si="37"/>
        <v>2404.44</v>
      </c>
      <c r="F795" s="40">
        <v>2404.44</v>
      </c>
      <c r="G795" s="38">
        <v>1</v>
      </c>
      <c r="H795" s="51">
        <f t="shared" si="39"/>
        <v>2404.44</v>
      </c>
      <c r="I795" s="3" t="s">
        <v>1127</v>
      </c>
      <c r="J795" s="13" t="s">
        <v>1320</v>
      </c>
      <c r="K795" s="37" t="str">
        <f t="shared" si="38"/>
        <v/>
      </c>
    </row>
    <row r="796" spans="1:11" ht="58" x14ac:dyDescent="0.35">
      <c r="A796" s="14" t="s">
        <v>1680</v>
      </c>
      <c r="B796" s="13" t="s">
        <v>1138</v>
      </c>
      <c r="C796" s="7" t="s">
        <v>1139</v>
      </c>
      <c r="D796" s="13" t="s">
        <v>20</v>
      </c>
      <c r="E796" s="33">
        <f t="shared" si="37"/>
        <v>682.2</v>
      </c>
      <c r="F796" s="40">
        <v>682.2</v>
      </c>
      <c r="G796" s="38">
        <v>1</v>
      </c>
      <c r="H796" s="51">
        <f t="shared" si="39"/>
        <v>682.2</v>
      </c>
      <c r="I796" s="3" t="s">
        <v>1140</v>
      </c>
      <c r="J796" s="13" t="s">
        <v>1316</v>
      </c>
      <c r="K796" s="37" t="str">
        <f t="shared" si="38"/>
        <v/>
      </c>
    </row>
    <row r="797" spans="1:11" ht="58" x14ac:dyDescent="0.35">
      <c r="A797" s="30" t="s">
        <v>1681</v>
      </c>
      <c r="B797" s="13" t="s">
        <v>1142</v>
      </c>
      <c r="C797" s="7" t="s">
        <v>1143</v>
      </c>
      <c r="D797" s="13" t="s">
        <v>20</v>
      </c>
      <c r="E797" s="33">
        <f t="shared" si="37"/>
        <v>582.15</v>
      </c>
      <c r="F797" s="40">
        <v>582.15</v>
      </c>
      <c r="G797" s="38">
        <v>1</v>
      </c>
      <c r="H797" s="51">
        <f t="shared" si="39"/>
        <v>582.15</v>
      </c>
      <c r="I797" s="3" t="s">
        <v>1144</v>
      </c>
      <c r="J797" s="13" t="s">
        <v>1316</v>
      </c>
      <c r="K797" s="37" t="str">
        <f t="shared" si="38"/>
        <v/>
      </c>
    </row>
    <row r="798" spans="1:11" ht="43.5" x14ac:dyDescent="0.35">
      <c r="A798" s="14" t="s">
        <v>1682</v>
      </c>
      <c r="B798" s="13" t="s">
        <v>1142</v>
      </c>
      <c r="C798" s="7" t="s">
        <v>1146</v>
      </c>
      <c r="D798" s="13" t="s">
        <v>20</v>
      </c>
      <c r="E798" s="33">
        <f t="shared" si="37"/>
        <v>159.18</v>
      </c>
      <c r="F798" s="40">
        <v>159.18</v>
      </c>
      <c r="G798" s="38">
        <v>4</v>
      </c>
      <c r="H798" s="51">
        <f t="shared" si="39"/>
        <v>636.72</v>
      </c>
      <c r="I798" s="3" t="s">
        <v>1147</v>
      </c>
      <c r="J798" s="13" t="s">
        <v>1316</v>
      </c>
      <c r="K798" s="37" t="str">
        <f t="shared" si="38"/>
        <v/>
      </c>
    </row>
    <row r="799" spans="1:11" ht="43.5" x14ac:dyDescent="0.35">
      <c r="A799" s="30" t="s">
        <v>1683</v>
      </c>
      <c r="B799" s="13" t="s">
        <v>1142</v>
      </c>
      <c r="C799" s="7" t="s">
        <v>1149</v>
      </c>
      <c r="D799" s="13" t="s">
        <v>20</v>
      </c>
      <c r="E799" s="33">
        <f t="shared" si="37"/>
        <v>272.88</v>
      </c>
      <c r="F799" s="40">
        <v>272.88</v>
      </c>
      <c r="G799" s="38">
        <v>1</v>
      </c>
      <c r="H799" s="51">
        <f t="shared" si="39"/>
        <v>272.88</v>
      </c>
      <c r="I799" s="3" t="s">
        <v>1150</v>
      </c>
      <c r="J799" s="13" t="s">
        <v>1316</v>
      </c>
      <c r="K799" s="37" t="str">
        <f t="shared" si="38"/>
        <v/>
      </c>
    </row>
    <row r="800" spans="1:11" ht="58" x14ac:dyDescent="0.35">
      <c r="A800" s="14" t="s">
        <v>1684</v>
      </c>
      <c r="B800" s="13" t="s">
        <v>1142</v>
      </c>
      <c r="C800" s="7" t="s">
        <v>1152</v>
      </c>
      <c r="D800" s="13" t="s">
        <v>20</v>
      </c>
      <c r="E800" s="33">
        <f t="shared" si="37"/>
        <v>454.8</v>
      </c>
      <c r="F800" s="40">
        <v>454.8</v>
      </c>
      <c r="G800" s="38">
        <v>2</v>
      </c>
      <c r="H800" s="51">
        <f t="shared" si="39"/>
        <v>909.6</v>
      </c>
      <c r="I800" s="3" t="s">
        <v>1153</v>
      </c>
      <c r="J800" s="13" t="s">
        <v>1316</v>
      </c>
      <c r="K800" s="37" t="str">
        <f t="shared" si="38"/>
        <v/>
      </c>
    </row>
    <row r="801" spans="1:11" ht="58" x14ac:dyDescent="0.35">
      <c r="A801" s="30" t="s">
        <v>1685</v>
      </c>
      <c r="B801" s="13" t="s">
        <v>1142</v>
      </c>
      <c r="C801" s="7" t="s">
        <v>1155</v>
      </c>
      <c r="D801" s="13" t="s">
        <v>20</v>
      </c>
      <c r="E801" s="33">
        <f t="shared" si="37"/>
        <v>227.4</v>
      </c>
      <c r="F801" s="40">
        <v>227.4</v>
      </c>
      <c r="G801" s="38">
        <v>1</v>
      </c>
      <c r="H801" s="51">
        <f t="shared" si="39"/>
        <v>227.4</v>
      </c>
      <c r="I801" s="3" t="s">
        <v>1156</v>
      </c>
      <c r="J801" s="13" t="s">
        <v>1316</v>
      </c>
      <c r="K801" s="37" t="str">
        <f t="shared" si="38"/>
        <v/>
      </c>
    </row>
    <row r="802" spans="1:11" ht="58" x14ac:dyDescent="0.35">
      <c r="A802" s="14" t="s">
        <v>1686</v>
      </c>
      <c r="B802" s="13" t="s">
        <v>1142</v>
      </c>
      <c r="C802" s="7" t="s">
        <v>1158</v>
      </c>
      <c r="D802" s="13" t="s">
        <v>20</v>
      </c>
      <c r="E802" s="33">
        <f t="shared" si="37"/>
        <v>467.93</v>
      </c>
      <c r="F802" s="40">
        <v>467.93</v>
      </c>
      <c r="G802" s="38">
        <v>2</v>
      </c>
      <c r="H802" s="51">
        <f t="shared" si="39"/>
        <v>935.86</v>
      </c>
      <c r="I802" s="3" t="s">
        <v>1159</v>
      </c>
      <c r="J802" s="13" t="s">
        <v>1320</v>
      </c>
      <c r="K802" s="37" t="str">
        <f t="shared" si="38"/>
        <v/>
      </c>
    </row>
    <row r="803" spans="1:11" ht="58" x14ac:dyDescent="0.35">
      <c r="A803" s="30" t="s">
        <v>1687</v>
      </c>
      <c r="B803" s="13" t="s">
        <v>1142</v>
      </c>
      <c r="C803" s="7" t="s">
        <v>1161</v>
      </c>
      <c r="D803" s="13" t="s">
        <v>20</v>
      </c>
      <c r="E803" s="33">
        <f t="shared" si="37"/>
        <v>280.76</v>
      </c>
      <c r="F803" s="40">
        <v>280.76</v>
      </c>
      <c r="G803" s="38">
        <v>1</v>
      </c>
      <c r="H803" s="51">
        <f t="shared" si="39"/>
        <v>280.76</v>
      </c>
      <c r="I803" s="3" t="s">
        <v>1162</v>
      </c>
      <c r="J803" s="13" t="s">
        <v>1320</v>
      </c>
      <c r="K803" s="37" t="str">
        <f t="shared" si="38"/>
        <v/>
      </c>
    </row>
    <row r="804" spans="1:11" ht="29" x14ac:dyDescent="0.35">
      <c r="A804" s="14" t="s">
        <v>1688</v>
      </c>
      <c r="B804" s="13" t="s">
        <v>1164</v>
      </c>
      <c r="C804" s="7" t="s">
        <v>1165</v>
      </c>
      <c r="D804" s="13" t="s">
        <v>20</v>
      </c>
      <c r="E804" s="33">
        <f t="shared" si="37"/>
        <v>2547.6</v>
      </c>
      <c r="F804" s="40">
        <v>2547.6</v>
      </c>
      <c r="G804" s="38">
        <v>1</v>
      </c>
      <c r="H804" s="51">
        <f t="shared" si="39"/>
        <v>2547.6</v>
      </c>
      <c r="I804" s="3" t="s">
        <v>1166</v>
      </c>
      <c r="J804" s="13" t="s">
        <v>1316</v>
      </c>
      <c r="K804" s="37" t="str">
        <f t="shared" si="38"/>
        <v/>
      </c>
    </row>
    <row r="805" spans="1:11" ht="29" x14ac:dyDescent="0.35">
      <c r="A805" s="30" t="s">
        <v>1689</v>
      </c>
      <c r="B805" s="13" t="s">
        <v>1164</v>
      </c>
      <c r="C805" s="7" t="s">
        <v>1168</v>
      </c>
      <c r="D805" s="13" t="s">
        <v>20</v>
      </c>
      <c r="E805" s="33">
        <f t="shared" si="37"/>
        <v>2547.6</v>
      </c>
      <c r="F805" s="40">
        <v>2547.6</v>
      </c>
      <c r="G805" s="38">
        <v>1</v>
      </c>
      <c r="H805" s="51">
        <f t="shared" si="39"/>
        <v>2547.6</v>
      </c>
      <c r="I805" s="3" t="s">
        <v>1169</v>
      </c>
      <c r="J805" s="13" t="s">
        <v>1316</v>
      </c>
      <c r="K805" s="37" t="str">
        <f t="shared" si="38"/>
        <v/>
      </c>
    </row>
    <row r="806" spans="1:11" ht="29" x14ac:dyDescent="0.35">
      <c r="A806" s="14" t="s">
        <v>1690</v>
      </c>
      <c r="B806" s="13" t="s">
        <v>1164</v>
      </c>
      <c r="C806" s="7" t="s">
        <v>1171</v>
      </c>
      <c r="D806" s="13" t="s">
        <v>20</v>
      </c>
      <c r="E806" s="33">
        <f t="shared" si="37"/>
        <v>4670.6000000000004</v>
      </c>
      <c r="F806" s="40">
        <v>4670.6000000000004</v>
      </c>
      <c r="G806" s="38">
        <v>1</v>
      </c>
      <c r="H806" s="51">
        <f t="shared" si="39"/>
        <v>4670.6000000000004</v>
      </c>
      <c r="I806" s="3" t="s">
        <v>1172</v>
      </c>
      <c r="J806" s="13" t="s">
        <v>1316</v>
      </c>
      <c r="K806" s="37" t="str">
        <f t="shared" si="38"/>
        <v/>
      </c>
    </row>
    <row r="807" spans="1:11" ht="29" x14ac:dyDescent="0.35">
      <c r="A807" s="30" t="s">
        <v>1691</v>
      </c>
      <c r="B807" s="13" t="s">
        <v>1164</v>
      </c>
      <c r="C807" s="7" t="s">
        <v>1174</v>
      </c>
      <c r="D807" s="13" t="s">
        <v>20</v>
      </c>
      <c r="E807" s="33">
        <f t="shared" si="37"/>
        <v>4670.6000000000004</v>
      </c>
      <c r="F807" s="40">
        <v>4670.6000000000004</v>
      </c>
      <c r="G807" s="38">
        <v>1</v>
      </c>
      <c r="H807" s="51">
        <f t="shared" si="39"/>
        <v>4670.6000000000004</v>
      </c>
      <c r="I807" s="3" t="s">
        <v>1175</v>
      </c>
      <c r="J807" s="13" t="s">
        <v>1316</v>
      </c>
      <c r="K807" s="37" t="str">
        <f t="shared" si="38"/>
        <v/>
      </c>
    </row>
    <row r="808" spans="1:11" ht="87" x14ac:dyDescent="0.35">
      <c r="A808" s="14" t="s">
        <v>1692</v>
      </c>
      <c r="B808" s="13" t="s">
        <v>1142</v>
      </c>
      <c r="C808" s="7" t="s">
        <v>1177</v>
      </c>
      <c r="D808" s="13" t="s">
        <v>20</v>
      </c>
      <c r="E808" s="33">
        <f t="shared" si="37"/>
        <v>363.84</v>
      </c>
      <c r="F808" s="40">
        <v>363.84</v>
      </c>
      <c r="G808" s="38">
        <v>1</v>
      </c>
      <c r="H808" s="51">
        <f t="shared" si="39"/>
        <v>363.84</v>
      </c>
      <c r="I808" s="3" t="s">
        <v>1178</v>
      </c>
      <c r="J808" s="13" t="s">
        <v>1316</v>
      </c>
      <c r="K808" s="37" t="str">
        <f t="shared" si="38"/>
        <v/>
      </c>
    </row>
    <row r="809" spans="1:11" ht="72.5" x14ac:dyDescent="0.35">
      <c r="A809" s="30" t="s">
        <v>1693</v>
      </c>
      <c r="B809" s="13" t="s">
        <v>1142</v>
      </c>
      <c r="C809" s="7" t="s">
        <v>1180</v>
      </c>
      <c r="D809" s="13" t="s">
        <v>20</v>
      </c>
      <c r="E809" s="33">
        <f t="shared" si="37"/>
        <v>90.96</v>
      </c>
      <c r="F809" s="40">
        <v>90.96</v>
      </c>
      <c r="G809" s="38">
        <v>3</v>
      </c>
      <c r="H809" s="51">
        <f t="shared" si="39"/>
        <v>272.88</v>
      </c>
      <c r="I809" s="3" t="s">
        <v>1181</v>
      </c>
      <c r="J809" s="13" t="s">
        <v>1316</v>
      </c>
      <c r="K809" s="37" t="str">
        <f t="shared" si="38"/>
        <v/>
      </c>
    </row>
    <row r="810" spans="1:11" ht="43.5" x14ac:dyDescent="0.35">
      <c r="A810" s="14" t="s">
        <v>1694</v>
      </c>
      <c r="B810" s="13" t="s">
        <v>1138</v>
      </c>
      <c r="C810" s="7" t="s">
        <v>1183</v>
      </c>
      <c r="D810" s="13" t="s">
        <v>20</v>
      </c>
      <c r="E810" s="33">
        <f t="shared" si="37"/>
        <v>136.44</v>
      </c>
      <c r="F810" s="40">
        <v>136.44</v>
      </c>
      <c r="G810" s="38">
        <v>5</v>
      </c>
      <c r="H810" s="51">
        <f t="shared" si="39"/>
        <v>682.2</v>
      </c>
      <c r="I810" s="3" t="s">
        <v>1184</v>
      </c>
      <c r="J810" s="13" t="s">
        <v>1316</v>
      </c>
      <c r="K810" s="37" t="str">
        <f t="shared" si="38"/>
        <v/>
      </c>
    </row>
    <row r="811" spans="1:11" ht="29" x14ac:dyDescent="0.35">
      <c r="A811" s="30" t="s">
        <v>1695</v>
      </c>
      <c r="B811" s="13" t="s">
        <v>1138</v>
      </c>
      <c r="C811" s="7" t="s">
        <v>1186</v>
      </c>
      <c r="D811" s="13" t="s">
        <v>20</v>
      </c>
      <c r="E811" s="33">
        <f t="shared" si="37"/>
        <v>701.9</v>
      </c>
      <c r="F811" s="40">
        <v>701.9</v>
      </c>
      <c r="G811" s="38">
        <v>5</v>
      </c>
      <c r="H811" s="51">
        <f t="shared" si="39"/>
        <v>3509.5</v>
      </c>
      <c r="I811" s="3" t="s">
        <v>1187</v>
      </c>
      <c r="J811" s="13" t="s">
        <v>1316</v>
      </c>
      <c r="K811" s="37" t="str">
        <f t="shared" si="38"/>
        <v/>
      </c>
    </row>
    <row r="812" spans="1:11" ht="29" x14ac:dyDescent="0.35">
      <c r="A812" s="14" t="s">
        <v>1696</v>
      </c>
      <c r="B812" s="13" t="s">
        <v>1138</v>
      </c>
      <c r="C812" s="7" t="s">
        <v>1189</v>
      </c>
      <c r="D812" s="13" t="s">
        <v>20</v>
      </c>
      <c r="E812" s="33">
        <f t="shared" si="37"/>
        <v>116.98</v>
      </c>
      <c r="F812" s="40">
        <v>116.98</v>
      </c>
      <c r="G812" s="38">
        <v>4</v>
      </c>
      <c r="H812" s="51">
        <f t="shared" si="39"/>
        <v>467.92</v>
      </c>
      <c r="I812" s="3" t="s">
        <v>1190</v>
      </c>
      <c r="J812" s="13" t="s">
        <v>1316</v>
      </c>
      <c r="K812" s="37" t="str">
        <f t="shared" si="38"/>
        <v/>
      </c>
    </row>
    <row r="813" spans="1:11" ht="87" x14ac:dyDescent="0.35">
      <c r="A813" s="30" t="s">
        <v>1697</v>
      </c>
      <c r="B813" s="13" t="s">
        <v>1138</v>
      </c>
      <c r="C813" s="7" t="s">
        <v>1226</v>
      </c>
      <c r="D813" s="13" t="s">
        <v>143</v>
      </c>
      <c r="E813" s="33">
        <f t="shared" si="37"/>
        <v>2387.5</v>
      </c>
      <c r="F813" s="40">
        <v>2387.5</v>
      </c>
      <c r="G813" s="38">
        <v>10</v>
      </c>
      <c r="H813" s="51">
        <f t="shared" si="39"/>
        <v>23875</v>
      </c>
      <c r="I813" s="3" t="s">
        <v>1227</v>
      </c>
      <c r="J813" s="13" t="s">
        <v>1316</v>
      </c>
      <c r="K813" s="37" t="str">
        <f t="shared" si="38"/>
        <v/>
      </c>
    </row>
    <row r="814" spans="1:11" ht="101.5" x14ac:dyDescent="0.35">
      <c r="A814" s="14" t="s">
        <v>1698</v>
      </c>
      <c r="B814" s="13" t="s">
        <v>289</v>
      </c>
      <c r="C814" s="7" t="s">
        <v>1699</v>
      </c>
      <c r="D814" s="13" t="s">
        <v>143</v>
      </c>
      <c r="E814" s="33">
        <f t="shared" si="37"/>
        <v>2623.86</v>
      </c>
      <c r="F814" s="40">
        <v>2623.86</v>
      </c>
      <c r="G814" s="38">
        <v>80</v>
      </c>
      <c r="H814" s="51">
        <f t="shared" si="39"/>
        <v>209908.80000000002</v>
      </c>
      <c r="I814" s="3" t="s">
        <v>1700</v>
      </c>
      <c r="J814" s="13" t="s">
        <v>1320</v>
      </c>
      <c r="K814" s="37" t="str">
        <f t="shared" si="38"/>
        <v/>
      </c>
    </row>
    <row r="815" spans="1:11" ht="101.5" x14ac:dyDescent="0.35">
      <c r="A815" s="30" t="s">
        <v>1701</v>
      </c>
      <c r="B815" s="13" t="s">
        <v>289</v>
      </c>
      <c r="C815" s="7" t="s">
        <v>1702</v>
      </c>
      <c r="D815" s="13" t="s">
        <v>143</v>
      </c>
      <c r="E815" s="33">
        <f t="shared" si="37"/>
        <v>2846.83</v>
      </c>
      <c r="F815" s="40">
        <v>2846.83</v>
      </c>
      <c r="G815" s="38">
        <v>36</v>
      </c>
      <c r="H815" s="51">
        <f t="shared" si="39"/>
        <v>102485.88</v>
      </c>
      <c r="I815" s="3" t="s">
        <v>1703</v>
      </c>
      <c r="J815" s="13" t="s">
        <v>1320</v>
      </c>
      <c r="K815" s="37" t="str">
        <f t="shared" si="38"/>
        <v/>
      </c>
    </row>
    <row r="816" spans="1:11" ht="101.5" x14ac:dyDescent="0.35">
      <c r="A816" s="14" t="s">
        <v>1704</v>
      </c>
      <c r="B816" s="13" t="s">
        <v>258</v>
      </c>
      <c r="C816" s="7" t="s">
        <v>1705</v>
      </c>
      <c r="D816" s="13" t="s">
        <v>143</v>
      </c>
      <c r="E816" s="33">
        <f t="shared" si="37"/>
        <v>2257.83</v>
      </c>
      <c r="F816" s="40">
        <v>2257.83</v>
      </c>
      <c r="G816" s="38">
        <v>46</v>
      </c>
      <c r="H816" s="51">
        <f t="shared" si="39"/>
        <v>103860.18</v>
      </c>
      <c r="I816" s="3" t="s">
        <v>1706</v>
      </c>
      <c r="J816" s="13" t="s">
        <v>1320</v>
      </c>
      <c r="K816" s="37" t="str">
        <f t="shared" si="38"/>
        <v/>
      </c>
    </row>
    <row r="817" spans="1:11" ht="101.5" x14ac:dyDescent="0.35">
      <c r="A817" s="30" t="s">
        <v>1707</v>
      </c>
      <c r="B817" s="13" t="s">
        <v>258</v>
      </c>
      <c r="C817" s="7" t="s">
        <v>1708</v>
      </c>
      <c r="D817" s="13" t="s">
        <v>143</v>
      </c>
      <c r="E817" s="33">
        <f t="shared" si="37"/>
        <v>2356</v>
      </c>
      <c r="F817" s="40">
        <v>2356</v>
      </c>
      <c r="G817" s="38">
        <v>20</v>
      </c>
      <c r="H817" s="51">
        <f t="shared" si="39"/>
        <v>47120</v>
      </c>
      <c r="I817" s="3" t="s">
        <v>1709</v>
      </c>
      <c r="J817" s="13" t="s">
        <v>1320</v>
      </c>
      <c r="K817" s="37" t="str">
        <f t="shared" si="38"/>
        <v/>
      </c>
    </row>
    <row r="818" spans="1:11" ht="61.5" customHeight="1" x14ac:dyDescent="0.35">
      <c r="A818" s="14" t="s">
        <v>1710</v>
      </c>
      <c r="B818" s="13" t="s">
        <v>411</v>
      </c>
      <c r="C818" s="7" t="s">
        <v>1229</v>
      </c>
      <c r="D818" s="13" t="s">
        <v>20</v>
      </c>
      <c r="E818" s="33">
        <f t="shared" si="37"/>
        <v>277.76</v>
      </c>
      <c r="F818" s="40">
        <v>277.76</v>
      </c>
      <c r="G818" s="38">
        <v>100</v>
      </c>
      <c r="H818" s="51">
        <f>E818*G818</f>
        <v>27776</v>
      </c>
      <c r="I818" s="3" t="s">
        <v>1230</v>
      </c>
      <c r="J818" s="13" t="s">
        <v>1316</v>
      </c>
      <c r="K818" s="37" t="str">
        <f>IF(AND(ISNUMBER(E818),ISNUMBER(FIND(",",E818)),LEN(E818)-LEN(SUBSTITUTE(E818,",",""))=1),IF(LEN(RIGHT(E818,LEN(E818)-FIND(",",E818)))&gt;2,ROW(),""),"")</f>
        <v/>
      </c>
    </row>
    <row r="819" spans="1:11" ht="23.15" customHeight="1" thickBot="1" x14ac:dyDescent="0.4">
      <c r="G819" s="59" t="s">
        <v>1711</v>
      </c>
      <c r="H819" s="60">
        <f>SUM(H451:H818,H9:H449)</f>
        <v>6964919.1426999904</v>
      </c>
    </row>
    <row r="820" spans="1:11" ht="16" x14ac:dyDescent="0.35">
      <c r="E820" s="61" t="str" cm="1">
        <f t="array" ref="E820">IF(ISNUMBER(LOOKUP(2,1/(K9:K818&lt;&gt;""),K9:K818)),"Eilutė "&amp;LOOKUP(2,1/(K9:K818&lt;&gt;""),K9:K818)&amp;" Įvesta daugiau nei 2 skaičiai po kablelio!","")</f>
        <v/>
      </c>
    </row>
    <row r="821" spans="1:11" ht="22.5" customHeight="1" x14ac:dyDescent="0.35">
      <c r="A821" s="63"/>
      <c r="B821" s="64" t="s">
        <v>1712</v>
      </c>
      <c r="E821" s="65"/>
    </row>
    <row r="822" spans="1:11" ht="19" customHeight="1" x14ac:dyDescent="0.45">
      <c r="A822" s="66"/>
      <c r="B822" s="67" t="s">
        <v>1713</v>
      </c>
      <c r="C822" s="68"/>
      <c r="D822" s="69"/>
      <c r="E822" s="70"/>
      <c r="F822" s="71"/>
      <c r="G822" s="69"/>
      <c r="H822" s="69"/>
      <c r="I822" s="72"/>
      <c r="J822" s="69"/>
    </row>
    <row r="823" spans="1:11" x14ac:dyDescent="0.35">
      <c r="A823" s="73"/>
      <c r="B823" s="67" t="s">
        <v>1714</v>
      </c>
      <c r="C823" s="68"/>
      <c r="D823" s="69"/>
      <c r="E823" s="69"/>
      <c r="F823" s="71"/>
      <c r="G823" s="69"/>
      <c r="H823" s="69"/>
      <c r="I823" s="72"/>
      <c r="J823" s="69"/>
    </row>
  </sheetData>
  <sheetProtection algorithmName="SHA-512" hashValue="d0YecOJtOfyatpUT13EpcTEDz4GNq7fNLrYKplJST0f0opqKc+y1+RSSQTwrSSYiWQ16Q8Pf04s3txWGvj/btA==" saltValue="wF7ruVcoejrQJlvdx1uvYg==" spinCount="100000" sheet="1" objects="1" scenarios="1"/>
  <autoFilter ref="A7:M823" xr:uid="{1AB00E87-EB6D-4C69-A689-BFF9FE695BD6}"/>
  <mergeCells count="6">
    <mergeCell ref="B6:D6"/>
    <mergeCell ref="B1:C1"/>
    <mergeCell ref="B2:D2"/>
    <mergeCell ref="B3:D3"/>
    <mergeCell ref="B4:D4"/>
    <mergeCell ref="B5:D5"/>
  </mergeCells>
  <phoneticPr fontId="21" type="noConversion"/>
  <conditionalFormatting sqref="E9:E449">
    <cfRule type="containsBlanks" dxfId="19" priority="1">
      <formula>LEN(TRIM(E9))=0</formula>
    </cfRule>
    <cfRule type="expression" dxfId="18" priority="2">
      <formula>ISBLANK(E9)</formula>
    </cfRule>
    <cfRule type="cellIs" dxfId="17" priority="3" operator="greaterThan">
      <formula>F9</formula>
    </cfRule>
    <cfRule type="cellIs" dxfId="16" priority="4" operator="lessThan">
      <formula>(F9*0.33)</formula>
    </cfRule>
    <cfRule type="cellIs" dxfId="15" priority="5" operator="greaterThan">
      <formula>0</formula>
    </cfRule>
  </conditionalFormatting>
  <conditionalFormatting sqref="E451:E818">
    <cfRule type="containsBlanks" dxfId="14" priority="11">
      <formula>LEN(TRIM(E451))=0</formula>
    </cfRule>
    <cfRule type="expression" dxfId="13" priority="12">
      <formula>ISBLANK(E451)</formula>
    </cfRule>
    <cfRule type="cellIs" dxfId="12" priority="13" operator="greaterThan">
      <formula>F451</formula>
    </cfRule>
    <cfRule type="cellIs" dxfId="11" priority="14" operator="lessThan">
      <formula>(F451*0.17)</formula>
    </cfRule>
    <cfRule type="cellIs" dxfId="10" priority="1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51:E818 E9:E449" xr:uid="{10E0CFAD-558A-4AC3-8109-17E7374A34C4}">
      <formula1>ROUND(E9,2)=E9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10B5D-EF7F-4819-893D-DC9A48ADAB0B}">
  <sheetPr>
    <tabColor rgb="FF00B050"/>
  </sheetPr>
  <dimension ref="A1:K615"/>
  <sheetViews>
    <sheetView tabSelected="1" topLeftCell="A499" zoomScale="80" zoomScaleNormal="80" workbookViewId="0">
      <selection activeCell="F601" sqref="F601"/>
    </sheetView>
  </sheetViews>
  <sheetFormatPr defaultColWidth="9.1796875" defaultRowHeight="14.5" x14ac:dyDescent="0.35"/>
  <cols>
    <col min="1" max="1" width="6.453125" style="74" customWidth="1"/>
    <col min="2" max="2" width="43.1796875" style="76" customWidth="1"/>
    <col min="3" max="3" width="45.453125" style="169" customWidth="1"/>
    <col min="4" max="4" width="28.54296875" style="76" customWidth="1"/>
    <col min="5" max="5" width="10.54296875" style="75" customWidth="1"/>
    <col min="6" max="6" width="25.54296875" style="76" customWidth="1"/>
    <col min="7" max="7" width="21.453125" style="75" customWidth="1"/>
    <col min="8" max="8" width="13.81640625" style="76" customWidth="1"/>
    <col min="9" max="9" width="26.453125" style="76" customWidth="1"/>
    <col min="10" max="10" width="28.1796875" style="76" customWidth="1"/>
    <col min="11" max="11" width="7.453125" style="76" customWidth="1"/>
    <col min="12" max="16384" width="9.1796875" style="76"/>
  </cols>
  <sheetData>
    <row r="1" spans="1:11" ht="21" x14ac:dyDescent="0.35">
      <c r="B1" s="182" t="s">
        <v>1715</v>
      </c>
      <c r="C1" s="182"/>
      <c r="D1" s="182"/>
    </row>
    <row r="2" spans="1:11" x14ac:dyDescent="0.35">
      <c r="B2" s="183" t="s">
        <v>1</v>
      </c>
      <c r="C2" s="183"/>
      <c r="D2" s="183"/>
    </row>
    <row r="3" spans="1:11" x14ac:dyDescent="0.35">
      <c r="B3" s="184" t="s">
        <v>2</v>
      </c>
      <c r="C3" s="184"/>
      <c r="D3" s="184"/>
    </row>
    <row r="4" spans="1:11" x14ac:dyDescent="0.35">
      <c r="B4" s="185" t="s">
        <v>3</v>
      </c>
      <c r="C4" s="185"/>
      <c r="D4" s="185"/>
    </row>
    <row r="5" spans="1:11" ht="30" customHeight="1" x14ac:dyDescent="0.35">
      <c r="B5" s="186" t="s">
        <v>1716</v>
      </c>
      <c r="C5" s="188"/>
      <c r="D5" s="188"/>
      <c r="E5" s="77"/>
    </row>
    <row r="6" spans="1:11" ht="29.5" customHeight="1" thickBot="1" x14ac:dyDescent="0.4">
      <c r="B6" s="181" t="s">
        <v>5</v>
      </c>
      <c r="C6" s="181"/>
      <c r="D6" s="181"/>
    </row>
    <row r="7" spans="1:11" s="82" customFormat="1" ht="48.75" customHeight="1" thickBot="1" x14ac:dyDescent="0.4">
      <c r="A7" s="78" t="s">
        <v>6</v>
      </c>
      <c r="B7" s="79" t="s">
        <v>1717</v>
      </c>
      <c r="C7" s="80" t="s">
        <v>1718</v>
      </c>
      <c r="D7" s="80" t="s">
        <v>1719</v>
      </c>
      <c r="E7" s="80" t="s">
        <v>9</v>
      </c>
      <c r="F7" s="80" t="s">
        <v>1720</v>
      </c>
      <c r="G7" s="80" t="s">
        <v>1721</v>
      </c>
      <c r="H7" s="80" t="s">
        <v>12</v>
      </c>
      <c r="I7" s="81" t="s">
        <v>1722</v>
      </c>
      <c r="J7" s="81" t="s">
        <v>1723</v>
      </c>
    </row>
    <row r="8" spans="1:11" ht="16" thickBot="1" x14ac:dyDescent="0.4">
      <c r="A8" s="83"/>
      <c r="B8" s="84" t="s">
        <v>1724</v>
      </c>
      <c r="C8" s="85"/>
      <c r="D8" s="85"/>
      <c r="E8" s="86"/>
      <c r="F8" s="86"/>
      <c r="G8" s="86"/>
      <c r="H8" s="87"/>
      <c r="I8" s="88"/>
      <c r="J8" s="88"/>
    </row>
    <row r="9" spans="1:11" ht="15" customHeight="1" x14ac:dyDescent="0.35">
      <c r="A9" s="89">
        <v>1</v>
      </c>
      <c r="B9" s="90" t="s">
        <v>1724</v>
      </c>
      <c r="C9" s="90" t="s">
        <v>1725</v>
      </c>
      <c r="D9" s="90" t="s">
        <v>1726</v>
      </c>
      <c r="E9" s="91" t="s">
        <v>20</v>
      </c>
      <c r="F9" s="92">
        <f>G9</f>
        <v>5383.63</v>
      </c>
      <c r="G9" s="93">
        <v>5383.63</v>
      </c>
      <c r="H9" s="91">
        <v>2</v>
      </c>
      <c r="I9" s="94">
        <f>H9*F9</f>
        <v>10767.26</v>
      </c>
      <c r="J9" s="95" t="s">
        <v>1727</v>
      </c>
      <c r="K9" s="96" t="str">
        <f t="shared" ref="K9:K72" si="0">IF(AND(ISNUMBER(F9),ISNUMBER(FIND(",",F9)),LEN(F9)-LEN(SUBSTITUTE(F9,",",""))=1),IF(LEN(RIGHT(F9,LEN(F9)-FIND(",",F9)))&gt;2,ROW(),""),"")</f>
        <v/>
      </c>
    </row>
    <row r="10" spans="1:11" ht="15" customHeight="1" x14ac:dyDescent="0.35">
      <c r="A10" s="97">
        <v>2</v>
      </c>
      <c r="B10" s="98" t="s">
        <v>1724</v>
      </c>
      <c r="C10" s="98" t="s">
        <v>1725</v>
      </c>
      <c r="D10" s="98" t="s">
        <v>1728</v>
      </c>
      <c r="E10" s="99" t="s">
        <v>20</v>
      </c>
      <c r="F10" s="92">
        <f t="shared" ref="F10:F16" si="1">G10</f>
        <v>6164.79</v>
      </c>
      <c r="G10" s="100">
        <v>6164.79</v>
      </c>
      <c r="H10" s="99">
        <v>6</v>
      </c>
      <c r="I10" s="101">
        <f t="shared" ref="I10:I16" si="2">H10*F10</f>
        <v>36988.74</v>
      </c>
      <c r="J10" s="95" t="s">
        <v>1727</v>
      </c>
      <c r="K10" s="96" t="str">
        <f t="shared" si="0"/>
        <v/>
      </c>
    </row>
    <row r="11" spans="1:11" ht="15" customHeight="1" x14ac:dyDescent="0.35">
      <c r="A11" s="97">
        <v>3</v>
      </c>
      <c r="B11" s="98" t="s">
        <v>1724</v>
      </c>
      <c r="C11" s="98" t="s">
        <v>1725</v>
      </c>
      <c r="D11" s="98" t="s">
        <v>1729</v>
      </c>
      <c r="E11" s="99" t="s">
        <v>20</v>
      </c>
      <c r="F11" s="92">
        <f t="shared" si="1"/>
        <v>7398.68</v>
      </c>
      <c r="G11" s="100">
        <v>7398.68</v>
      </c>
      <c r="H11" s="99">
        <v>6</v>
      </c>
      <c r="I11" s="101">
        <f t="shared" si="2"/>
        <v>44392.08</v>
      </c>
      <c r="J11" s="95" t="s">
        <v>1727</v>
      </c>
      <c r="K11" s="96" t="str">
        <f t="shared" si="0"/>
        <v/>
      </c>
    </row>
    <row r="12" spans="1:11" ht="15" customHeight="1" x14ac:dyDescent="0.35">
      <c r="A12" s="97">
        <v>4</v>
      </c>
      <c r="B12" s="98" t="s">
        <v>1724</v>
      </c>
      <c r="C12" s="98" t="s">
        <v>1725</v>
      </c>
      <c r="D12" s="98" t="s">
        <v>1730</v>
      </c>
      <c r="E12" s="99" t="s">
        <v>20</v>
      </c>
      <c r="F12" s="92">
        <f t="shared" si="1"/>
        <v>8570.4699999999993</v>
      </c>
      <c r="G12" s="100">
        <v>8570.4699999999993</v>
      </c>
      <c r="H12" s="99">
        <v>1</v>
      </c>
      <c r="I12" s="101">
        <f t="shared" si="2"/>
        <v>8570.4699999999993</v>
      </c>
      <c r="J12" s="95" t="s">
        <v>1727</v>
      </c>
      <c r="K12" s="96" t="str">
        <f t="shared" si="0"/>
        <v/>
      </c>
    </row>
    <row r="13" spans="1:11" ht="15" customHeight="1" x14ac:dyDescent="0.35">
      <c r="A13" s="97">
        <v>5</v>
      </c>
      <c r="B13" s="98" t="s">
        <v>1724</v>
      </c>
      <c r="C13" s="98" t="s">
        <v>1725</v>
      </c>
      <c r="D13" s="98" t="s">
        <v>1731</v>
      </c>
      <c r="E13" s="99" t="s">
        <v>20</v>
      </c>
      <c r="F13" s="92">
        <f t="shared" si="1"/>
        <v>10345.530000000001</v>
      </c>
      <c r="G13" s="100">
        <v>10345.530000000001</v>
      </c>
      <c r="H13" s="99">
        <v>1</v>
      </c>
      <c r="I13" s="101">
        <f t="shared" si="2"/>
        <v>10345.530000000001</v>
      </c>
      <c r="J13" s="95" t="s">
        <v>1727</v>
      </c>
      <c r="K13" s="96" t="str">
        <f t="shared" si="0"/>
        <v/>
      </c>
    </row>
    <row r="14" spans="1:11" ht="15" customHeight="1" x14ac:dyDescent="0.35">
      <c r="A14" s="97">
        <v>6</v>
      </c>
      <c r="B14" s="98" t="s">
        <v>1724</v>
      </c>
      <c r="C14" s="98" t="s">
        <v>1725</v>
      </c>
      <c r="D14" s="98" t="s">
        <v>1732</v>
      </c>
      <c r="E14" s="99" t="s">
        <v>20</v>
      </c>
      <c r="F14" s="92">
        <f t="shared" si="1"/>
        <v>12646.24</v>
      </c>
      <c r="G14" s="100">
        <v>12646.24</v>
      </c>
      <c r="H14" s="99">
        <v>1</v>
      </c>
      <c r="I14" s="101">
        <f t="shared" si="2"/>
        <v>12646.24</v>
      </c>
      <c r="J14" s="95" t="s">
        <v>1727</v>
      </c>
      <c r="K14" s="96" t="str">
        <f t="shared" si="0"/>
        <v/>
      </c>
    </row>
    <row r="15" spans="1:11" ht="15" customHeight="1" x14ac:dyDescent="0.35">
      <c r="A15" s="97">
        <v>7</v>
      </c>
      <c r="B15" s="98" t="s">
        <v>1724</v>
      </c>
      <c r="C15" s="98" t="s">
        <v>1725</v>
      </c>
      <c r="D15" s="98" t="s">
        <v>1733</v>
      </c>
      <c r="E15" s="99" t="s">
        <v>20</v>
      </c>
      <c r="F15" s="92">
        <f t="shared" si="1"/>
        <v>16495.669999999998</v>
      </c>
      <c r="G15" s="100">
        <v>16495.669999999998</v>
      </c>
      <c r="H15" s="99">
        <v>1</v>
      </c>
      <c r="I15" s="101">
        <f t="shared" si="2"/>
        <v>16495.669999999998</v>
      </c>
      <c r="J15" s="95" t="s">
        <v>1727</v>
      </c>
      <c r="K15" s="96" t="str">
        <f t="shared" si="0"/>
        <v/>
      </c>
    </row>
    <row r="16" spans="1:11" ht="15" customHeight="1" thickBot="1" x14ac:dyDescent="0.4">
      <c r="A16" s="102">
        <v>8</v>
      </c>
      <c r="B16" s="103" t="s">
        <v>1724</v>
      </c>
      <c r="C16" s="103" t="s">
        <v>1725</v>
      </c>
      <c r="D16" s="103" t="s">
        <v>1734</v>
      </c>
      <c r="E16" s="104" t="s">
        <v>20</v>
      </c>
      <c r="F16" s="92">
        <f t="shared" si="1"/>
        <v>21553.34</v>
      </c>
      <c r="G16" s="105">
        <v>21553.34</v>
      </c>
      <c r="H16" s="104">
        <v>1</v>
      </c>
      <c r="I16" s="106">
        <f t="shared" si="2"/>
        <v>21553.34</v>
      </c>
      <c r="J16" s="95" t="s">
        <v>1727</v>
      </c>
      <c r="K16" s="96" t="str">
        <f t="shared" si="0"/>
        <v/>
      </c>
    </row>
    <row r="17" spans="1:11" ht="16.5" thickBot="1" x14ac:dyDescent="0.4">
      <c r="A17" s="107"/>
      <c r="B17" s="84" t="s">
        <v>1735</v>
      </c>
      <c r="C17" s="108"/>
      <c r="D17" s="108"/>
      <c r="E17" s="109"/>
      <c r="F17" s="110"/>
      <c r="G17" s="110"/>
      <c r="H17" s="111"/>
      <c r="I17" s="88"/>
      <c r="J17" s="88"/>
      <c r="K17" s="96"/>
    </row>
    <row r="18" spans="1:11" ht="44.15" customHeight="1" x14ac:dyDescent="0.35">
      <c r="A18" s="89">
        <v>9</v>
      </c>
      <c r="B18" s="90" t="s">
        <v>1735</v>
      </c>
      <c r="C18" s="90" t="s">
        <v>1736</v>
      </c>
      <c r="D18" s="90" t="s">
        <v>1737</v>
      </c>
      <c r="E18" s="91" t="s">
        <v>20</v>
      </c>
      <c r="F18" s="92">
        <f>G18</f>
        <v>103.85</v>
      </c>
      <c r="G18" s="93">
        <v>103.85</v>
      </c>
      <c r="H18" s="91">
        <v>1</v>
      </c>
      <c r="I18" s="94">
        <f t="shared" ref="I18:I23" si="3">H18*F18</f>
        <v>103.85</v>
      </c>
      <c r="J18" s="95" t="s">
        <v>1738</v>
      </c>
      <c r="K18" s="96" t="str">
        <f t="shared" si="0"/>
        <v/>
      </c>
    </row>
    <row r="19" spans="1:11" ht="44.15" customHeight="1" x14ac:dyDescent="0.35">
      <c r="A19" s="97">
        <v>10</v>
      </c>
      <c r="B19" s="98" t="s">
        <v>1735</v>
      </c>
      <c r="C19" s="98" t="s">
        <v>1736</v>
      </c>
      <c r="D19" s="98" t="s">
        <v>1739</v>
      </c>
      <c r="E19" s="99" t="s">
        <v>20</v>
      </c>
      <c r="F19" s="92">
        <f t="shared" ref="F19:F23" si="4">G19</f>
        <v>103.85</v>
      </c>
      <c r="G19" s="100">
        <v>103.85</v>
      </c>
      <c r="H19" s="99">
        <v>1</v>
      </c>
      <c r="I19" s="101">
        <f t="shared" si="3"/>
        <v>103.85</v>
      </c>
      <c r="J19" s="95" t="s">
        <v>1738</v>
      </c>
      <c r="K19" s="96" t="str">
        <f t="shared" si="0"/>
        <v/>
      </c>
    </row>
    <row r="20" spans="1:11" ht="44.15" customHeight="1" x14ac:dyDescent="0.35">
      <c r="A20" s="97">
        <v>11</v>
      </c>
      <c r="B20" s="98" t="s">
        <v>1735</v>
      </c>
      <c r="C20" s="98" t="s">
        <v>1736</v>
      </c>
      <c r="D20" s="98" t="s">
        <v>1740</v>
      </c>
      <c r="E20" s="99" t="s">
        <v>20</v>
      </c>
      <c r="F20" s="92">
        <f t="shared" si="4"/>
        <v>103.97</v>
      </c>
      <c r="G20" s="100">
        <v>103.97</v>
      </c>
      <c r="H20" s="99">
        <v>1</v>
      </c>
      <c r="I20" s="101">
        <f t="shared" si="3"/>
        <v>103.97</v>
      </c>
      <c r="J20" s="95" t="s">
        <v>1738</v>
      </c>
      <c r="K20" s="96" t="str">
        <f t="shared" si="0"/>
        <v/>
      </c>
    </row>
    <row r="21" spans="1:11" ht="44.15" customHeight="1" x14ac:dyDescent="0.35">
      <c r="A21" s="97">
        <v>12</v>
      </c>
      <c r="B21" s="98" t="s">
        <v>1735</v>
      </c>
      <c r="C21" s="98" t="s">
        <v>1736</v>
      </c>
      <c r="D21" s="98" t="s">
        <v>1741</v>
      </c>
      <c r="E21" s="99" t="s">
        <v>20</v>
      </c>
      <c r="F21" s="92">
        <f t="shared" si="4"/>
        <v>103.97</v>
      </c>
      <c r="G21" s="100">
        <v>103.97</v>
      </c>
      <c r="H21" s="99">
        <v>1</v>
      </c>
      <c r="I21" s="101">
        <f t="shared" si="3"/>
        <v>103.97</v>
      </c>
      <c r="J21" s="95" t="s">
        <v>1738</v>
      </c>
      <c r="K21" s="96" t="str">
        <f t="shared" si="0"/>
        <v/>
      </c>
    </row>
    <row r="22" spans="1:11" ht="44.15" customHeight="1" x14ac:dyDescent="0.35">
      <c r="A22" s="97">
        <v>13</v>
      </c>
      <c r="B22" s="98" t="s">
        <v>1735</v>
      </c>
      <c r="C22" s="98" t="s">
        <v>1742</v>
      </c>
      <c r="D22" s="98"/>
      <c r="E22" s="99" t="s">
        <v>20</v>
      </c>
      <c r="F22" s="92">
        <f t="shared" si="4"/>
        <v>409.56</v>
      </c>
      <c r="G22" s="100">
        <v>409.56</v>
      </c>
      <c r="H22" s="99">
        <v>1</v>
      </c>
      <c r="I22" s="101">
        <f t="shared" si="3"/>
        <v>409.56</v>
      </c>
      <c r="J22" s="95" t="s">
        <v>1738</v>
      </c>
      <c r="K22" s="96" t="str">
        <f t="shared" si="0"/>
        <v/>
      </c>
    </row>
    <row r="23" spans="1:11" ht="44.15" customHeight="1" thickBot="1" x14ac:dyDescent="0.4">
      <c r="A23" s="97">
        <v>14</v>
      </c>
      <c r="B23" s="98" t="s">
        <v>1735</v>
      </c>
      <c r="C23" s="98" t="s">
        <v>1743</v>
      </c>
      <c r="D23" s="98"/>
      <c r="E23" s="99" t="s">
        <v>20</v>
      </c>
      <c r="F23" s="92">
        <f t="shared" si="4"/>
        <v>405.27</v>
      </c>
      <c r="G23" s="100">
        <v>405.27</v>
      </c>
      <c r="H23" s="99">
        <v>1</v>
      </c>
      <c r="I23" s="101">
        <f t="shared" si="3"/>
        <v>405.27</v>
      </c>
      <c r="J23" s="95" t="s">
        <v>1738</v>
      </c>
      <c r="K23" s="96" t="str">
        <f t="shared" si="0"/>
        <v/>
      </c>
    </row>
    <row r="24" spans="1:11" ht="16.5" thickBot="1" x14ac:dyDescent="0.4">
      <c r="A24" s="107"/>
      <c r="B24" s="84" t="s">
        <v>1744</v>
      </c>
      <c r="C24" s="108"/>
      <c r="D24" s="108"/>
      <c r="E24" s="109"/>
      <c r="F24" s="110"/>
      <c r="G24" s="110"/>
      <c r="H24" s="111"/>
      <c r="I24" s="88"/>
      <c r="J24" s="88"/>
      <c r="K24" s="96"/>
    </row>
    <row r="25" spans="1:11" ht="44.15" customHeight="1" thickBot="1" x14ac:dyDescent="0.4">
      <c r="A25" s="97">
        <v>15</v>
      </c>
      <c r="B25" s="98" t="s">
        <v>1744</v>
      </c>
      <c r="C25" s="98" t="s">
        <v>1745</v>
      </c>
      <c r="D25" s="98" t="s">
        <v>1746</v>
      </c>
      <c r="E25" s="99" t="s">
        <v>1747</v>
      </c>
      <c r="F25" s="92">
        <f>G25</f>
        <v>2597.14</v>
      </c>
      <c r="G25" s="100">
        <v>2597.14</v>
      </c>
      <c r="H25" s="99">
        <v>1</v>
      </c>
      <c r="I25" s="101">
        <f>H25*F25</f>
        <v>2597.14</v>
      </c>
      <c r="J25" s="95" t="s">
        <v>1738</v>
      </c>
      <c r="K25" s="96" t="str">
        <f t="shared" si="0"/>
        <v/>
      </c>
    </row>
    <row r="26" spans="1:11" ht="16.5" thickBot="1" x14ac:dyDescent="0.4">
      <c r="A26" s="107"/>
      <c r="B26" s="84" t="s">
        <v>1748</v>
      </c>
      <c r="C26" s="108"/>
      <c r="D26" s="108"/>
      <c r="E26" s="109"/>
      <c r="F26" s="110"/>
      <c r="G26" s="110"/>
      <c r="H26" s="111"/>
      <c r="I26" s="88"/>
      <c r="J26" s="88"/>
      <c r="K26" s="96"/>
    </row>
    <row r="27" spans="1:11" ht="44.15" customHeight="1" x14ac:dyDescent="0.35">
      <c r="A27" s="97">
        <v>16</v>
      </c>
      <c r="B27" s="98" t="s">
        <v>1748</v>
      </c>
      <c r="C27" s="98" t="s">
        <v>1749</v>
      </c>
      <c r="D27" s="98" t="s">
        <v>1746</v>
      </c>
      <c r="E27" s="99" t="s">
        <v>20</v>
      </c>
      <c r="F27" s="92">
        <f>G27</f>
        <v>3.13</v>
      </c>
      <c r="G27" s="100">
        <v>3.13</v>
      </c>
      <c r="H27" s="99">
        <v>1174</v>
      </c>
      <c r="I27" s="101">
        <f>H27*F27</f>
        <v>3674.62</v>
      </c>
      <c r="J27" s="95" t="s">
        <v>1738</v>
      </c>
      <c r="K27" s="96" t="str">
        <f t="shared" si="0"/>
        <v/>
      </c>
    </row>
    <row r="28" spans="1:11" ht="44.15" customHeight="1" thickBot="1" x14ac:dyDescent="0.4">
      <c r="A28" s="97">
        <v>17</v>
      </c>
      <c r="B28" s="98" t="s">
        <v>1748</v>
      </c>
      <c r="C28" s="98" t="s">
        <v>1750</v>
      </c>
      <c r="D28" s="98" t="s">
        <v>1746</v>
      </c>
      <c r="E28" s="99" t="s">
        <v>20</v>
      </c>
      <c r="F28" s="92">
        <f>G28</f>
        <v>3.09</v>
      </c>
      <c r="G28" s="100">
        <v>3.09</v>
      </c>
      <c r="H28" s="99">
        <v>723</v>
      </c>
      <c r="I28" s="101">
        <f>H28*F28</f>
        <v>2234.0699999999997</v>
      </c>
      <c r="J28" s="95" t="s">
        <v>1738</v>
      </c>
      <c r="K28" s="96" t="str">
        <f t="shared" si="0"/>
        <v/>
      </c>
    </row>
    <row r="29" spans="1:11" ht="16.5" thickBot="1" x14ac:dyDescent="0.4">
      <c r="A29" s="107"/>
      <c r="B29" s="84" t="s">
        <v>1751</v>
      </c>
      <c r="C29" s="108"/>
      <c r="D29" s="108"/>
      <c r="E29" s="109"/>
      <c r="F29" s="110"/>
      <c r="G29" s="110"/>
      <c r="H29" s="111"/>
      <c r="I29" s="88"/>
      <c r="J29" s="88"/>
      <c r="K29" s="96"/>
    </row>
    <row r="30" spans="1:11" ht="15" customHeight="1" x14ac:dyDescent="0.35">
      <c r="A30" s="97">
        <v>18</v>
      </c>
      <c r="B30" s="98" t="s">
        <v>1751</v>
      </c>
      <c r="C30" s="98" t="s">
        <v>1752</v>
      </c>
      <c r="D30" s="98" t="s">
        <v>1753</v>
      </c>
      <c r="E30" s="99" t="s">
        <v>20</v>
      </c>
      <c r="F30" s="92">
        <f>G30</f>
        <v>6.19</v>
      </c>
      <c r="G30" s="100">
        <v>6.19</v>
      </c>
      <c r="H30" s="99">
        <v>1</v>
      </c>
      <c r="I30" s="101">
        <f t="shared" ref="I30:I81" si="5">H30*F30</f>
        <v>6.19</v>
      </c>
      <c r="J30" s="95" t="s">
        <v>1738</v>
      </c>
      <c r="K30" s="96" t="str">
        <f t="shared" si="0"/>
        <v/>
      </c>
    </row>
    <row r="31" spans="1:11" ht="15" customHeight="1" x14ac:dyDescent="0.35">
      <c r="A31" s="97">
        <v>19</v>
      </c>
      <c r="B31" s="98" t="s">
        <v>1751</v>
      </c>
      <c r="C31" s="98" t="s">
        <v>1752</v>
      </c>
      <c r="D31" s="98" t="s">
        <v>1754</v>
      </c>
      <c r="E31" s="99" t="s">
        <v>20</v>
      </c>
      <c r="F31" s="92">
        <f t="shared" ref="F31:F81" si="6">G31</f>
        <v>6.19</v>
      </c>
      <c r="G31" s="100">
        <v>6.19</v>
      </c>
      <c r="H31" s="99">
        <v>17</v>
      </c>
      <c r="I31" s="101">
        <f t="shared" si="5"/>
        <v>105.23</v>
      </c>
      <c r="J31" s="95" t="s">
        <v>1738</v>
      </c>
      <c r="K31" s="96" t="str">
        <f t="shared" si="0"/>
        <v/>
      </c>
    </row>
    <row r="32" spans="1:11" ht="15" customHeight="1" x14ac:dyDescent="0.35">
      <c r="A32" s="97">
        <v>20</v>
      </c>
      <c r="B32" s="98" t="s">
        <v>1751</v>
      </c>
      <c r="C32" s="98" t="s">
        <v>1752</v>
      </c>
      <c r="D32" s="98" t="s">
        <v>1755</v>
      </c>
      <c r="E32" s="99" t="s">
        <v>20</v>
      </c>
      <c r="F32" s="92">
        <f t="shared" si="6"/>
        <v>6.19</v>
      </c>
      <c r="G32" s="100">
        <v>6.19</v>
      </c>
      <c r="H32" s="99">
        <v>2</v>
      </c>
      <c r="I32" s="101">
        <f t="shared" si="5"/>
        <v>12.38</v>
      </c>
      <c r="J32" s="95" t="s">
        <v>1738</v>
      </c>
      <c r="K32" s="96" t="str">
        <f t="shared" si="0"/>
        <v/>
      </c>
    </row>
    <row r="33" spans="1:11" ht="15" customHeight="1" x14ac:dyDescent="0.35">
      <c r="A33" s="97">
        <v>21</v>
      </c>
      <c r="B33" s="98" t="s">
        <v>1751</v>
      </c>
      <c r="C33" s="98" t="s">
        <v>1752</v>
      </c>
      <c r="D33" s="98" t="s">
        <v>1756</v>
      </c>
      <c r="E33" s="99" t="s">
        <v>20</v>
      </c>
      <c r="F33" s="92">
        <f t="shared" si="6"/>
        <v>6.19</v>
      </c>
      <c r="G33" s="100">
        <v>6.19</v>
      </c>
      <c r="H33" s="99">
        <v>29</v>
      </c>
      <c r="I33" s="101">
        <f t="shared" si="5"/>
        <v>179.51000000000002</v>
      </c>
      <c r="J33" s="95" t="s">
        <v>1738</v>
      </c>
      <c r="K33" s="96" t="str">
        <f t="shared" si="0"/>
        <v/>
      </c>
    </row>
    <row r="34" spans="1:11" ht="15" customHeight="1" x14ac:dyDescent="0.35">
      <c r="A34" s="97">
        <v>22</v>
      </c>
      <c r="B34" s="98" t="s">
        <v>1751</v>
      </c>
      <c r="C34" s="98" t="s">
        <v>1752</v>
      </c>
      <c r="D34" s="98" t="s">
        <v>1757</v>
      </c>
      <c r="E34" s="99" t="s">
        <v>20</v>
      </c>
      <c r="F34" s="92">
        <f t="shared" si="6"/>
        <v>6.21</v>
      </c>
      <c r="G34" s="100">
        <v>6.21</v>
      </c>
      <c r="H34" s="99">
        <v>6</v>
      </c>
      <c r="I34" s="101">
        <f t="shared" si="5"/>
        <v>37.26</v>
      </c>
      <c r="J34" s="95" t="s">
        <v>1738</v>
      </c>
      <c r="K34" s="96" t="str">
        <f t="shared" si="0"/>
        <v/>
      </c>
    </row>
    <row r="35" spans="1:11" ht="15" customHeight="1" x14ac:dyDescent="0.35">
      <c r="A35" s="97">
        <v>23</v>
      </c>
      <c r="B35" s="98" t="s">
        <v>1751</v>
      </c>
      <c r="C35" s="98" t="s">
        <v>1752</v>
      </c>
      <c r="D35" s="98" t="s">
        <v>1758</v>
      </c>
      <c r="E35" s="99" t="s">
        <v>20</v>
      </c>
      <c r="F35" s="92">
        <f t="shared" si="6"/>
        <v>6.33</v>
      </c>
      <c r="G35" s="100">
        <v>6.33</v>
      </c>
      <c r="H35" s="99">
        <v>30</v>
      </c>
      <c r="I35" s="101">
        <f t="shared" si="5"/>
        <v>189.9</v>
      </c>
      <c r="J35" s="95" t="s">
        <v>1738</v>
      </c>
      <c r="K35" s="96" t="str">
        <f t="shared" si="0"/>
        <v/>
      </c>
    </row>
    <row r="36" spans="1:11" ht="15" customHeight="1" x14ac:dyDescent="0.35">
      <c r="A36" s="97">
        <v>24</v>
      </c>
      <c r="B36" s="98" t="s">
        <v>1751</v>
      </c>
      <c r="C36" s="98" t="s">
        <v>1752</v>
      </c>
      <c r="D36" s="98" t="s">
        <v>1759</v>
      </c>
      <c r="E36" s="99" t="s">
        <v>20</v>
      </c>
      <c r="F36" s="92">
        <f t="shared" si="6"/>
        <v>6.78</v>
      </c>
      <c r="G36" s="100">
        <v>6.78</v>
      </c>
      <c r="H36" s="99">
        <v>1</v>
      </c>
      <c r="I36" s="101">
        <f t="shared" si="5"/>
        <v>6.78</v>
      </c>
      <c r="J36" s="95" t="s">
        <v>1738</v>
      </c>
      <c r="K36" s="96" t="str">
        <f t="shared" si="0"/>
        <v/>
      </c>
    </row>
    <row r="37" spans="1:11" ht="15" customHeight="1" x14ac:dyDescent="0.35">
      <c r="A37" s="97">
        <v>25</v>
      </c>
      <c r="B37" s="98" t="s">
        <v>1751</v>
      </c>
      <c r="C37" s="98" t="s">
        <v>1752</v>
      </c>
      <c r="D37" s="98" t="s">
        <v>1760</v>
      </c>
      <c r="E37" s="99" t="s">
        <v>20</v>
      </c>
      <c r="F37" s="92">
        <f t="shared" si="6"/>
        <v>7.63</v>
      </c>
      <c r="G37" s="100">
        <v>7.63</v>
      </c>
      <c r="H37" s="99">
        <v>1</v>
      </c>
      <c r="I37" s="101">
        <f t="shared" si="5"/>
        <v>7.63</v>
      </c>
      <c r="J37" s="95" t="s">
        <v>1738</v>
      </c>
      <c r="K37" s="96" t="str">
        <f t="shared" si="0"/>
        <v/>
      </c>
    </row>
    <row r="38" spans="1:11" ht="15" customHeight="1" x14ac:dyDescent="0.35">
      <c r="A38" s="97">
        <v>26</v>
      </c>
      <c r="B38" s="98" t="s">
        <v>1751</v>
      </c>
      <c r="C38" s="98" t="s">
        <v>1752</v>
      </c>
      <c r="D38" s="98" t="s">
        <v>1761</v>
      </c>
      <c r="E38" s="99" t="s">
        <v>20</v>
      </c>
      <c r="F38" s="92">
        <f t="shared" si="6"/>
        <v>11.07</v>
      </c>
      <c r="G38" s="100">
        <v>11.07</v>
      </c>
      <c r="H38" s="99">
        <v>1</v>
      </c>
      <c r="I38" s="101">
        <f t="shared" si="5"/>
        <v>11.07</v>
      </c>
      <c r="J38" s="95" t="s">
        <v>1738</v>
      </c>
      <c r="K38" s="96" t="str">
        <f t="shared" si="0"/>
        <v/>
      </c>
    </row>
    <row r="39" spans="1:11" ht="15" customHeight="1" x14ac:dyDescent="0.35">
      <c r="A39" s="97">
        <v>27</v>
      </c>
      <c r="B39" s="98" t="s">
        <v>1751</v>
      </c>
      <c r="C39" s="98" t="s">
        <v>1752</v>
      </c>
      <c r="D39" s="98" t="s">
        <v>1762</v>
      </c>
      <c r="E39" s="99" t="s">
        <v>20</v>
      </c>
      <c r="F39" s="92">
        <f t="shared" si="6"/>
        <v>11.04</v>
      </c>
      <c r="G39" s="100">
        <v>11.04</v>
      </c>
      <c r="H39" s="99">
        <v>1</v>
      </c>
      <c r="I39" s="101">
        <f t="shared" si="5"/>
        <v>11.04</v>
      </c>
      <c r="J39" s="95" t="s">
        <v>1738</v>
      </c>
      <c r="K39" s="96" t="str">
        <f t="shared" si="0"/>
        <v/>
      </c>
    </row>
    <row r="40" spans="1:11" ht="15" customHeight="1" x14ac:dyDescent="0.35">
      <c r="A40" s="97">
        <v>28</v>
      </c>
      <c r="B40" s="98" t="s">
        <v>1751</v>
      </c>
      <c r="C40" s="98" t="s">
        <v>1763</v>
      </c>
      <c r="D40" s="98" t="s">
        <v>1764</v>
      </c>
      <c r="E40" s="99" t="s">
        <v>20</v>
      </c>
      <c r="F40" s="92">
        <f t="shared" si="6"/>
        <v>15.75</v>
      </c>
      <c r="G40" s="100">
        <v>15.75</v>
      </c>
      <c r="H40" s="99">
        <v>1</v>
      </c>
      <c r="I40" s="101">
        <f t="shared" si="5"/>
        <v>15.75</v>
      </c>
      <c r="J40" s="95" t="s">
        <v>1738</v>
      </c>
      <c r="K40" s="96" t="str">
        <f t="shared" si="0"/>
        <v/>
      </c>
    </row>
    <row r="41" spans="1:11" ht="15" customHeight="1" x14ac:dyDescent="0.35">
      <c r="A41" s="97">
        <v>29</v>
      </c>
      <c r="B41" s="98" t="s">
        <v>1751</v>
      </c>
      <c r="C41" s="98" t="s">
        <v>1763</v>
      </c>
      <c r="D41" s="98" t="s">
        <v>1765</v>
      </c>
      <c r="E41" s="99" t="s">
        <v>20</v>
      </c>
      <c r="F41" s="92">
        <f t="shared" si="6"/>
        <v>15.75</v>
      </c>
      <c r="G41" s="100">
        <v>15.75</v>
      </c>
      <c r="H41" s="99">
        <v>1</v>
      </c>
      <c r="I41" s="101">
        <f t="shared" si="5"/>
        <v>15.75</v>
      </c>
      <c r="J41" s="95" t="s">
        <v>1738</v>
      </c>
      <c r="K41" s="96" t="str">
        <f t="shared" si="0"/>
        <v/>
      </c>
    </row>
    <row r="42" spans="1:11" ht="15" customHeight="1" x14ac:dyDescent="0.35">
      <c r="A42" s="97">
        <v>30</v>
      </c>
      <c r="B42" s="98" t="s">
        <v>1751</v>
      </c>
      <c r="C42" s="98" t="s">
        <v>1763</v>
      </c>
      <c r="D42" s="98" t="s">
        <v>1766</v>
      </c>
      <c r="E42" s="99" t="s">
        <v>20</v>
      </c>
      <c r="F42" s="92">
        <f t="shared" si="6"/>
        <v>15.75</v>
      </c>
      <c r="G42" s="100">
        <v>15.75</v>
      </c>
      <c r="H42" s="99">
        <v>46</v>
      </c>
      <c r="I42" s="101">
        <f t="shared" si="5"/>
        <v>724.5</v>
      </c>
      <c r="J42" s="95" t="s">
        <v>1738</v>
      </c>
      <c r="K42" s="96" t="str">
        <f t="shared" si="0"/>
        <v/>
      </c>
    </row>
    <row r="43" spans="1:11" ht="15" customHeight="1" x14ac:dyDescent="0.35">
      <c r="A43" s="97">
        <v>31</v>
      </c>
      <c r="B43" s="98" t="s">
        <v>1751</v>
      </c>
      <c r="C43" s="98" t="s">
        <v>1763</v>
      </c>
      <c r="D43" s="98" t="s">
        <v>1767</v>
      </c>
      <c r="E43" s="99" t="s">
        <v>20</v>
      </c>
      <c r="F43" s="92">
        <f t="shared" si="6"/>
        <v>15.75</v>
      </c>
      <c r="G43" s="100">
        <v>15.75</v>
      </c>
      <c r="H43" s="99">
        <v>42</v>
      </c>
      <c r="I43" s="101">
        <f t="shared" si="5"/>
        <v>661.5</v>
      </c>
      <c r="J43" s="95" t="s">
        <v>1738</v>
      </c>
      <c r="K43" s="96" t="str">
        <f t="shared" si="0"/>
        <v/>
      </c>
    </row>
    <row r="44" spans="1:11" ht="15" customHeight="1" x14ac:dyDescent="0.35">
      <c r="A44" s="97">
        <v>32</v>
      </c>
      <c r="B44" s="98" t="s">
        <v>1751</v>
      </c>
      <c r="C44" s="98" t="s">
        <v>1763</v>
      </c>
      <c r="D44" s="98" t="s">
        <v>1768</v>
      </c>
      <c r="E44" s="99" t="s">
        <v>20</v>
      </c>
      <c r="F44" s="92">
        <f t="shared" si="6"/>
        <v>15.75</v>
      </c>
      <c r="G44" s="100">
        <v>15.75</v>
      </c>
      <c r="H44" s="99">
        <v>45</v>
      </c>
      <c r="I44" s="101">
        <f t="shared" si="5"/>
        <v>708.75</v>
      </c>
      <c r="J44" s="95" t="s">
        <v>1738</v>
      </c>
      <c r="K44" s="96" t="str">
        <f t="shared" si="0"/>
        <v/>
      </c>
    </row>
    <row r="45" spans="1:11" ht="15" customHeight="1" x14ac:dyDescent="0.35">
      <c r="A45" s="97">
        <v>33</v>
      </c>
      <c r="B45" s="98" t="s">
        <v>1751</v>
      </c>
      <c r="C45" s="98" t="s">
        <v>1763</v>
      </c>
      <c r="D45" s="98" t="s">
        <v>1769</v>
      </c>
      <c r="E45" s="99" t="s">
        <v>20</v>
      </c>
      <c r="F45" s="92">
        <f t="shared" si="6"/>
        <v>15.75</v>
      </c>
      <c r="G45" s="100">
        <v>15.75</v>
      </c>
      <c r="H45" s="99">
        <v>117</v>
      </c>
      <c r="I45" s="101">
        <f t="shared" si="5"/>
        <v>1842.75</v>
      </c>
      <c r="J45" s="95" t="s">
        <v>1738</v>
      </c>
      <c r="K45" s="96" t="str">
        <f t="shared" si="0"/>
        <v/>
      </c>
    </row>
    <row r="46" spans="1:11" ht="15" customHeight="1" x14ac:dyDescent="0.35">
      <c r="A46" s="97">
        <v>34</v>
      </c>
      <c r="B46" s="98" t="s">
        <v>1751</v>
      </c>
      <c r="C46" s="98" t="s">
        <v>1763</v>
      </c>
      <c r="D46" s="98" t="s">
        <v>1770</v>
      </c>
      <c r="E46" s="99" t="s">
        <v>20</v>
      </c>
      <c r="F46" s="92">
        <f t="shared" si="6"/>
        <v>15.75</v>
      </c>
      <c r="G46" s="100">
        <v>15.75</v>
      </c>
      <c r="H46" s="99">
        <v>52</v>
      </c>
      <c r="I46" s="101">
        <f t="shared" si="5"/>
        <v>819</v>
      </c>
      <c r="J46" s="95" t="s">
        <v>1738</v>
      </c>
      <c r="K46" s="96" t="str">
        <f t="shared" si="0"/>
        <v/>
      </c>
    </row>
    <row r="47" spans="1:11" ht="15" customHeight="1" x14ac:dyDescent="0.35">
      <c r="A47" s="97">
        <v>35</v>
      </c>
      <c r="B47" s="98" t="s">
        <v>1751</v>
      </c>
      <c r="C47" s="98" t="s">
        <v>1763</v>
      </c>
      <c r="D47" s="98" t="s">
        <v>1771</v>
      </c>
      <c r="E47" s="99" t="s">
        <v>20</v>
      </c>
      <c r="F47" s="92">
        <f t="shared" si="6"/>
        <v>15.75</v>
      </c>
      <c r="G47" s="100">
        <v>15.75</v>
      </c>
      <c r="H47" s="99">
        <v>39</v>
      </c>
      <c r="I47" s="101">
        <f t="shared" si="5"/>
        <v>614.25</v>
      </c>
      <c r="J47" s="95" t="s">
        <v>1738</v>
      </c>
      <c r="K47" s="96" t="str">
        <f t="shared" si="0"/>
        <v/>
      </c>
    </row>
    <row r="48" spans="1:11" ht="15" customHeight="1" x14ac:dyDescent="0.35">
      <c r="A48" s="97">
        <v>36</v>
      </c>
      <c r="B48" s="98" t="s">
        <v>1751</v>
      </c>
      <c r="C48" s="98" t="s">
        <v>1763</v>
      </c>
      <c r="D48" s="98" t="s">
        <v>1772</v>
      </c>
      <c r="E48" s="99" t="s">
        <v>20</v>
      </c>
      <c r="F48" s="92">
        <f t="shared" si="6"/>
        <v>30</v>
      </c>
      <c r="G48" s="100">
        <v>30</v>
      </c>
      <c r="H48" s="99">
        <v>18</v>
      </c>
      <c r="I48" s="101">
        <f t="shared" si="5"/>
        <v>540</v>
      </c>
      <c r="J48" s="95" t="s">
        <v>1738</v>
      </c>
      <c r="K48" s="96" t="str">
        <f t="shared" si="0"/>
        <v/>
      </c>
    </row>
    <row r="49" spans="1:11" ht="15" customHeight="1" x14ac:dyDescent="0.35">
      <c r="A49" s="97">
        <v>37</v>
      </c>
      <c r="B49" s="98" t="s">
        <v>1751</v>
      </c>
      <c r="C49" s="98" t="s">
        <v>1763</v>
      </c>
      <c r="D49" s="98" t="s">
        <v>1773</v>
      </c>
      <c r="E49" s="99" t="s">
        <v>20</v>
      </c>
      <c r="F49" s="92">
        <f t="shared" si="6"/>
        <v>30</v>
      </c>
      <c r="G49" s="100">
        <v>30</v>
      </c>
      <c r="H49" s="99">
        <v>1</v>
      </c>
      <c r="I49" s="101">
        <f t="shared" si="5"/>
        <v>30</v>
      </c>
      <c r="J49" s="95" t="s">
        <v>1738</v>
      </c>
      <c r="K49" s="96" t="str">
        <f t="shared" si="0"/>
        <v/>
      </c>
    </row>
    <row r="50" spans="1:11" ht="15" customHeight="1" x14ac:dyDescent="0.35">
      <c r="A50" s="97">
        <v>38</v>
      </c>
      <c r="B50" s="98" t="s">
        <v>1751</v>
      </c>
      <c r="C50" s="98" t="s">
        <v>1763</v>
      </c>
      <c r="D50" s="98" t="s">
        <v>1774</v>
      </c>
      <c r="E50" s="99" t="s">
        <v>20</v>
      </c>
      <c r="F50" s="92">
        <f t="shared" si="6"/>
        <v>30</v>
      </c>
      <c r="G50" s="100">
        <v>30</v>
      </c>
      <c r="H50" s="99">
        <v>1</v>
      </c>
      <c r="I50" s="101">
        <f t="shared" si="5"/>
        <v>30</v>
      </c>
      <c r="J50" s="95" t="s">
        <v>1738</v>
      </c>
      <c r="K50" s="96" t="str">
        <f t="shared" si="0"/>
        <v/>
      </c>
    </row>
    <row r="51" spans="1:11" ht="15" customHeight="1" x14ac:dyDescent="0.35">
      <c r="A51" s="97">
        <v>39</v>
      </c>
      <c r="B51" s="98" t="s">
        <v>1751</v>
      </c>
      <c r="C51" s="98" t="s">
        <v>1763</v>
      </c>
      <c r="D51" s="98" t="s">
        <v>1775</v>
      </c>
      <c r="E51" s="99" t="s">
        <v>20</v>
      </c>
      <c r="F51" s="92">
        <f t="shared" si="6"/>
        <v>95.72</v>
      </c>
      <c r="G51" s="100">
        <v>95.72</v>
      </c>
      <c r="H51" s="99">
        <v>1</v>
      </c>
      <c r="I51" s="101">
        <f t="shared" si="5"/>
        <v>95.72</v>
      </c>
      <c r="J51" s="95" t="s">
        <v>1738</v>
      </c>
      <c r="K51" s="96" t="str">
        <f t="shared" si="0"/>
        <v/>
      </c>
    </row>
    <row r="52" spans="1:11" ht="15" customHeight="1" x14ac:dyDescent="0.35">
      <c r="A52" s="97">
        <v>40</v>
      </c>
      <c r="B52" s="98" t="s">
        <v>1751</v>
      </c>
      <c r="C52" s="98" t="s">
        <v>1763</v>
      </c>
      <c r="D52" s="98" t="s">
        <v>1776</v>
      </c>
      <c r="E52" s="99" t="s">
        <v>20</v>
      </c>
      <c r="F52" s="92">
        <f t="shared" si="6"/>
        <v>100.57</v>
      </c>
      <c r="G52" s="100">
        <v>100.57</v>
      </c>
      <c r="H52" s="99">
        <v>2</v>
      </c>
      <c r="I52" s="101">
        <f t="shared" si="5"/>
        <v>201.14</v>
      </c>
      <c r="J52" s="95" t="s">
        <v>1738</v>
      </c>
      <c r="K52" s="96" t="str">
        <f t="shared" si="0"/>
        <v/>
      </c>
    </row>
    <row r="53" spans="1:11" ht="15" customHeight="1" x14ac:dyDescent="0.35">
      <c r="A53" s="97">
        <v>41</v>
      </c>
      <c r="B53" s="98" t="s">
        <v>1751</v>
      </c>
      <c r="C53" s="98" t="s">
        <v>1763</v>
      </c>
      <c r="D53" s="98" t="s">
        <v>1777</v>
      </c>
      <c r="E53" s="99" t="s">
        <v>20</v>
      </c>
      <c r="F53" s="92">
        <f t="shared" si="6"/>
        <v>111.47</v>
      </c>
      <c r="G53" s="100">
        <v>111.47</v>
      </c>
      <c r="H53" s="99">
        <v>1</v>
      </c>
      <c r="I53" s="101">
        <f t="shared" si="5"/>
        <v>111.47</v>
      </c>
      <c r="J53" s="95" t="s">
        <v>1738</v>
      </c>
      <c r="K53" s="96" t="str">
        <f t="shared" si="0"/>
        <v/>
      </c>
    </row>
    <row r="54" spans="1:11" ht="15" customHeight="1" x14ac:dyDescent="0.35">
      <c r="A54" s="97">
        <v>42</v>
      </c>
      <c r="B54" s="98" t="s">
        <v>1751</v>
      </c>
      <c r="C54" s="98" t="s">
        <v>1752</v>
      </c>
      <c r="D54" s="98" t="s">
        <v>1778</v>
      </c>
      <c r="E54" s="99" t="s">
        <v>20</v>
      </c>
      <c r="F54" s="92">
        <f t="shared" si="6"/>
        <v>8.26</v>
      </c>
      <c r="G54" s="100">
        <v>8.26</v>
      </c>
      <c r="H54" s="99">
        <v>1</v>
      </c>
      <c r="I54" s="101">
        <f t="shared" si="5"/>
        <v>8.26</v>
      </c>
      <c r="J54" s="95" t="s">
        <v>1738</v>
      </c>
      <c r="K54" s="96" t="str">
        <f t="shared" si="0"/>
        <v/>
      </c>
    </row>
    <row r="55" spans="1:11" ht="15" customHeight="1" x14ac:dyDescent="0.35">
      <c r="A55" s="97">
        <v>43</v>
      </c>
      <c r="B55" s="98" t="s">
        <v>1751</v>
      </c>
      <c r="C55" s="98" t="s">
        <v>1752</v>
      </c>
      <c r="D55" s="98" t="s">
        <v>1779</v>
      </c>
      <c r="E55" s="99" t="s">
        <v>20</v>
      </c>
      <c r="F55" s="92">
        <f t="shared" si="6"/>
        <v>6.71</v>
      </c>
      <c r="G55" s="100">
        <v>6.71</v>
      </c>
      <c r="H55" s="99">
        <v>1</v>
      </c>
      <c r="I55" s="101">
        <f t="shared" si="5"/>
        <v>6.71</v>
      </c>
      <c r="J55" s="95" t="s">
        <v>1738</v>
      </c>
      <c r="K55" s="96" t="str">
        <f t="shared" si="0"/>
        <v/>
      </c>
    </row>
    <row r="56" spans="1:11" ht="15" customHeight="1" x14ac:dyDescent="0.35">
      <c r="A56" s="97">
        <v>44</v>
      </c>
      <c r="B56" s="98" t="s">
        <v>1751</v>
      </c>
      <c r="C56" s="98" t="s">
        <v>1752</v>
      </c>
      <c r="D56" s="98" t="s">
        <v>1780</v>
      </c>
      <c r="E56" s="99" t="s">
        <v>20</v>
      </c>
      <c r="F56" s="92">
        <f t="shared" si="6"/>
        <v>6.71</v>
      </c>
      <c r="G56" s="100">
        <v>6.71</v>
      </c>
      <c r="H56" s="99">
        <v>1</v>
      </c>
      <c r="I56" s="101">
        <f t="shared" si="5"/>
        <v>6.71</v>
      </c>
      <c r="J56" s="95" t="s">
        <v>1738</v>
      </c>
      <c r="K56" s="96" t="str">
        <f t="shared" si="0"/>
        <v/>
      </c>
    </row>
    <row r="57" spans="1:11" ht="15" customHeight="1" x14ac:dyDescent="0.35">
      <c r="A57" s="97">
        <v>45</v>
      </c>
      <c r="B57" s="98" t="s">
        <v>1751</v>
      </c>
      <c r="C57" s="98" t="s">
        <v>1752</v>
      </c>
      <c r="D57" s="98" t="s">
        <v>1781</v>
      </c>
      <c r="E57" s="99" t="s">
        <v>20</v>
      </c>
      <c r="F57" s="92">
        <f t="shared" si="6"/>
        <v>6.71</v>
      </c>
      <c r="G57" s="100">
        <v>6.71</v>
      </c>
      <c r="H57" s="99">
        <v>1</v>
      </c>
      <c r="I57" s="101">
        <f t="shared" si="5"/>
        <v>6.71</v>
      </c>
      <c r="J57" s="95" t="s">
        <v>1738</v>
      </c>
      <c r="K57" s="96" t="str">
        <f t="shared" si="0"/>
        <v/>
      </c>
    </row>
    <row r="58" spans="1:11" ht="15" customHeight="1" x14ac:dyDescent="0.35">
      <c r="A58" s="97">
        <v>46</v>
      </c>
      <c r="B58" s="98" t="s">
        <v>1751</v>
      </c>
      <c r="C58" s="98" t="s">
        <v>1752</v>
      </c>
      <c r="D58" s="98" t="s">
        <v>1782</v>
      </c>
      <c r="E58" s="99" t="s">
        <v>20</v>
      </c>
      <c r="F58" s="92">
        <f t="shared" si="6"/>
        <v>7.54</v>
      </c>
      <c r="G58" s="100">
        <v>7.54</v>
      </c>
      <c r="H58" s="99">
        <v>1</v>
      </c>
      <c r="I58" s="101">
        <f t="shared" si="5"/>
        <v>7.54</v>
      </c>
      <c r="J58" s="95" t="s">
        <v>1738</v>
      </c>
      <c r="K58" s="96" t="str">
        <f t="shared" si="0"/>
        <v/>
      </c>
    </row>
    <row r="59" spans="1:11" ht="15" customHeight="1" x14ac:dyDescent="0.35">
      <c r="A59" s="97">
        <v>47</v>
      </c>
      <c r="B59" s="98" t="s">
        <v>1751</v>
      </c>
      <c r="C59" s="98" t="s">
        <v>1752</v>
      </c>
      <c r="D59" s="98" t="s">
        <v>1783</v>
      </c>
      <c r="E59" s="99" t="s">
        <v>20</v>
      </c>
      <c r="F59" s="92">
        <f t="shared" si="6"/>
        <v>8.31</v>
      </c>
      <c r="G59" s="100">
        <v>8.31</v>
      </c>
      <c r="H59" s="99">
        <v>1</v>
      </c>
      <c r="I59" s="101">
        <f t="shared" si="5"/>
        <v>8.31</v>
      </c>
      <c r="J59" s="95" t="s">
        <v>1738</v>
      </c>
      <c r="K59" s="96" t="str">
        <f t="shared" si="0"/>
        <v/>
      </c>
    </row>
    <row r="60" spans="1:11" ht="15" customHeight="1" x14ac:dyDescent="0.35">
      <c r="A60" s="97">
        <v>48</v>
      </c>
      <c r="B60" s="98" t="s">
        <v>1751</v>
      </c>
      <c r="C60" s="98" t="s">
        <v>1752</v>
      </c>
      <c r="D60" s="98" t="s">
        <v>1784</v>
      </c>
      <c r="E60" s="99" t="s">
        <v>20</v>
      </c>
      <c r="F60" s="92">
        <f t="shared" si="6"/>
        <v>8.7200000000000006</v>
      </c>
      <c r="G60" s="100">
        <v>8.7200000000000006</v>
      </c>
      <c r="H60" s="99">
        <v>1</v>
      </c>
      <c r="I60" s="101">
        <f t="shared" si="5"/>
        <v>8.7200000000000006</v>
      </c>
      <c r="J60" s="95" t="s">
        <v>1738</v>
      </c>
      <c r="K60" s="96" t="str">
        <f t="shared" si="0"/>
        <v/>
      </c>
    </row>
    <row r="61" spans="1:11" ht="15" customHeight="1" x14ac:dyDescent="0.35">
      <c r="A61" s="97">
        <v>49</v>
      </c>
      <c r="B61" s="98" t="s">
        <v>1751</v>
      </c>
      <c r="C61" s="98" t="s">
        <v>1752</v>
      </c>
      <c r="D61" s="98" t="s">
        <v>1785</v>
      </c>
      <c r="E61" s="99" t="s">
        <v>20</v>
      </c>
      <c r="F61" s="92">
        <f t="shared" si="6"/>
        <v>10.89</v>
      </c>
      <c r="G61" s="100">
        <v>10.89</v>
      </c>
      <c r="H61" s="99">
        <v>1</v>
      </c>
      <c r="I61" s="101">
        <f t="shared" si="5"/>
        <v>10.89</v>
      </c>
      <c r="J61" s="95" t="s">
        <v>1738</v>
      </c>
      <c r="K61" s="96" t="str">
        <f t="shared" si="0"/>
        <v/>
      </c>
    </row>
    <row r="62" spans="1:11" ht="15" customHeight="1" x14ac:dyDescent="0.35">
      <c r="A62" s="97">
        <v>50</v>
      </c>
      <c r="B62" s="98" t="s">
        <v>1751</v>
      </c>
      <c r="C62" s="98" t="s">
        <v>1752</v>
      </c>
      <c r="D62" s="98" t="s">
        <v>1786</v>
      </c>
      <c r="E62" s="99" t="s">
        <v>20</v>
      </c>
      <c r="F62" s="92">
        <f t="shared" si="6"/>
        <v>13.75</v>
      </c>
      <c r="G62" s="100">
        <v>13.75</v>
      </c>
      <c r="H62" s="99">
        <v>1</v>
      </c>
      <c r="I62" s="101">
        <f t="shared" si="5"/>
        <v>13.75</v>
      </c>
      <c r="J62" s="95" t="s">
        <v>1738</v>
      </c>
      <c r="K62" s="96" t="str">
        <f t="shared" si="0"/>
        <v/>
      </c>
    </row>
    <row r="63" spans="1:11" ht="15" customHeight="1" x14ac:dyDescent="0.35">
      <c r="A63" s="97">
        <v>51</v>
      </c>
      <c r="B63" s="98" t="s">
        <v>1751</v>
      </c>
      <c r="C63" s="98" t="s">
        <v>1752</v>
      </c>
      <c r="D63" s="98" t="s">
        <v>1787</v>
      </c>
      <c r="E63" s="99" t="s">
        <v>20</v>
      </c>
      <c r="F63" s="92">
        <f t="shared" si="6"/>
        <v>15.18</v>
      </c>
      <c r="G63" s="100">
        <v>15.18</v>
      </c>
      <c r="H63" s="99">
        <v>1</v>
      </c>
      <c r="I63" s="101">
        <f t="shared" si="5"/>
        <v>15.18</v>
      </c>
      <c r="J63" s="95" t="s">
        <v>1738</v>
      </c>
      <c r="K63" s="96" t="str">
        <f t="shared" si="0"/>
        <v/>
      </c>
    </row>
    <row r="64" spans="1:11" ht="15" customHeight="1" x14ac:dyDescent="0.35">
      <c r="A64" s="97">
        <v>52</v>
      </c>
      <c r="B64" s="98" t="s">
        <v>1751</v>
      </c>
      <c r="C64" s="98" t="s">
        <v>1763</v>
      </c>
      <c r="D64" s="98" t="s">
        <v>1788</v>
      </c>
      <c r="E64" s="99" t="s">
        <v>20</v>
      </c>
      <c r="F64" s="92">
        <f t="shared" si="6"/>
        <v>26.71</v>
      </c>
      <c r="G64" s="100">
        <v>26.71</v>
      </c>
      <c r="H64" s="99">
        <v>1</v>
      </c>
      <c r="I64" s="101">
        <f t="shared" si="5"/>
        <v>26.71</v>
      </c>
      <c r="J64" s="95" t="s">
        <v>1738</v>
      </c>
      <c r="K64" s="96" t="str">
        <f t="shared" si="0"/>
        <v/>
      </c>
    </row>
    <row r="65" spans="1:11" ht="15" customHeight="1" x14ac:dyDescent="0.35">
      <c r="A65" s="97">
        <v>53</v>
      </c>
      <c r="B65" s="98" t="s">
        <v>1751</v>
      </c>
      <c r="C65" s="98" t="s">
        <v>1763</v>
      </c>
      <c r="D65" s="98" t="s">
        <v>1789</v>
      </c>
      <c r="E65" s="99" t="s">
        <v>20</v>
      </c>
      <c r="F65" s="92">
        <f t="shared" si="6"/>
        <v>26.71</v>
      </c>
      <c r="G65" s="100">
        <v>26.71</v>
      </c>
      <c r="H65" s="99">
        <v>1</v>
      </c>
      <c r="I65" s="101">
        <f t="shared" si="5"/>
        <v>26.71</v>
      </c>
      <c r="J65" s="95" t="s">
        <v>1738</v>
      </c>
      <c r="K65" s="96" t="str">
        <f t="shared" si="0"/>
        <v/>
      </c>
    </row>
    <row r="66" spans="1:11" ht="15" customHeight="1" x14ac:dyDescent="0.35">
      <c r="A66" s="97">
        <v>54</v>
      </c>
      <c r="B66" s="98" t="s">
        <v>1751</v>
      </c>
      <c r="C66" s="98" t="s">
        <v>1763</v>
      </c>
      <c r="D66" s="98" t="s">
        <v>1790</v>
      </c>
      <c r="E66" s="99" t="s">
        <v>20</v>
      </c>
      <c r="F66" s="92">
        <f t="shared" si="6"/>
        <v>26.71</v>
      </c>
      <c r="G66" s="100">
        <v>26.71</v>
      </c>
      <c r="H66" s="99">
        <v>1</v>
      </c>
      <c r="I66" s="101">
        <f t="shared" si="5"/>
        <v>26.71</v>
      </c>
      <c r="J66" s="95" t="s">
        <v>1738</v>
      </c>
      <c r="K66" s="96" t="str">
        <f t="shared" si="0"/>
        <v/>
      </c>
    </row>
    <row r="67" spans="1:11" ht="15" customHeight="1" x14ac:dyDescent="0.35">
      <c r="A67" s="97">
        <v>55</v>
      </c>
      <c r="B67" s="98" t="s">
        <v>1751</v>
      </c>
      <c r="C67" s="98" t="s">
        <v>1763</v>
      </c>
      <c r="D67" s="98" t="s">
        <v>1791</v>
      </c>
      <c r="E67" s="99" t="s">
        <v>20</v>
      </c>
      <c r="F67" s="92">
        <f t="shared" si="6"/>
        <v>26.71</v>
      </c>
      <c r="G67" s="100">
        <v>26.71</v>
      </c>
      <c r="H67" s="99">
        <v>1</v>
      </c>
      <c r="I67" s="101">
        <f t="shared" si="5"/>
        <v>26.71</v>
      </c>
      <c r="J67" s="95" t="s">
        <v>1738</v>
      </c>
      <c r="K67" s="96" t="str">
        <f t="shared" si="0"/>
        <v/>
      </c>
    </row>
    <row r="68" spans="1:11" ht="15" customHeight="1" x14ac:dyDescent="0.35">
      <c r="A68" s="97">
        <v>56</v>
      </c>
      <c r="B68" s="98" t="s">
        <v>1751</v>
      </c>
      <c r="C68" s="98" t="s">
        <v>1763</v>
      </c>
      <c r="D68" s="98" t="s">
        <v>1792</v>
      </c>
      <c r="E68" s="99" t="s">
        <v>20</v>
      </c>
      <c r="F68" s="92">
        <f t="shared" si="6"/>
        <v>32.86</v>
      </c>
      <c r="G68" s="100">
        <v>32.86</v>
      </c>
      <c r="H68" s="99">
        <v>1</v>
      </c>
      <c r="I68" s="101">
        <f t="shared" si="5"/>
        <v>32.86</v>
      </c>
      <c r="J68" s="95" t="s">
        <v>1738</v>
      </c>
      <c r="K68" s="96" t="str">
        <f t="shared" si="0"/>
        <v/>
      </c>
    </row>
    <row r="69" spans="1:11" ht="15" customHeight="1" x14ac:dyDescent="0.35">
      <c r="A69" s="97">
        <v>57</v>
      </c>
      <c r="B69" s="98" t="s">
        <v>1751</v>
      </c>
      <c r="C69" s="98" t="s">
        <v>1763</v>
      </c>
      <c r="D69" s="98" t="s">
        <v>1793</v>
      </c>
      <c r="E69" s="99" t="s">
        <v>20</v>
      </c>
      <c r="F69" s="92">
        <f t="shared" si="6"/>
        <v>35.1</v>
      </c>
      <c r="G69" s="100">
        <v>35.1</v>
      </c>
      <c r="H69" s="99">
        <v>1</v>
      </c>
      <c r="I69" s="101">
        <f t="shared" si="5"/>
        <v>35.1</v>
      </c>
      <c r="J69" s="95" t="s">
        <v>1738</v>
      </c>
      <c r="K69" s="96" t="str">
        <f t="shared" si="0"/>
        <v/>
      </c>
    </row>
    <row r="70" spans="1:11" ht="15" customHeight="1" x14ac:dyDescent="0.35">
      <c r="A70" s="97">
        <v>58</v>
      </c>
      <c r="B70" s="98" t="s">
        <v>1751</v>
      </c>
      <c r="C70" s="98" t="s">
        <v>1763</v>
      </c>
      <c r="D70" s="98" t="s">
        <v>1794</v>
      </c>
      <c r="E70" s="99" t="s">
        <v>20</v>
      </c>
      <c r="F70" s="92">
        <f t="shared" si="6"/>
        <v>37.69</v>
      </c>
      <c r="G70" s="100">
        <v>37.69</v>
      </c>
      <c r="H70" s="99">
        <v>1</v>
      </c>
      <c r="I70" s="101">
        <f t="shared" si="5"/>
        <v>37.69</v>
      </c>
      <c r="J70" s="95" t="s">
        <v>1738</v>
      </c>
      <c r="K70" s="96" t="str">
        <f t="shared" si="0"/>
        <v/>
      </c>
    </row>
    <row r="71" spans="1:11" ht="15" customHeight="1" x14ac:dyDescent="0.35">
      <c r="A71" s="97">
        <v>59</v>
      </c>
      <c r="B71" s="98" t="s">
        <v>1751</v>
      </c>
      <c r="C71" s="98" t="s">
        <v>1763</v>
      </c>
      <c r="D71" s="98" t="s">
        <v>1795</v>
      </c>
      <c r="E71" s="99" t="s">
        <v>20</v>
      </c>
      <c r="F71" s="92">
        <f t="shared" si="6"/>
        <v>42.3</v>
      </c>
      <c r="G71" s="100">
        <v>42.3</v>
      </c>
      <c r="H71" s="99">
        <v>1</v>
      </c>
      <c r="I71" s="101">
        <f t="shared" si="5"/>
        <v>42.3</v>
      </c>
      <c r="J71" s="95" t="s">
        <v>1738</v>
      </c>
      <c r="K71" s="96" t="str">
        <f t="shared" si="0"/>
        <v/>
      </c>
    </row>
    <row r="72" spans="1:11" ht="15" customHeight="1" x14ac:dyDescent="0.35">
      <c r="A72" s="97">
        <v>60</v>
      </c>
      <c r="B72" s="98" t="s">
        <v>1751</v>
      </c>
      <c r="C72" s="98" t="s">
        <v>1763</v>
      </c>
      <c r="D72" s="98" t="s">
        <v>1796</v>
      </c>
      <c r="E72" s="99" t="s">
        <v>20</v>
      </c>
      <c r="F72" s="92">
        <f t="shared" si="6"/>
        <v>58.27</v>
      </c>
      <c r="G72" s="100">
        <v>58.27</v>
      </c>
      <c r="H72" s="99">
        <v>6</v>
      </c>
      <c r="I72" s="101">
        <f t="shared" si="5"/>
        <v>349.62</v>
      </c>
      <c r="J72" s="95" t="s">
        <v>1738</v>
      </c>
      <c r="K72" s="96" t="str">
        <f t="shared" si="0"/>
        <v/>
      </c>
    </row>
    <row r="73" spans="1:11" ht="15" customHeight="1" x14ac:dyDescent="0.35">
      <c r="A73" s="97">
        <v>61</v>
      </c>
      <c r="B73" s="98" t="s">
        <v>1751</v>
      </c>
      <c r="C73" s="98" t="s">
        <v>1763</v>
      </c>
      <c r="D73" s="98" t="s">
        <v>1797</v>
      </c>
      <c r="E73" s="99" t="s">
        <v>20</v>
      </c>
      <c r="F73" s="92">
        <f t="shared" si="6"/>
        <v>74.05</v>
      </c>
      <c r="G73" s="100">
        <v>74.05</v>
      </c>
      <c r="H73" s="99">
        <v>9</v>
      </c>
      <c r="I73" s="101">
        <f t="shared" si="5"/>
        <v>666.44999999999993</v>
      </c>
      <c r="J73" s="95" t="s">
        <v>1738</v>
      </c>
      <c r="K73" s="96" t="str">
        <f t="shared" ref="K73:K136" si="7">IF(AND(ISNUMBER(F73),ISNUMBER(FIND(",",F73)),LEN(F73)-LEN(SUBSTITUTE(F73,",",""))=1),IF(LEN(RIGHT(F73,LEN(F73)-FIND(",",F73)))&gt;2,ROW(),""),"")</f>
        <v/>
      </c>
    </row>
    <row r="74" spans="1:11" ht="15" customHeight="1" x14ac:dyDescent="0.35">
      <c r="A74" s="97">
        <v>62</v>
      </c>
      <c r="B74" s="98" t="s">
        <v>1751</v>
      </c>
      <c r="C74" s="98" t="s">
        <v>1763</v>
      </c>
      <c r="D74" s="98" t="s">
        <v>1798</v>
      </c>
      <c r="E74" s="99" t="s">
        <v>20</v>
      </c>
      <c r="F74" s="92">
        <f t="shared" si="6"/>
        <v>203.94</v>
      </c>
      <c r="G74" s="100">
        <v>203.94</v>
      </c>
      <c r="H74" s="99">
        <v>1</v>
      </c>
      <c r="I74" s="101">
        <f t="shared" si="5"/>
        <v>203.94</v>
      </c>
      <c r="J74" s="95" t="s">
        <v>1738</v>
      </c>
      <c r="K74" s="96" t="str">
        <f t="shared" si="7"/>
        <v/>
      </c>
    </row>
    <row r="75" spans="1:11" ht="15" customHeight="1" x14ac:dyDescent="0.35">
      <c r="A75" s="97">
        <v>63</v>
      </c>
      <c r="B75" s="98" t="s">
        <v>1751</v>
      </c>
      <c r="C75" s="98" t="s">
        <v>1763</v>
      </c>
      <c r="D75" s="98" t="s">
        <v>1799</v>
      </c>
      <c r="E75" s="99" t="s">
        <v>20</v>
      </c>
      <c r="F75" s="92">
        <f t="shared" si="6"/>
        <v>203.94</v>
      </c>
      <c r="G75" s="100">
        <v>203.94</v>
      </c>
      <c r="H75" s="99">
        <v>1</v>
      </c>
      <c r="I75" s="101">
        <f t="shared" si="5"/>
        <v>203.94</v>
      </c>
      <c r="J75" s="95" t="s">
        <v>1738</v>
      </c>
      <c r="K75" s="96" t="str">
        <f t="shared" si="7"/>
        <v/>
      </c>
    </row>
    <row r="76" spans="1:11" ht="15" customHeight="1" x14ac:dyDescent="0.35">
      <c r="A76" s="97">
        <v>64</v>
      </c>
      <c r="B76" s="98" t="s">
        <v>1751</v>
      </c>
      <c r="C76" s="98" t="s">
        <v>1763</v>
      </c>
      <c r="D76" s="98" t="s">
        <v>1800</v>
      </c>
      <c r="E76" s="99" t="s">
        <v>20</v>
      </c>
      <c r="F76" s="92">
        <f t="shared" si="6"/>
        <v>203.94</v>
      </c>
      <c r="G76" s="100">
        <v>203.94</v>
      </c>
      <c r="H76" s="99">
        <v>1</v>
      </c>
      <c r="I76" s="101">
        <f t="shared" si="5"/>
        <v>203.94</v>
      </c>
      <c r="J76" s="95" t="s">
        <v>1738</v>
      </c>
      <c r="K76" s="96" t="str">
        <f t="shared" si="7"/>
        <v/>
      </c>
    </row>
    <row r="77" spans="1:11" ht="15" customHeight="1" x14ac:dyDescent="0.35">
      <c r="A77" s="97">
        <v>65</v>
      </c>
      <c r="B77" s="98" t="s">
        <v>1751</v>
      </c>
      <c r="C77" s="98" t="s">
        <v>1763</v>
      </c>
      <c r="D77" s="98" t="s">
        <v>1801</v>
      </c>
      <c r="E77" s="99" t="s">
        <v>20</v>
      </c>
      <c r="F77" s="92">
        <f t="shared" si="6"/>
        <v>207.16</v>
      </c>
      <c r="G77" s="100">
        <v>207.16</v>
      </c>
      <c r="H77" s="99">
        <v>1</v>
      </c>
      <c r="I77" s="101">
        <f t="shared" si="5"/>
        <v>207.16</v>
      </c>
      <c r="J77" s="95" t="s">
        <v>1738</v>
      </c>
      <c r="K77" s="96" t="str">
        <f t="shared" si="7"/>
        <v/>
      </c>
    </row>
    <row r="78" spans="1:11" ht="15" customHeight="1" x14ac:dyDescent="0.35">
      <c r="A78" s="97">
        <v>66</v>
      </c>
      <c r="B78" s="98" t="s">
        <v>1751</v>
      </c>
      <c r="C78" s="98" t="s">
        <v>1763</v>
      </c>
      <c r="D78" s="98" t="s">
        <v>1802</v>
      </c>
      <c r="E78" s="99" t="s">
        <v>20</v>
      </c>
      <c r="F78" s="92">
        <f t="shared" si="6"/>
        <v>551.66</v>
      </c>
      <c r="G78" s="100">
        <v>551.66</v>
      </c>
      <c r="H78" s="99">
        <v>1</v>
      </c>
      <c r="I78" s="101">
        <f t="shared" si="5"/>
        <v>551.66</v>
      </c>
      <c r="J78" s="95" t="s">
        <v>1738</v>
      </c>
      <c r="K78" s="96" t="str">
        <f t="shared" si="7"/>
        <v/>
      </c>
    </row>
    <row r="79" spans="1:11" ht="15" customHeight="1" x14ac:dyDescent="0.35">
      <c r="A79" s="97">
        <v>67</v>
      </c>
      <c r="B79" s="98" t="s">
        <v>1751</v>
      </c>
      <c r="C79" s="98" t="s">
        <v>1763</v>
      </c>
      <c r="D79" s="98" t="s">
        <v>1803</v>
      </c>
      <c r="E79" s="99" t="s">
        <v>20</v>
      </c>
      <c r="F79" s="92">
        <f t="shared" si="6"/>
        <v>551.66</v>
      </c>
      <c r="G79" s="100">
        <v>551.66</v>
      </c>
      <c r="H79" s="99">
        <v>1</v>
      </c>
      <c r="I79" s="101">
        <f t="shared" si="5"/>
        <v>551.66</v>
      </c>
      <c r="J79" s="95" t="s">
        <v>1738</v>
      </c>
      <c r="K79" s="96" t="str">
        <f t="shared" si="7"/>
        <v/>
      </c>
    </row>
    <row r="80" spans="1:11" ht="15" customHeight="1" x14ac:dyDescent="0.35">
      <c r="A80" s="97">
        <v>68</v>
      </c>
      <c r="B80" s="98" t="s">
        <v>1751</v>
      </c>
      <c r="C80" s="98" t="s">
        <v>1763</v>
      </c>
      <c r="D80" s="98" t="s">
        <v>1804</v>
      </c>
      <c r="E80" s="99" t="s">
        <v>20</v>
      </c>
      <c r="F80" s="92">
        <f t="shared" si="6"/>
        <v>1146.03</v>
      </c>
      <c r="G80" s="100">
        <v>1146.03</v>
      </c>
      <c r="H80" s="99">
        <v>1</v>
      </c>
      <c r="I80" s="101">
        <f t="shared" si="5"/>
        <v>1146.03</v>
      </c>
      <c r="J80" s="95" t="s">
        <v>1738</v>
      </c>
      <c r="K80" s="96" t="str">
        <f t="shared" si="7"/>
        <v/>
      </c>
    </row>
    <row r="81" spans="1:11" ht="15" customHeight="1" thickBot="1" x14ac:dyDescent="0.4">
      <c r="A81" s="97">
        <v>69</v>
      </c>
      <c r="B81" s="98" t="s">
        <v>1751</v>
      </c>
      <c r="C81" s="98" t="s">
        <v>1763</v>
      </c>
      <c r="D81" s="98" t="s">
        <v>1805</v>
      </c>
      <c r="E81" s="99" t="s">
        <v>20</v>
      </c>
      <c r="F81" s="92">
        <f t="shared" si="6"/>
        <v>1545.53</v>
      </c>
      <c r="G81" s="100">
        <v>1545.53</v>
      </c>
      <c r="H81" s="99">
        <v>1</v>
      </c>
      <c r="I81" s="101">
        <f t="shared" si="5"/>
        <v>1545.53</v>
      </c>
      <c r="J81" s="95" t="s">
        <v>1738</v>
      </c>
      <c r="K81" s="96" t="str">
        <f t="shared" si="7"/>
        <v/>
      </c>
    </row>
    <row r="82" spans="1:11" ht="16.5" thickBot="1" x14ac:dyDescent="0.4">
      <c r="A82" s="107"/>
      <c r="B82" s="84" t="s">
        <v>1806</v>
      </c>
      <c r="C82" s="108"/>
      <c r="D82" s="108"/>
      <c r="E82" s="109"/>
      <c r="F82" s="110"/>
      <c r="G82" s="110"/>
      <c r="H82" s="111"/>
      <c r="I82" s="88"/>
      <c r="J82" s="88"/>
      <c r="K82" s="96"/>
    </row>
    <row r="83" spans="1:11" ht="15" customHeight="1" x14ac:dyDescent="0.35">
      <c r="A83" s="97">
        <v>70</v>
      </c>
      <c r="B83" s="98" t="s">
        <v>1806</v>
      </c>
      <c r="C83" s="98" t="s">
        <v>1807</v>
      </c>
      <c r="D83" s="98" t="s">
        <v>1808</v>
      </c>
      <c r="E83" s="99" t="s">
        <v>20</v>
      </c>
      <c r="F83" s="92">
        <f>G83</f>
        <v>13.46</v>
      </c>
      <c r="G83" s="100">
        <v>13.46</v>
      </c>
      <c r="H83" s="99">
        <v>1</v>
      </c>
      <c r="I83" s="101">
        <f t="shared" ref="I83:I88" si="8">H83*F83</f>
        <v>13.46</v>
      </c>
      <c r="J83" s="95" t="s">
        <v>1738</v>
      </c>
      <c r="K83" s="96" t="str">
        <f t="shared" si="7"/>
        <v/>
      </c>
    </row>
    <row r="84" spans="1:11" ht="15" customHeight="1" x14ac:dyDescent="0.35">
      <c r="A84" s="97">
        <v>71</v>
      </c>
      <c r="B84" s="98" t="s">
        <v>1806</v>
      </c>
      <c r="C84" s="98" t="s">
        <v>1807</v>
      </c>
      <c r="D84" s="98" t="s">
        <v>1809</v>
      </c>
      <c r="E84" s="99" t="s">
        <v>20</v>
      </c>
      <c r="F84" s="92">
        <f t="shared" ref="F84:F88" si="9">G84</f>
        <v>26.41</v>
      </c>
      <c r="G84" s="100">
        <v>26.41</v>
      </c>
      <c r="H84" s="99">
        <v>1</v>
      </c>
      <c r="I84" s="101">
        <f t="shared" si="8"/>
        <v>26.41</v>
      </c>
      <c r="J84" s="95" t="s">
        <v>1738</v>
      </c>
      <c r="K84" s="96" t="str">
        <f t="shared" si="7"/>
        <v/>
      </c>
    </row>
    <row r="85" spans="1:11" ht="15" customHeight="1" x14ac:dyDescent="0.35">
      <c r="A85" s="97">
        <v>72</v>
      </c>
      <c r="B85" s="98" t="s">
        <v>1806</v>
      </c>
      <c r="C85" s="98" t="s">
        <v>1807</v>
      </c>
      <c r="D85" s="98" t="s">
        <v>1810</v>
      </c>
      <c r="E85" s="99" t="s">
        <v>20</v>
      </c>
      <c r="F85" s="92">
        <f t="shared" si="9"/>
        <v>48.31</v>
      </c>
      <c r="G85" s="100">
        <v>48.31</v>
      </c>
      <c r="H85" s="99">
        <v>1</v>
      </c>
      <c r="I85" s="101">
        <f t="shared" si="8"/>
        <v>48.31</v>
      </c>
      <c r="J85" s="95" t="s">
        <v>1738</v>
      </c>
      <c r="K85" s="96" t="str">
        <f t="shared" si="7"/>
        <v/>
      </c>
    </row>
    <row r="86" spans="1:11" ht="15" customHeight="1" x14ac:dyDescent="0.35">
      <c r="A86" s="97">
        <v>73</v>
      </c>
      <c r="B86" s="98" t="s">
        <v>1806</v>
      </c>
      <c r="C86" s="98" t="s">
        <v>1811</v>
      </c>
      <c r="D86" s="98" t="s">
        <v>1812</v>
      </c>
      <c r="E86" s="99" t="s">
        <v>20</v>
      </c>
      <c r="F86" s="92">
        <f t="shared" si="9"/>
        <v>24.19</v>
      </c>
      <c r="G86" s="100">
        <v>24.19</v>
      </c>
      <c r="H86" s="99">
        <v>1</v>
      </c>
      <c r="I86" s="101">
        <f t="shared" si="8"/>
        <v>24.19</v>
      </c>
      <c r="J86" s="95" t="s">
        <v>1738</v>
      </c>
      <c r="K86" s="96" t="str">
        <f t="shared" si="7"/>
        <v/>
      </c>
    </row>
    <row r="87" spans="1:11" ht="15" customHeight="1" x14ac:dyDescent="0.35">
      <c r="A87" s="97">
        <v>74</v>
      </c>
      <c r="B87" s="98" t="s">
        <v>1806</v>
      </c>
      <c r="C87" s="98" t="s">
        <v>1811</v>
      </c>
      <c r="D87" s="98" t="s">
        <v>1813</v>
      </c>
      <c r="E87" s="99" t="s">
        <v>20</v>
      </c>
      <c r="F87" s="92">
        <f t="shared" si="9"/>
        <v>37.369999999999997</v>
      </c>
      <c r="G87" s="100">
        <v>37.369999999999997</v>
      </c>
      <c r="H87" s="99">
        <v>1</v>
      </c>
      <c r="I87" s="101">
        <f t="shared" si="8"/>
        <v>37.369999999999997</v>
      </c>
      <c r="J87" s="95" t="s">
        <v>1738</v>
      </c>
      <c r="K87" s="96" t="str">
        <f t="shared" si="7"/>
        <v/>
      </c>
    </row>
    <row r="88" spans="1:11" ht="15" customHeight="1" thickBot="1" x14ac:dyDescent="0.4">
      <c r="A88" s="97">
        <v>75</v>
      </c>
      <c r="B88" s="98" t="s">
        <v>1806</v>
      </c>
      <c r="C88" s="98" t="s">
        <v>1811</v>
      </c>
      <c r="D88" s="98" t="s">
        <v>1814</v>
      </c>
      <c r="E88" s="99" t="s">
        <v>20</v>
      </c>
      <c r="F88" s="92">
        <f t="shared" si="9"/>
        <v>67.3</v>
      </c>
      <c r="G88" s="100">
        <v>67.3</v>
      </c>
      <c r="H88" s="99">
        <v>1</v>
      </c>
      <c r="I88" s="101">
        <f t="shared" si="8"/>
        <v>67.3</v>
      </c>
      <c r="J88" s="95" t="s">
        <v>1738</v>
      </c>
      <c r="K88" s="96" t="str">
        <f t="shared" si="7"/>
        <v/>
      </c>
    </row>
    <row r="89" spans="1:11" ht="16.5" thickBot="1" x14ac:dyDescent="0.4">
      <c r="A89" s="107"/>
      <c r="B89" s="84" t="s">
        <v>1815</v>
      </c>
      <c r="C89" s="108"/>
      <c r="D89" s="108"/>
      <c r="E89" s="109"/>
      <c r="F89" s="110"/>
      <c r="G89" s="110"/>
      <c r="H89" s="111"/>
      <c r="I89" s="88"/>
      <c r="J89" s="88"/>
      <c r="K89" s="96"/>
    </row>
    <row r="90" spans="1:11" ht="15" customHeight="1" x14ac:dyDescent="0.35">
      <c r="A90" s="97">
        <v>76</v>
      </c>
      <c r="B90" s="112" t="s">
        <v>1815</v>
      </c>
      <c r="C90" s="98" t="s">
        <v>1816</v>
      </c>
      <c r="D90" s="98" t="s">
        <v>1817</v>
      </c>
      <c r="E90" s="99" t="s">
        <v>20</v>
      </c>
      <c r="F90" s="92">
        <f>G90</f>
        <v>5.5</v>
      </c>
      <c r="G90" s="100">
        <v>5.5</v>
      </c>
      <c r="H90" s="99">
        <v>1</v>
      </c>
      <c r="I90" s="101">
        <f>H90*F90</f>
        <v>5.5</v>
      </c>
      <c r="J90" s="95" t="s">
        <v>1738</v>
      </c>
      <c r="K90" s="96" t="str">
        <f t="shared" si="7"/>
        <v/>
      </c>
    </row>
    <row r="91" spans="1:11" ht="15" customHeight="1" x14ac:dyDescent="0.35">
      <c r="A91" s="97">
        <v>77</v>
      </c>
      <c r="B91" s="112" t="s">
        <v>1815</v>
      </c>
      <c r="C91" s="98" t="s">
        <v>1816</v>
      </c>
      <c r="D91" s="98" t="s">
        <v>1818</v>
      </c>
      <c r="E91" s="99" t="s">
        <v>20</v>
      </c>
      <c r="F91" s="92">
        <f t="shared" ref="F91:F93" si="10">G91</f>
        <v>7.95</v>
      </c>
      <c r="G91" s="100">
        <v>7.95</v>
      </c>
      <c r="H91" s="99">
        <v>1</v>
      </c>
      <c r="I91" s="101">
        <f>H91*F91</f>
        <v>7.95</v>
      </c>
      <c r="J91" s="95" t="s">
        <v>1738</v>
      </c>
      <c r="K91" s="96" t="str">
        <f t="shared" si="7"/>
        <v/>
      </c>
    </row>
    <row r="92" spans="1:11" ht="15" customHeight="1" x14ac:dyDescent="0.35">
      <c r="A92" s="97">
        <v>78</v>
      </c>
      <c r="B92" s="112" t="s">
        <v>1815</v>
      </c>
      <c r="C92" s="98" t="s">
        <v>1816</v>
      </c>
      <c r="D92" s="98" t="s">
        <v>1819</v>
      </c>
      <c r="E92" s="99" t="s">
        <v>20</v>
      </c>
      <c r="F92" s="92">
        <f t="shared" si="10"/>
        <v>11.23</v>
      </c>
      <c r="G92" s="100">
        <v>11.23</v>
      </c>
      <c r="H92" s="99">
        <v>1</v>
      </c>
      <c r="I92" s="101">
        <f>H92*F92</f>
        <v>11.23</v>
      </c>
      <c r="J92" s="95" t="s">
        <v>1738</v>
      </c>
      <c r="K92" s="96" t="str">
        <f t="shared" si="7"/>
        <v/>
      </c>
    </row>
    <row r="93" spans="1:11" ht="15" customHeight="1" thickBot="1" x14ac:dyDescent="0.4">
      <c r="A93" s="97">
        <v>79</v>
      </c>
      <c r="B93" s="112" t="s">
        <v>1815</v>
      </c>
      <c r="C93" s="98" t="s">
        <v>1816</v>
      </c>
      <c r="D93" s="98" t="s">
        <v>1820</v>
      </c>
      <c r="E93" s="99" t="s">
        <v>20</v>
      </c>
      <c r="F93" s="92">
        <f t="shared" si="10"/>
        <v>13.8</v>
      </c>
      <c r="G93" s="100">
        <v>13.8</v>
      </c>
      <c r="H93" s="99">
        <v>1</v>
      </c>
      <c r="I93" s="101">
        <f>H93*F93</f>
        <v>13.8</v>
      </c>
      <c r="J93" s="95" t="s">
        <v>1738</v>
      </c>
      <c r="K93" s="96" t="str">
        <f t="shared" si="7"/>
        <v/>
      </c>
    </row>
    <row r="94" spans="1:11" ht="16.5" thickBot="1" x14ac:dyDescent="0.4">
      <c r="A94" s="107"/>
      <c r="B94" s="84" t="s">
        <v>1821</v>
      </c>
      <c r="C94" s="108"/>
      <c r="D94" s="108"/>
      <c r="E94" s="109"/>
      <c r="F94" s="110"/>
      <c r="G94" s="110"/>
      <c r="H94" s="111"/>
      <c r="I94" s="88"/>
      <c r="J94" s="88"/>
      <c r="K94" s="96"/>
    </row>
    <row r="95" spans="1:11" ht="15" customHeight="1" x14ac:dyDescent="0.35">
      <c r="A95" s="97">
        <v>80</v>
      </c>
      <c r="B95" s="98" t="s">
        <v>1821</v>
      </c>
      <c r="C95" s="98" t="s">
        <v>1822</v>
      </c>
      <c r="D95" s="113" t="s">
        <v>1823</v>
      </c>
      <c r="E95" s="99" t="s">
        <v>20</v>
      </c>
      <c r="F95" s="92">
        <f>G95</f>
        <v>32.799999999999997</v>
      </c>
      <c r="G95" s="114">
        <v>32.799999999999997</v>
      </c>
      <c r="H95" s="99">
        <v>1</v>
      </c>
      <c r="I95" s="101">
        <f t="shared" ref="I95:I100" si="11">H95*F95</f>
        <v>32.799999999999997</v>
      </c>
      <c r="J95" s="95" t="s">
        <v>1738</v>
      </c>
      <c r="K95" s="96" t="str">
        <f t="shared" si="7"/>
        <v/>
      </c>
    </row>
    <row r="96" spans="1:11" ht="15" customHeight="1" x14ac:dyDescent="0.35">
      <c r="A96" s="97">
        <v>81</v>
      </c>
      <c r="B96" s="98" t="s">
        <v>1821</v>
      </c>
      <c r="C96" s="98" t="s">
        <v>1822</v>
      </c>
      <c r="D96" s="113" t="s">
        <v>1824</v>
      </c>
      <c r="E96" s="99" t="s">
        <v>20</v>
      </c>
      <c r="F96" s="92">
        <f t="shared" ref="F96:F100" si="12">G96</f>
        <v>37.79</v>
      </c>
      <c r="G96" s="114">
        <v>37.79</v>
      </c>
      <c r="H96" s="99">
        <v>1</v>
      </c>
      <c r="I96" s="101">
        <f t="shared" si="11"/>
        <v>37.79</v>
      </c>
      <c r="J96" s="95" t="s">
        <v>1738</v>
      </c>
      <c r="K96" s="96" t="str">
        <f t="shared" si="7"/>
        <v/>
      </c>
    </row>
    <row r="97" spans="1:11" ht="15" customHeight="1" x14ac:dyDescent="0.35">
      <c r="A97" s="97">
        <v>82</v>
      </c>
      <c r="B97" s="98" t="s">
        <v>1821</v>
      </c>
      <c r="C97" s="98" t="s">
        <v>1822</v>
      </c>
      <c r="D97" s="113" t="s">
        <v>1825</v>
      </c>
      <c r="E97" s="99" t="s">
        <v>20</v>
      </c>
      <c r="F97" s="92">
        <f t="shared" si="12"/>
        <v>52.31</v>
      </c>
      <c r="G97" s="114">
        <v>52.31</v>
      </c>
      <c r="H97" s="99">
        <v>1</v>
      </c>
      <c r="I97" s="101">
        <f t="shared" si="11"/>
        <v>52.31</v>
      </c>
      <c r="J97" s="95" t="s">
        <v>1738</v>
      </c>
      <c r="K97" s="96" t="str">
        <f t="shared" si="7"/>
        <v/>
      </c>
    </row>
    <row r="98" spans="1:11" ht="15" customHeight="1" x14ac:dyDescent="0.35">
      <c r="A98" s="97">
        <v>83</v>
      </c>
      <c r="B98" s="98" t="s">
        <v>1821</v>
      </c>
      <c r="C98" s="98" t="s">
        <v>1822</v>
      </c>
      <c r="D98" s="113" t="s">
        <v>1826</v>
      </c>
      <c r="E98" s="99" t="s">
        <v>20</v>
      </c>
      <c r="F98" s="92">
        <f t="shared" si="12"/>
        <v>40.520000000000003</v>
      </c>
      <c r="G98" s="114">
        <v>40.520000000000003</v>
      </c>
      <c r="H98" s="99">
        <v>1</v>
      </c>
      <c r="I98" s="101">
        <f t="shared" si="11"/>
        <v>40.520000000000003</v>
      </c>
      <c r="J98" s="95" t="s">
        <v>1738</v>
      </c>
      <c r="K98" s="96" t="str">
        <f t="shared" si="7"/>
        <v/>
      </c>
    </row>
    <row r="99" spans="1:11" ht="15" customHeight="1" x14ac:dyDescent="0.35">
      <c r="A99" s="97">
        <v>84</v>
      </c>
      <c r="B99" s="98" t="s">
        <v>1821</v>
      </c>
      <c r="C99" s="98" t="s">
        <v>1822</v>
      </c>
      <c r="D99" s="98" t="s">
        <v>1827</v>
      </c>
      <c r="E99" s="99" t="s">
        <v>20</v>
      </c>
      <c r="F99" s="92">
        <f t="shared" si="12"/>
        <v>49.74</v>
      </c>
      <c r="G99" s="100">
        <v>49.74</v>
      </c>
      <c r="H99" s="99">
        <v>1</v>
      </c>
      <c r="I99" s="101">
        <f t="shared" si="11"/>
        <v>49.74</v>
      </c>
      <c r="J99" s="95" t="s">
        <v>1738</v>
      </c>
      <c r="K99" s="96" t="str">
        <f t="shared" si="7"/>
        <v/>
      </c>
    </row>
    <row r="100" spans="1:11" ht="15" customHeight="1" thickBot="1" x14ac:dyDescent="0.4">
      <c r="A100" s="97">
        <v>85</v>
      </c>
      <c r="B100" s="98" t="s">
        <v>1821</v>
      </c>
      <c r="C100" s="98" t="s">
        <v>1822</v>
      </c>
      <c r="D100" s="98" t="s">
        <v>1828</v>
      </c>
      <c r="E100" s="99" t="s">
        <v>20</v>
      </c>
      <c r="F100" s="92">
        <f t="shared" si="12"/>
        <v>70.510000000000005</v>
      </c>
      <c r="G100" s="100">
        <v>70.510000000000005</v>
      </c>
      <c r="H100" s="99">
        <v>1</v>
      </c>
      <c r="I100" s="101">
        <f t="shared" si="11"/>
        <v>70.510000000000005</v>
      </c>
      <c r="J100" s="95" t="s">
        <v>1738</v>
      </c>
      <c r="K100" s="96" t="str">
        <f t="shared" si="7"/>
        <v/>
      </c>
    </row>
    <row r="101" spans="1:11" ht="16.5" thickBot="1" x14ac:dyDescent="0.4">
      <c r="A101" s="107"/>
      <c r="B101" s="84" t="s">
        <v>1829</v>
      </c>
      <c r="C101" s="108"/>
      <c r="D101" s="108"/>
      <c r="E101" s="109"/>
      <c r="F101" s="110"/>
      <c r="G101" s="110"/>
      <c r="H101" s="111"/>
      <c r="I101" s="88"/>
      <c r="J101" s="88"/>
      <c r="K101" s="96"/>
    </row>
    <row r="102" spans="1:11" ht="15" customHeight="1" x14ac:dyDescent="0.35">
      <c r="A102" s="97">
        <v>86</v>
      </c>
      <c r="B102" s="98" t="s">
        <v>1829</v>
      </c>
      <c r="C102" s="98" t="s">
        <v>1830</v>
      </c>
      <c r="D102" s="98" t="s">
        <v>1831</v>
      </c>
      <c r="E102" s="99" t="s">
        <v>143</v>
      </c>
      <c r="F102" s="92">
        <f>G102</f>
        <v>20.89</v>
      </c>
      <c r="G102" s="100">
        <v>20.89</v>
      </c>
      <c r="H102" s="99">
        <v>1</v>
      </c>
      <c r="I102" s="101">
        <f t="shared" ref="I102:I165" si="13">H102*F102</f>
        <v>20.89</v>
      </c>
      <c r="J102" s="95" t="s">
        <v>1738</v>
      </c>
      <c r="K102" s="96" t="str">
        <f t="shared" si="7"/>
        <v/>
      </c>
    </row>
    <row r="103" spans="1:11" ht="15" customHeight="1" x14ac:dyDescent="0.35">
      <c r="A103" s="97">
        <v>87</v>
      </c>
      <c r="B103" s="98" t="s">
        <v>1829</v>
      </c>
      <c r="C103" s="98" t="s">
        <v>1830</v>
      </c>
      <c r="D103" s="98" t="s">
        <v>1832</v>
      </c>
      <c r="E103" s="99" t="s">
        <v>143</v>
      </c>
      <c r="F103" s="92">
        <f t="shared" ref="F103:F166" si="14">G103</f>
        <v>17.350000000000001</v>
      </c>
      <c r="G103" s="100">
        <v>17.350000000000001</v>
      </c>
      <c r="H103" s="99">
        <v>1</v>
      </c>
      <c r="I103" s="101">
        <f t="shared" si="13"/>
        <v>17.350000000000001</v>
      </c>
      <c r="J103" s="95" t="s">
        <v>1738</v>
      </c>
      <c r="K103" s="96" t="str">
        <f t="shared" si="7"/>
        <v/>
      </c>
    </row>
    <row r="104" spans="1:11" ht="15" customHeight="1" x14ac:dyDescent="0.35">
      <c r="A104" s="97">
        <v>88</v>
      </c>
      <c r="B104" s="98" t="s">
        <v>1829</v>
      </c>
      <c r="C104" s="98" t="s">
        <v>1830</v>
      </c>
      <c r="D104" s="98" t="s">
        <v>1833</v>
      </c>
      <c r="E104" s="99" t="s">
        <v>143</v>
      </c>
      <c r="F104" s="92">
        <f t="shared" si="14"/>
        <v>21.62</v>
      </c>
      <c r="G104" s="100">
        <v>21.62</v>
      </c>
      <c r="H104" s="99">
        <v>1</v>
      </c>
      <c r="I104" s="101">
        <f t="shared" si="13"/>
        <v>21.62</v>
      </c>
      <c r="J104" s="95" t="s">
        <v>1738</v>
      </c>
      <c r="K104" s="96" t="str">
        <f t="shared" si="7"/>
        <v/>
      </c>
    </row>
    <row r="105" spans="1:11" ht="15" customHeight="1" x14ac:dyDescent="0.35">
      <c r="A105" s="97">
        <v>89</v>
      </c>
      <c r="B105" s="98" t="s">
        <v>1829</v>
      </c>
      <c r="C105" s="98" t="s">
        <v>1830</v>
      </c>
      <c r="D105" s="98" t="s">
        <v>1834</v>
      </c>
      <c r="E105" s="99" t="s">
        <v>143</v>
      </c>
      <c r="F105" s="92">
        <f t="shared" si="14"/>
        <v>17.41</v>
      </c>
      <c r="G105" s="100">
        <v>17.41</v>
      </c>
      <c r="H105" s="99">
        <v>1</v>
      </c>
      <c r="I105" s="101">
        <f t="shared" si="13"/>
        <v>17.41</v>
      </c>
      <c r="J105" s="95" t="s">
        <v>1738</v>
      </c>
      <c r="K105" s="96" t="str">
        <f t="shared" si="7"/>
        <v/>
      </c>
    </row>
    <row r="106" spans="1:11" ht="15" customHeight="1" x14ac:dyDescent="0.35">
      <c r="A106" s="97">
        <v>90</v>
      </c>
      <c r="B106" s="98" t="s">
        <v>1829</v>
      </c>
      <c r="C106" s="98" t="s">
        <v>1830</v>
      </c>
      <c r="D106" s="98" t="s">
        <v>1835</v>
      </c>
      <c r="E106" s="99" t="s">
        <v>143</v>
      </c>
      <c r="F106" s="92">
        <f t="shared" si="14"/>
        <v>28.8</v>
      </c>
      <c r="G106" s="100">
        <v>28.8</v>
      </c>
      <c r="H106" s="99">
        <v>1</v>
      </c>
      <c r="I106" s="101">
        <f t="shared" si="13"/>
        <v>28.8</v>
      </c>
      <c r="J106" s="95" t="s">
        <v>1738</v>
      </c>
      <c r="K106" s="96" t="str">
        <f t="shared" si="7"/>
        <v/>
      </c>
    </row>
    <row r="107" spans="1:11" ht="15" customHeight="1" x14ac:dyDescent="0.35">
      <c r="A107" s="97">
        <v>91</v>
      </c>
      <c r="B107" s="98" t="s">
        <v>1829</v>
      </c>
      <c r="C107" s="98" t="s">
        <v>1830</v>
      </c>
      <c r="D107" s="98" t="s">
        <v>1836</v>
      </c>
      <c r="E107" s="99" t="s">
        <v>143</v>
      </c>
      <c r="F107" s="92">
        <f t="shared" si="14"/>
        <v>19.149999999999999</v>
      </c>
      <c r="G107" s="100">
        <v>19.149999999999999</v>
      </c>
      <c r="H107" s="99">
        <v>1</v>
      </c>
      <c r="I107" s="101">
        <f t="shared" si="13"/>
        <v>19.149999999999999</v>
      </c>
      <c r="J107" s="95" t="s">
        <v>1738</v>
      </c>
      <c r="K107" s="96" t="str">
        <f t="shared" si="7"/>
        <v/>
      </c>
    </row>
    <row r="108" spans="1:11" ht="15" customHeight="1" x14ac:dyDescent="0.35">
      <c r="A108" s="97">
        <v>92</v>
      </c>
      <c r="B108" s="98" t="s">
        <v>1829</v>
      </c>
      <c r="C108" s="98" t="s">
        <v>1830</v>
      </c>
      <c r="D108" s="98" t="s">
        <v>1837</v>
      </c>
      <c r="E108" s="99" t="s">
        <v>143</v>
      </c>
      <c r="F108" s="92">
        <f t="shared" si="14"/>
        <v>30.44</v>
      </c>
      <c r="G108" s="100">
        <v>30.44</v>
      </c>
      <c r="H108" s="99">
        <v>1</v>
      </c>
      <c r="I108" s="101">
        <f t="shared" si="13"/>
        <v>30.44</v>
      </c>
      <c r="J108" s="95" t="s">
        <v>1738</v>
      </c>
      <c r="K108" s="96" t="str">
        <f t="shared" si="7"/>
        <v/>
      </c>
    </row>
    <row r="109" spans="1:11" ht="15" customHeight="1" x14ac:dyDescent="0.35">
      <c r="A109" s="97">
        <v>93</v>
      </c>
      <c r="B109" s="98" t="s">
        <v>1829</v>
      </c>
      <c r="C109" s="98" t="s">
        <v>1830</v>
      </c>
      <c r="D109" s="98" t="s">
        <v>1838</v>
      </c>
      <c r="E109" s="99" t="s">
        <v>143</v>
      </c>
      <c r="F109" s="92">
        <f t="shared" si="14"/>
        <v>34.270000000000003</v>
      </c>
      <c r="G109" s="100">
        <v>34.270000000000003</v>
      </c>
      <c r="H109" s="99">
        <v>6</v>
      </c>
      <c r="I109" s="101">
        <f t="shared" si="13"/>
        <v>205.62</v>
      </c>
      <c r="J109" s="95" t="s">
        <v>1738</v>
      </c>
      <c r="K109" s="96" t="str">
        <f t="shared" si="7"/>
        <v/>
      </c>
    </row>
    <row r="110" spans="1:11" ht="15" customHeight="1" x14ac:dyDescent="0.35">
      <c r="A110" s="97">
        <v>94</v>
      </c>
      <c r="B110" s="98" t="s">
        <v>1829</v>
      </c>
      <c r="C110" s="98" t="s">
        <v>1830</v>
      </c>
      <c r="D110" s="98" t="s">
        <v>1839</v>
      </c>
      <c r="E110" s="99" t="s">
        <v>143</v>
      </c>
      <c r="F110" s="92">
        <f t="shared" si="14"/>
        <v>48.52</v>
      </c>
      <c r="G110" s="100">
        <v>48.52</v>
      </c>
      <c r="H110" s="99">
        <v>2</v>
      </c>
      <c r="I110" s="101">
        <f t="shared" si="13"/>
        <v>97.04</v>
      </c>
      <c r="J110" s="95" t="s">
        <v>1738</v>
      </c>
      <c r="K110" s="96" t="str">
        <f t="shared" si="7"/>
        <v/>
      </c>
    </row>
    <row r="111" spans="1:11" ht="15" customHeight="1" x14ac:dyDescent="0.35">
      <c r="A111" s="97">
        <v>95</v>
      </c>
      <c r="B111" s="98" t="s">
        <v>1829</v>
      </c>
      <c r="C111" s="98" t="s">
        <v>1830</v>
      </c>
      <c r="D111" s="98" t="s">
        <v>1840</v>
      </c>
      <c r="E111" s="99" t="s">
        <v>143</v>
      </c>
      <c r="F111" s="92">
        <f t="shared" si="14"/>
        <v>98.59</v>
      </c>
      <c r="G111" s="100">
        <v>98.59</v>
      </c>
      <c r="H111" s="99">
        <v>1</v>
      </c>
      <c r="I111" s="101">
        <f t="shared" si="13"/>
        <v>98.59</v>
      </c>
      <c r="J111" s="95" t="s">
        <v>1738</v>
      </c>
      <c r="K111" s="96" t="str">
        <f t="shared" si="7"/>
        <v/>
      </c>
    </row>
    <row r="112" spans="1:11" ht="15" customHeight="1" x14ac:dyDescent="0.35">
      <c r="A112" s="97">
        <v>96</v>
      </c>
      <c r="B112" s="98" t="s">
        <v>1829</v>
      </c>
      <c r="C112" s="98" t="s">
        <v>1830</v>
      </c>
      <c r="D112" s="98" t="s">
        <v>1841</v>
      </c>
      <c r="E112" s="99" t="s">
        <v>143</v>
      </c>
      <c r="F112" s="92">
        <f t="shared" si="14"/>
        <v>34.86</v>
      </c>
      <c r="G112" s="100">
        <v>34.86</v>
      </c>
      <c r="H112" s="99">
        <v>2</v>
      </c>
      <c r="I112" s="101">
        <f t="shared" si="13"/>
        <v>69.72</v>
      </c>
      <c r="J112" s="95" t="s">
        <v>1738</v>
      </c>
      <c r="K112" s="96" t="str">
        <f t="shared" si="7"/>
        <v/>
      </c>
    </row>
    <row r="113" spans="1:11" ht="15" customHeight="1" x14ac:dyDescent="0.35">
      <c r="A113" s="97">
        <v>97</v>
      </c>
      <c r="B113" s="98" t="s">
        <v>1829</v>
      </c>
      <c r="C113" s="98" t="s">
        <v>1830</v>
      </c>
      <c r="D113" s="98" t="s">
        <v>1842</v>
      </c>
      <c r="E113" s="99" t="s">
        <v>143</v>
      </c>
      <c r="F113" s="92">
        <f t="shared" si="14"/>
        <v>39.29</v>
      </c>
      <c r="G113" s="100">
        <v>39.29</v>
      </c>
      <c r="H113" s="99">
        <v>1</v>
      </c>
      <c r="I113" s="101">
        <f t="shared" si="13"/>
        <v>39.29</v>
      </c>
      <c r="J113" s="95" t="s">
        <v>1738</v>
      </c>
      <c r="K113" s="96" t="str">
        <f t="shared" si="7"/>
        <v/>
      </c>
    </row>
    <row r="114" spans="1:11" ht="15" customHeight="1" x14ac:dyDescent="0.35">
      <c r="A114" s="97">
        <v>98</v>
      </c>
      <c r="B114" s="98" t="s">
        <v>1829</v>
      </c>
      <c r="C114" s="98" t="s">
        <v>1830</v>
      </c>
      <c r="D114" s="98" t="s">
        <v>1843</v>
      </c>
      <c r="E114" s="99" t="s">
        <v>20</v>
      </c>
      <c r="F114" s="92">
        <f t="shared" si="14"/>
        <v>16.989999999999998</v>
      </c>
      <c r="G114" s="100">
        <v>16.989999999999998</v>
      </c>
      <c r="H114" s="99">
        <v>20</v>
      </c>
      <c r="I114" s="101">
        <f t="shared" si="13"/>
        <v>339.79999999999995</v>
      </c>
      <c r="J114" s="95" t="s">
        <v>1738</v>
      </c>
      <c r="K114" s="96" t="str">
        <f t="shared" si="7"/>
        <v/>
      </c>
    </row>
    <row r="115" spans="1:11" ht="15" customHeight="1" x14ac:dyDescent="0.35">
      <c r="A115" s="97">
        <v>99</v>
      </c>
      <c r="B115" s="98" t="s">
        <v>1829</v>
      </c>
      <c r="C115" s="98" t="s">
        <v>1830</v>
      </c>
      <c r="D115" s="98" t="s">
        <v>1844</v>
      </c>
      <c r="E115" s="99" t="s">
        <v>20</v>
      </c>
      <c r="F115" s="92">
        <f t="shared" si="14"/>
        <v>22.78</v>
      </c>
      <c r="G115" s="100">
        <v>22.78</v>
      </c>
      <c r="H115" s="99">
        <v>147</v>
      </c>
      <c r="I115" s="101">
        <f t="shared" si="13"/>
        <v>3348.6600000000003</v>
      </c>
      <c r="J115" s="95" t="s">
        <v>1738</v>
      </c>
      <c r="K115" s="96" t="str">
        <f t="shared" si="7"/>
        <v/>
      </c>
    </row>
    <row r="116" spans="1:11" ht="15" customHeight="1" x14ac:dyDescent="0.35">
      <c r="A116" s="97">
        <v>100</v>
      </c>
      <c r="B116" s="98" t="s">
        <v>1829</v>
      </c>
      <c r="C116" s="98" t="s">
        <v>1830</v>
      </c>
      <c r="D116" s="98" t="s">
        <v>1845</v>
      </c>
      <c r="E116" s="99" t="s">
        <v>20</v>
      </c>
      <c r="F116" s="92">
        <f t="shared" si="14"/>
        <v>18.690000000000001</v>
      </c>
      <c r="G116" s="100">
        <v>18.690000000000001</v>
      </c>
      <c r="H116" s="99">
        <v>1</v>
      </c>
      <c r="I116" s="101">
        <f t="shared" si="13"/>
        <v>18.690000000000001</v>
      </c>
      <c r="J116" s="95" t="s">
        <v>1738</v>
      </c>
      <c r="K116" s="96" t="str">
        <f t="shared" si="7"/>
        <v/>
      </c>
    </row>
    <row r="117" spans="1:11" ht="15" customHeight="1" x14ac:dyDescent="0.35">
      <c r="A117" s="97">
        <v>101</v>
      </c>
      <c r="B117" s="98" t="s">
        <v>1829</v>
      </c>
      <c r="C117" s="98" t="s">
        <v>1830</v>
      </c>
      <c r="D117" s="98" t="s">
        <v>1846</v>
      </c>
      <c r="E117" s="99" t="s">
        <v>20</v>
      </c>
      <c r="F117" s="92">
        <f t="shared" si="14"/>
        <v>28.97</v>
      </c>
      <c r="G117" s="100">
        <v>28.97</v>
      </c>
      <c r="H117" s="99">
        <v>17</v>
      </c>
      <c r="I117" s="101">
        <f t="shared" si="13"/>
        <v>492.49</v>
      </c>
      <c r="J117" s="95" t="s">
        <v>1738</v>
      </c>
      <c r="K117" s="96" t="str">
        <f t="shared" si="7"/>
        <v/>
      </c>
    </row>
    <row r="118" spans="1:11" ht="15" customHeight="1" x14ac:dyDescent="0.35">
      <c r="A118" s="97">
        <v>102</v>
      </c>
      <c r="B118" s="98" t="s">
        <v>1829</v>
      </c>
      <c r="C118" s="98" t="s">
        <v>1847</v>
      </c>
      <c r="D118" s="98" t="s">
        <v>1848</v>
      </c>
      <c r="E118" s="99" t="s">
        <v>20</v>
      </c>
      <c r="F118" s="92">
        <f t="shared" si="14"/>
        <v>30.78</v>
      </c>
      <c r="G118" s="100">
        <v>30.78</v>
      </c>
      <c r="H118" s="99">
        <v>1</v>
      </c>
      <c r="I118" s="101">
        <f t="shared" si="13"/>
        <v>30.78</v>
      </c>
      <c r="J118" s="95" t="s">
        <v>1738</v>
      </c>
      <c r="K118" s="96" t="str">
        <f t="shared" si="7"/>
        <v/>
      </c>
    </row>
    <row r="119" spans="1:11" ht="15" customHeight="1" x14ac:dyDescent="0.35">
      <c r="A119" s="97">
        <v>103</v>
      </c>
      <c r="B119" s="98" t="s">
        <v>1829</v>
      </c>
      <c r="C119" s="98" t="s">
        <v>1849</v>
      </c>
      <c r="D119" s="98" t="s">
        <v>1850</v>
      </c>
      <c r="E119" s="99" t="s">
        <v>20</v>
      </c>
      <c r="F119" s="92">
        <f t="shared" si="14"/>
        <v>168.91</v>
      </c>
      <c r="G119" s="100">
        <v>168.91</v>
      </c>
      <c r="H119" s="99">
        <v>1</v>
      </c>
      <c r="I119" s="101">
        <f t="shared" si="13"/>
        <v>168.91</v>
      </c>
      <c r="J119" s="95" t="s">
        <v>1738</v>
      </c>
      <c r="K119" s="96" t="str">
        <f t="shared" si="7"/>
        <v/>
      </c>
    </row>
    <row r="120" spans="1:11" ht="15" customHeight="1" x14ac:dyDescent="0.35">
      <c r="A120" s="97">
        <v>104</v>
      </c>
      <c r="B120" s="98" t="s">
        <v>1829</v>
      </c>
      <c r="C120" s="98" t="s">
        <v>1849</v>
      </c>
      <c r="D120" s="98" t="s">
        <v>1851</v>
      </c>
      <c r="E120" s="99" t="s">
        <v>20</v>
      </c>
      <c r="F120" s="92">
        <f t="shared" si="14"/>
        <v>192.3</v>
      </c>
      <c r="G120" s="100">
        <v>192.3</v>
      </c>
      <c r="H120" s="99">
        <v>5</v>
      </c>
      <c r="I120" s="101">
        <f t="shared" si="13"/>
        <v>961.5</v>
      </c>
      <c r="J120" s="95" t="s">
        <v>1738</v>
      </c>
      <c r="K120" s="96" t="str">
        <f t="shared" si="7"/>
        <v/>
      </c>
    </row>
    <row r="121" spans="1:11" ht="15" customHeight="1" x14ac:dyDescent="0.35">
      <c r="A121" s="97">
        <v>105</v>
      </c>
      <c r="B121" s="98" t="s">
        <v>1829</v>
      </c>
      <c r="C121" s="98" t="s">
        <v>1849</v>
      </c>
      <c r="D121" s="98" t="s">
        <v>1852</v>
      </c>
      <c r="E121" s="99" t="s">
        <v>20</v>
      </c>
      <c r="F121" s="92">
        <f t="shared" si="14"/>
        <v>48.95</v>
      </c>
      <c r="G121" s="100">
        <v>48.95</v>
      </c>
      <c r="H121" s="99">
        <v>1</v>
      </c>
      <c r="I121" s="101">
        <f t="shared" si="13"/>
        <v>48.95</v>
      </c>
      <c r="J121" s="95" t="s">
        <v>1738</v>
      </c>
      <c r="K121" s="96" t="str">
        <f t="shared" si="7"/>
        <v/>
      </c>
    </row>
    <row r="122" spans="1:11" ht="15" customHeight="1" x14ac:dyDescent="0.35">
      <c r="A122" s="97">
        <v>106</v>
      </c>
      <c r="B122" s="98" t="s">
        <v>1829</v>
      </c>
      <c r="C122" s="98" t="s">
        <v>1853</v>
      </c>
      <c r="D122" s="98"/>
      <c r="E122" s="99" t="s">
        <v>143</v>
      </c>
      <c r="F122" s="92">
        <f t="shared" si="14"/>
        <v>88.81</v>
      </c>
      <c r="G122" s="100">
        <v>88.81</v>
      </c>
      <c r="H122" s="99">
        <v>74</v>
      </c>
      <c r="I122" s="101">
        <f t="shared" si="13"/>
        <v>6571.9400000000005</v>
      </c>
      <c r="J122" s="95" t="s">
        <v>1738</v>
      </c>
      <c r="K122" s="96" t="str">
        <f t="shared" si="7"/>
        <v/>
      </c>
    </row>
    <row r="123" spans="1:11" ht="15" customHeight="1" x14ac:dyDescent="0.35">
      <c r="A123" s="97">
        <v>107</v>
      </c>
      <c r="B123" s="98" t="s">
        <v>1829</v>
      </c>
      <c r="C123" s="98" t="s">
        <v>1854</v>
      </c>
      <c r="D123" s="98" t="s">
        <v>1855</v>
      </c>
      <c r="E123" s="99" t="s">
        <v>143</v>
      </c>
      <c r="F123" s="92">
        <f t="shared" si="14"/>
        <v>24.34</v>
      </c>
      <c r="G123" s="100">
        <v>24.34</v>
      </c>
      <c r="H123" s="99">
        <v>1</v>
      </c>
      <c r="I123" s="101">
        <f t="shared" si="13"/>
        <v>24.34</v>
      </c>
      <c r="J123" s="95" t="s">
        <v>1738</v>
      </c>
      <c r="K123" s="96" t="str">
        <f t="shared" si="7"/>
        <v/>
      </c>
    </row>
    <row r="124" spans="1:11" ht="15" customHeight="1" x14ac:dyDescent="0.35">
      <c r="A124" s="97">
        <v>108</v>
      </c>
      <c r="B124" s="98" t="s">
        <v>1829</v>
      </c>
      <c r="C124" s="98" t="s">
        <v>1856</v>
      </c>
      <c r="D124" s="98" t="s">
        <v>1857</v>
      </c>
      <c r="E124" s="99" t="s">
        <v>143</v>
      </c>
      <c r="F124" s="92">
        <f t="shared" si="14"/>
        <v>23.3</v>
      </c>
      <c r="G124" s="100">
        <v>23.3</v>
      </c>
      <c r="H124" s="99">
        <v>1</v>
      </c>
      <c r="I124" s="101">
        <f t="shared" si="13"/>
        <v>23.3</v>
      </c>
      <c r="J124" s="95" t="s">
        <v>1738</v>
      </c>
      <c r="K124" s="96" t="str">
        <f t="shared" si="7"/>
        <v/>
      </c>
    </row>
    <row r="125" spans="1:11" ht="15" customHeight="1" x14ac:dyDescent="0.35">
      <c r="A125" s="97">
        <v>109</v>
      </c>
      <c r="B125" s="98" t="s">
        <v>1829</v>
      </c>
      <c r="C125" s="98" t="s">
        <v>1856</v>
      </c>
      <c r="D125" s="98" t="s">
        <v>1858</v>
      </c>
      <c r="E125" s="99" t="s">
        <v>143</v>
      </c>
      <c r="F125" s="92">
        <f t="shared" si="14"/>
        <v>419.04</v>
      </c>
      <c r="G125" s="100">
        <v>419.04</v>
      </c>
      <c r="H125" s="99">
        <v>1</v>
      </c>
      <c r="I125" s="101">
        <f t="shared" si="13"/>
        <v>419.04</v>
      </c>
      <c r="J125" s="95" t="s">
        <v>1738</v>
      </c>
      <c r="K125" s="96" t="str">
        <f t="shared" si="7"/>
        <v/>
      </c>
    </row>
    <row r="126" spans="1:11" ht="15" customHeight="1" x14ac:dyDescent="0.35">
      <c r="A126" s="97">
        <v>110</v>
      </c>
      <c r="B126" s="98" t="s">
        <v>1829</v>
      </c>
      <c r="C126" s="98" t="s">
        <v>1856</v>
      </c>
      <c r="D126" s="98" t="s">
        <v>1859</v>
      </c>
      <c r="E126" s="99" t="s">
        <v>143</v>
      </c>
      <c r="F126" s="92">
        <f t="shared" si="14"/>
        <v>36.26</v>
      </c>
      <c r="G126" s="100">
        <v>36.26</v>
      </c>
      <c r="H126" s="99">
        <v>1</v>
      </c>
      <c r="I126" s="101">
        <f t="shared" si="13"/>
        <v>36.26</v>
      </c>
      <c r="J126" s="95" t="s">
        <v>1738</v>
      </c>
      <c r="K126" s="96" t="str">
        <f t="shared" si="7"/>
        <v/>
      </c>
    </row>
    <row r="127" spans="1:11" ht="15" customHeight="1" x14ac:dyDescent="0.35">
      <c r="A127" s="97">
        <v>111</v>
      </c>
      <c r="B127" s="98" t="s">
        <v>1829</v>
      </c>
      <c r="C127" s="98" t="s">
        <v>1856</v>
      </c>
      <c r="D127" s="98" t="s">
        <v>1860</v>
      </c>
      <c r="E127" s="99" t="s">
        <v>143</v>
      </c>
      <c r="F127" s="92">
        <f t="shared" si="14"/>
        <v>48.46</v>
      </c>
      <c r="G127" s="100">
        <v>48.46</v>
      </c>
      <c r="H127" s="99">
        <v>1</v>
      </c>
      <c r="I127" s="101">
        <f t="shared" si="13"/>
        <v>48.46</v>
      </c>
      <c r="J127" s="95" t="s">
        <v>1738</v>
      </c>
      <c r="K127" s="96" t="str">
        <f t="shared" si="7"/>
        <v/>
      </c>
    </row>
    <row r="128" spans="1:11" ht="15" customHeight="1" x14ac:dyDescent="0.35">
      <c r="A128" s="97">
        <v>112</v>
      </c>
      <c r="B128" s="98" t="s">
        <v>1829</v>
      </c>
      <c r="C128" s="98" t="s">
        <v>1856</v>
      </c>
      <c r="D128" s="98" t="s">
        <v>1861</v>
      </c>
      <c r="E128" s="99" t="s">
        <v>143</v>
      </c>
      <c r="F128" s="92">
        <f t="shared" si="14"/>
        <v>21.6</v>
      </c>
      <c r="G128" s="100">
        <v>21.6</v>
      </c>
      <c r="H128" s="99">
        <v>3</v>
      </c>
      <c r="I128" s="101">
        <f t="shared" si="13"/>
        <v>64.800000000000011</v>
      </c>
      <c r="J128" s="95" t="s">
        <v>1738</v>
      </c>
      <c r="K128" s="96" t="str">
        <f t="shared" si="7"/>
        <v/>
      </c>
    </row>
    <row r="129" spans="1:11" ht="15" customHeight="1" x14ac:dyDescent="0.35">
      <c r="A129" s="97">
        <v>113</v>
      </c>
      <c r="B129" s="98" t="s">
        <v>1829</v>
      </c>
      <c r="C129" s="98" t="s">
        <v>1856</v>
      </c>
      <c r="D129" s="98" t="s">
        <v>1862</v>
      </c>
      <c r="E129" s="99" t="s">
        <v>143</v>
      </c>
      <c r="F129" s="92">
        <f t="shared" si="14"/>
        <v>40.97</v>
      </c>
      <c r="G129" s="100">
        <v>40.97</v>
      </c>
      <c r="H129" s="99">
        <v>5</v>
      </c>
      <c r="I129" s="101">
        <f t="shared" si="13"/>
        <v>204.85</v>
      </c>
      <c r="J129" s="95" t="s">
        <v>1738</v>
      </c>
      <c r="K129" s="96" t="str">
        <f t="shared" si="7"/>
        <v/>
      </c>
    </row>
    <row r="130" spans="1:11" ht="15" customHeight="1" x14ac:dyDescent="0.35">
      <c r="A130" s="97">
        <v>114</v>
      </c>
      <c r="B130" s="98" t="s">
        <v>1829</v>
      </c>
      <c r="C130" s="98" t="s">
        <v>1856</v>
      </c>
      <c r="D130" s="98" t="s">
        <v>1863</v>
      </c>
      <c r="E130" s="99" t="s">
        <v>143</v>
      </c>
      <c r="F130" s="92">
        <f t="shared" si="14"/>
        <v>38.619999999999997</v>
      </c>
      <c r="G130" s="100">
        <v>38.619999999999997</v>
      </c>
      <c r="H130" s="99">
        <v>3</v>
      </c>
      <c r="I130" s="101">
        <f t="shared" si="13"/>
        <v>115.85999999999999</v>
      </c>
      <c r="J130" s="95" t="s">
        <v>1738</v>
      </c>
      <c r="K130" s="96" t="str">
        <f t="shared" si="7"/>
        <v/>
      </c>
    </row>
    <row r="131" spans="1:11" ht="15" customHeight="1" x14ac:dyDescent="0.35">
      <c r="A131" s="97">
        <v>115</v>
      </c>
      <c r="B131" s="98" t="s">
        <v>1829</v>
      </c>
      <c r="C131" s="98" t="s">
        <v>1856</v>
      </c>
      <c r="D131" s="98" t="s">
        <v>1864</v>
      </c>
      <c r="E131" s="99" t="s">
        <v>143</v>
      </c>
      <c r="F131" s="92">
        <f t="shared" si="14"/>
        <v>26.18</v>
      </c>
      <c r="G131" s="100">
        <v>26.18</v>
      </c>
      <c r="H131" s="99">
        <v>61</v>
      </c>
      <c r="I131" s="101">
        <f t="shared" si="13"/>
        <v>1596.98</v>
      </c>
      <c r="J131" s="95" t="s">
        <v>1738</v>
      </c>
      <c r="K131" s="96" t="str">
        <f t="shared" si="7"/>
        <v/>
      </c>
    </row>
    <row r="132" spans="1:11" ht="15" customHeight="1" x14ac:dyDescent="0.35">
      <c r="A132" s="97">
        <v>116</v>
      </c>
      <c r="B132" s="98" t="s">
        <v>1829</v>
      </c>
      <c r="C132" s="98" t="s">
        <v>1856</v>
      </c>
      <c r="D132" s="98" t="s">
        <v>1865</v>
      </c>
      <c r="E132" s="99" t="s">
        <v>143</v>
      </c>
      <c r="F132" s="92">
        <f t="shared" si="14"/>
        <v>19.190000000000001</v>
      </c>
      <c r="G132" s="100">
        <v>19.190000000000001</v>
      </c>
      <c r="H132" s="99">
        <v>1</v>
      </c>
      <c r="I132" s="101">
        <f t="shared" si="13"/>
        <v>19.190000000000001</v>
      </c>
      <c r="J132" s="95" t="s">
        <v>1738</v>
      </c>
      <c r="K132" s="96" t="str">
        <f t="shared" si="7"/>
        <v/>
      </c>
    </row>
    <row r="133" spans="1:11" ht="15" customHeight="1" x14ac:dyDescent="0.35">
      <c r="A133" s="97">
        <v>117</v>
      </c>
      <c r="B133" s="98" t="s">
        <v>1829</v>
      </c>
      <c r="C133" s="98" t="s">
        <v>1856</v>
      </c>
      <c r="D133" s="98" t="s">
        <v>1866</v>
      </c>
      <c r="E133" s="99" t="s">
        <v>143</v>
      </c>
      <c r="F133" s="92">
        <f t="shared" si="14"/>
        <v>16.559999999999999</v>
      </c>
      <c r="G133" s="100">
        <v>16.559999999999999</v>
      </c>
      <c r="H133" s="99">
        <v>15</v>
      </c>
      <c r="I133" s="101">
        <f t="shared" si="13"/>
        <v>248.39999999999998</v>
      </c>
      <c r="J133" s="95" t="s">
        <v>1738</v>
      </c>
      <c r="K133" s="96" t="str">
        <f t="shared" si="7"/>
        <v/>
      </c>
    </row>
    <row r="134" spans="1:11" ht="15" customHeight="1" x14ac:dyDescent="0.35">
      <c r="A134" s="97">
        <v>118</v>
      </c>
      <c r="B134" s="98" t="s">
        <v>1829</v>
      </c>
      <c r="C134" s="98" t="s">
        <v>1856</v>
      </c>
      <c r="D134" s="98" t="s">
        <v>1867</v>
      </c>
      <c r="E134" s="99" t="s">
        <v>143</v>
      </c>
      <c r="F134" s="92">
        <f t="shared" si="14"/>
        <v>98.3</v>
      </c>
      <c r="G134" s="100">
        <v>98.3</v>
      </c>
      <c r="H134" s="99">
        <v>1</v>
      </c>
      <c r="I134" s="101">
        <f t="shared" si="13"/>
        <v>98.3</v>
      </c>
      <c r="J134" s="95" t="s">
        <v>1738</v>
      </c>
      <c r="K134" s="96" t="str">
        <f t="shared" si="7"/>
        <v/>
      </c>
    </row>
    <row r="135" spans="1:11" ht="15" customHeight="1" x14ac:dyDescent="0.35">
      <c r="A135" s="97">
        <v>119</v>
      </c>
      <c r="B135" s="98" t="s">
        <v>1829</v>
      </c>
      <c r="C135" s="98" t="s">
        <v>1856</v>
      </c>
      <c r="D135" s="98" t="s">
        <v>1868</v>
      </c>
      <c r="E135" s="99" t="s">
        <v>143</v>
      </c>
      <c r="F135" s="92">
        <f t="shared" si="14"/>
        <v>41.94</v>
      </c>
      <c r="G135" s="100">
        <v>41.94</v>
      </c>
      <c r="H135" s="99">
        <v>1</v>
      </c>
      <c r="I135" s="101">
        <f t="shared" si="13"/>
        <v>41.94</v>
      </c>
      <c r="J135" s="95" t="s">
        <v>1738</v>
      </c>
      <c r="K135" s="96" t="str">
        <f t="shared" si="7"/>
        <v/>
      </c>
    </row>
    <row r="136" spans="1:11" ht="15" customHeight="1" x14ac:dyDescent="0.35">
      <c r="A136" s="97">
        <v>120</v>
      </c>
      <c r="B136" s="98" t="s">
        <v>1829</v>
      </c>
      <c r="C136" s="98" t="s">
        <v>1856</v>
      </c>
      <c r="D136" s="98" t="s">
        <v>1869</v>
      </c>
      <c r="E136" s="99" t="s">
        <v>143</v>
      </c>
      <c r="F136" s="92">
        <f t="shared" si="14"/>
        <v>31.32</v>
      </c>
      <c r="G136" s="100">
        <v>31.32</v>
      </c>
      <c r="H136" s="99">
        <v>1</v>
      </c>
      <c r="I136" s="101">
        <f t="shared" si="13"/>
        <v>31.32</v>
      </c>
      <c r="J136" s="95" t="s">
        <v>1738</v>
      </c>
      <c r="K136" s="96" t="str">
        <f t="shared" si="7"/>
        <v/>
      </c>
    </row>
    <row r="137" spans="1:11" ht="15" customHeight="1" x14ac:dyDescent="0.35">
      <c r="A137" s="97">
        <v>121</v>
      </c>
      <c r="B137" s="98" t="s">
        <v>1829</v>
      </c>
      <c r="C137" s="98" t="s">
        <v>1856</v>
      </c>
      <c r="D137" s="98" t="s">
        <v>1870</v>
      </c>
      <c r="E137" s="99" t="s">
        <v>143</v>
      </c>
      <c r="F137" s="92">
        <f t="shared" si="14"/>
        <v>32.159999999999997</v>
      </c>
      <c r="G137" s="100">
        <v>32.159999999999997</v>
      </c>
      <c r="H137" s="99">
        <v>1</v>
      </c>
      <c r="I137" s="101">
        <f t="shared" si="13"/>
        <v>32.159999999999997</v>
      </c>
      <c r="J137" s="95" t="s">
        <v>1738</v>
      </c>
      <c r="K137" s="96" t="str">
        <f t="shared" ref="K137:K201" si="15">IF(AND(ISNUMBER(F137),ISNUMBER(FIND(",",F137)),LEN(F137)-LEN(SUBSTITUTE(F137,",",""))=1),IF(LEN(RIGHT(F137,LEN(F137)-FIND(",",F137)))&gt;2,ROW(),""),"")</f>
        <v/>
      </c>
    </row>
    <row r="138" spans="1:11" ht="15" customHeight="1" x14ac:dyDescent="0.35">
      <c r="A138" s="97">
        <v>122</v>
      </c>
      <c r="B138" s="98" t="s">
        <v>1829</v>
      </c>
      <c r="C138" s="98" t="s">
        <v>1830</v>
      </c>
      <c r="D138" s="98" t="s">
        <v>1871</v>
      </c>
      <c r="E138" s="99" t="s">
        <v>143</v>
      </c>
      <c r="F138" s="92">
        <f t="shared" si="14"/>
        <v>540.5</v>
      </c>
      <c r="G138" s="100">
        <v>540.5</v>
      </c>
      <c r="H138" s="99">
        <v>1</v>
      </c>
      <c r="I138" s="101">
        <f t="shared" si="13"/>
        <v>540.5</v>
      </c>
      <c r="J138" s="95" t="s">
        <v>1738</v>
      </c>
      <c r="K138" s="96" t="str">
        <f t="shared" si="15"/>
        <v/>
      </c>
    </row>
    <row r="139" spans="1:11" ht="15" customHeight="1" x14ac:dyDescent="0.35">
      <c r="A139" s="97">
        <v>123</v>
      </c>
      <c r="B139" s="98" t="s">
        <v>1829</v>
      </c>
      <c r="C139" s="98" t="s">
        <v>1830</v>
      </c>
      <c r="D139" s="98" t="s">
        <v>1872</v>
      </c>
      <c r="E139" s="99" t="s">
        <v>143</v>
      </c>
      <c r="F139" s="92">
        <f t="shared" si="14"/>
        <v>464.88</v>
      </c>
      <c r="G139" s="100">
        <v>464.88</v>
      </c>
      <c r="H139" s="99">
        <v>1</v>
      </c>
      <c r="I139" s="101">
        <f t="shared" si="13"/>
        <v>464.88</v>
      </c>
      <c r="J139" s="95" t="s">
        <v>1738</v>
      </c>
      <c r="K139" s="96" t="str">
        <f t="shared" si="15"/>
        <v/>
      </c>
    </row>
    <row r="140" spans="1:11" ht="15" customHeight="1" x14ac:dyDescent="0.35">
      <c r="A140" s="97">
        <v>124</v>
      </c>
      <c r="B140" s="98" t="s">
        <v>1829</v>
      </c>
      <c r="C140" s="98" t="s">
        <v>1830</v>
      </c>
      <c r="D140" s="98" t="s">
        <v>1873</v>
      </c>
      <c r="E140" s="99" t="s">
        <v>143</v>
      </c>
      <c r="F140" s="92">
        <f t="shared" si="14"/>
        <v>104.92</v>
      </c>
      <c r="G140" s="100">
        <v>104.92</v>
      </c>
      <c r="H140" s="99">
        <v>1</v>
      </c>
      <c r="I140" s="101">
        <f t="shared" si="13"/>
        <v>104.92</v>
      </c>
      <c r="J140" s="95" t="s">
        <v>1738</v>
      </c>
      <c r="K140" s="96" t="str">
        <f t="shared" si="15"/>
        <v/>
      </c>
    </row>
    <row r="141" spans="1:11" ht="15" customHeight="1" x14ac:dyDescent="0.35">
      <c r="A141" s="97">
        <v>125</v>
      </c>
      <c r="B141" s="98" t="s">
        <v>1829</v>
      </c>
      <c r="C141" s="98" t="s">
        <v>1830</v>
      </c>
      <c r="D141" s="98" t="s">
        <v>1874</v>
      </c>
      <c r="E141" s="99" t="s">
        <v>143</v>
      </c>
      <c r="F141" s="92">
        <f t="shared" si="14"/>
        <v>91.06</v>
      </c>
      <c r="G141" s="100">
        <v>91.06</v>
      </c>
      <c r="H141" s="99">
        <v>3</v>
      </c>
      <c r="I141" s="101">
        <f t="shared" si="13"/>
        <v>273.18</v>
      </c>
      <c r="J141" s="95" t="s">
        <v>1738</v>
      </c>
      <c r="K141" s="96" t="str">
        <f t="shared" si="15"/>
        <v/>
      </c>
    </row>
    <row r="142" spans="1:11" ht="15" customHeight="1" x14ac:dyDescent="0.35">
      <c r="A142" s="97">
        <v>126</v>
      </c>
      <c r="B142" s="98" t="s">
        <v>1829</v>
      </c>
      <c r="C142" s="98" t="s">
        <v>1830</v>
      </c>
      <c r="D142" s="98" t="s">
        <v>1875</v>
      </c>
      <c r="E142" s="99" t="s">
        <v>143</v>
      </c>
      <c r="F142" s="92">
        <f t="shared" si="14"/>
        <v>146.18</v>
      </c>
      <c r="G142" s="100">
        <v>146.18</v>
      </c>
      <c r="H142" s="99">
        <v>1</v>
      </c>
      <c r="I142" s="101">
        <f t="shared" si="13"/>
        <v>146.18</v>
      </c>
      <c r="J142" s="95" t="s">
        <v>1738</v>
      </c>
      <c r="K142" s="96" t="str">
        <f t="shared" si="15"/>
        <v/>
      </c>
    </row>
    <row r="143" spans="1:11" ht="15" customHeight="1" x14ac:dyDescent="0.35">
      <c r="A143" s="97">
        <v>127</v>
      </c>
      <c r="B143" s="98" t="s">
        <v>1829</v>
      </c>
      <c r="C143" s="98" t="s">
        <v>1830</v>
      </c>
      <c r="D143" s="98" t="s">
        <v>1876</v>
      </c>
      <c r="E143" s="99" t="s">
        <v>143</v>
      </c>
      <c r="F143" s="92">
        <f t="shared" si="14"/>
        <v>126</v>
      </c>
      <c r="G143" s="100">
        <v>126</v>
      </c>
      <c r="H143" s="99">
        <v>1</v>
      </c>
      <c r="I143" s="101">
        <f t="shared" si="13"/>
        <v>126</v>
      </c>
      <c r="J143" s="95" t="s">
        <v>1738</v>
      </c>
      <c r="K143" s="96" t="str">
        <f t="shared" si="15"/>
        <v/>
      </c>
    </row>
    <row r="144" spans="1:11" ht="15" customHeight="1" x14ac:dyDescent="0.35">
      <c r="A144" s="97">
        <v>128</v>
      </c>
      <c r="B144" s="98" t="s">
        <v>1829</v>
      </c>
      <c r="C144" s="98" t="s">
        <v>1830</v>
      </c>
      <c r="D144" s="98" t="s">
        <v>1877</v>
      </c>
      <c r="E144" s="99" t="s">
        <v>143</v>
      </c>
      <c r="F144" s="92">
        <f t="shared" si="14"/>
        <v>101.51</v>
      </c>
      <c r="G144" s="100">
        <v>101.51</v>
      </c>
      <c r="H144" s="99">
        <v>1</v>
      </c>
      <c r="I144" s="101">
        <f t="shared" si="13"/>
        <v>101.51</v>
      </c>
      <c r="J144" s="95" t="s">
        <v>1738</v>
      </c>
      <c r="K144" s="96" t="str">
        <f t="shared" si="15"/>
        <v/>
      </c>
    </row>
    <row r="145" spans="1:11" ht="15" customHeight="1" x14ac:dyDescent="0.35">
      <c r="A145" s="97">
        <v>129</v>
      </c>
      <c r="B145" s="98" t="s">
        <v>1829</v>
      </c>
      <c r="C145" s="98" t="s">
        <v>1830</v>
      </c>
      <c r="D145" s="98" t="s">
        <v>1857</v>
      </c>
      <c r="E145" s="99" t="s">
        <v>143</v>
      </c>
      <c r="F145" s="92">
        <f t="shared" si="14"/>
        <v>55.2</v>
      </c>
      <c r="G145" s="100">
        <v>55.2</v>
      </c>
      <c r="H145" s="99">
        <v>1</v>
      </c>
      <c r="I145" s="101">
        <f t="shared" si="13"/>
        <v>55.2</v>
      </c>
      <c r="J145" s="95" t="s">
        <v>1738</v>
      </c>
      <c r="K145" s="96" t="str">
        <f t="shared" si="15"/>
        <v/>
      </c>
    </row>
    <row r="146" spans="1:11" ht="15" customHeight="1" x14ac:dyDescent="0.35">
      <c r="A146" s="97">
        <v>130</v>
      </c>
      <c r="B146" s="98" t="s">
        <v>1829</v>
      </c>
      <c r="C146" s="98" t="s">
        <v>1830</v>
      </c>
      <c r="D146" s="98" t="s">
        <v>1862</v>
      </c>
      <c r="E146" s="99" t="s">
        <v>143</v>
      </c>
      <c r="F146" s="92">
        <f t="shared" si="14"/>
        <v>62.14</v>
      </c>
      <c r="G146" s="100">
        <v>62.14</v>
      </c>
      <c r="H146" s="99">
        <v>1</v>
      </c>
      <c r="I146" s="101">
        <f t="shared" si="13"/>
        <v>62.14</v>
      </c>
      <c r="J146" s="95" t="s">
        <v>1738</v>
      </c>
      <c r="K146" s="96" t="str">
        <f t="shared" si="15"/>
        <v/>
      </c>
    </row>
    <row r="147" spans="1:11" ht="15" customHeight="1" x14ac:dyDescent="0.35">
      <c r="A147" s="97">
        <v>131</v>
      </c>
      <c r="B147" s="98" t="s">
        <v>1829</v>
      </c>
      <c r="C147" s="98" t="s">
        <v>1830</v>
      </c>
      <c r="D147" s="98" t="s">
        <v>1859</v>
      </c>
      <c r="E147" s="99" t="s">
        <v>143</v>
      </c>
      <c r="F147" s="92">
        <f t="shared" si="14"/>
        <v>89.81</v>
      </c>
      <c r="G147" s="100">
        <v>89.81</v>
      </c>
      <c r="H147" s="99">
        <v>1</v>
      </c>
      <c r="I147" s="101">
        <f t="shared" si="13"/>
        <v>89.81</v>
      </c>
      <c r="J147" s="95" t="s">
        <v>1738</v>
      </c>
      <c r="K147" s="96" t="str">
        <f t="shared" si="15"/>
        <v/>
      </c>
    </row>
    <row r="148" spans="1:11" ht="15" customHeight="1" x14ac:dyDescent="0.35">
      <c r="A148" s="97">
        <v>132</v>
      </c>
      <c r="B148" s="98" t="s">
        <v>1829</v>
      </c>
      <c r="C148" s="98" t="s">
        <v>1830</v>
      </c>
      <c r="D148" s="98" t="s">
        <v>1860</v>
      </c>
      <c r="E148" s="99" t="s">
        <v>143</v>
      </c>
      <c r="F148" s="92">
        <f t="shared" si="14"/>
        <v>97.02</v>
      </c>
      <c r="G148" s="100">
        <v>97.02</v>
      </c>
      <c r="H148" s="99">
        <v>1</v>
      </c>
      <c r="I148" s="101">
        <f t="shared" si="13"/>
        <v>97.02</v>
      </c>
      <c r="J148" s="95" t="s">
        <v>1738</v>
      </c>
      <c r="K148" s="96" t="str">
        <f t="shared" si="15"/>
        <v/>
      </c>
    </row>
    <row r="149" spans="1:11" ht="15" customHeight="1" x14ac:dyDescent="0.35">
      <c r="A149" s="97">
        <v>133</v>
      </c>
      <c r="B149" s="98" t="s">
        <v>1829</v>
      </c>
      <c r="C149" s="98" t="s">
        <v>1830</v>
      </c>
      <c r="D149" s="98" t="s">
        <v>1878</v>
      </c>
      <c r="E149" s="99" t="s">
        <v>143</v>
      </c>
      <c r="F149" s="92">
        <f t="shared" si="14"/>
        <v>107</v>
      </c>
      <c r="G149" s="100">
        <v>107</v>
      </c>
      <c r="H149" s="99">
        <v>1</v>
      </c>
      <c r="I149" s="101">
        <f t="shared" si="13"/>
        <v>107</v>
      </c>
      <c r="J149" s="95" t="s">
        <v>1738</v>
      </c>
      <c r="K149" s="96" t="str">
        <f t="shared" si="15"/>
        <v/>
      </c>
    </row>
    <row r="150" spans="1:11" ht="15" customHeight="1" x14ac:dyDescent="0.35">
      <c r="A150" s="97">
        <v>134</v>
      </c>
      <c r="B150" s="98" t="s">
        <v>1829</v>
      </c>
      <c r="C150" s="98" t="s">
        <v>1830</v>
      </c>
      <c r="D150" s="98" t="s">
        <v>1879</v>
      </c>
      <c r="E150" s="99" t="s">
        <v>143</v>
      </c>
      <c r="F150" s="92">
        <f t="shared" si="14"/>
        <v>85.51</v>
      </c>
      <c r="G150" s="100">
        <v>85.51</v>
      </c>
      <c r="H150" s="99">
        <v>15</v>
      </c>
      <c r="I150" s="101">
        <f t="shared" si="13"/>
        <v>1282.6500000000001</v>
      </c>
      <c r="J150" s="95" t="s">
        <v>1738</v>
      </c>
      <c r="K150" s="96" t="str">
        <f t="shared" si="15"/>
        <v/>
      </c>
    </row>
    <row r="151" spans="1:11" ht="15" customHeight="1" x14ac:dyDescent="0.35">
      <c r="A151" s="97">
        <v>135</v>
      </c>
      <c r="B151" s="98" t="s">
        <v>1829</v>
      </c>
      <c r="C151" s="98" t="s">
        <v>1830</v>
      </c>
      <c r="D151" s="98" t="s">
        <v>1880</v>
      </c>
      <c r="E151" s="99" t="s">
        <v>143</v>
      </c>
      <c r="F151" s="92">
        <f t="shared" si="14"/>
        <v>86.76</v>
      </c>
      <c r="G151" s="100">
        <v>86.76</v>
      </c>
      <c r="H151" s="99">
        <v>1</v>
      </c>
      <c r="I151" s="101">
        <f t="shared" si="13"/>
        <v>86.76</v>
      </c>
      <c r="J151" s="95" t="s">
        <v>1738</v>
      </c>
      <c r="K151" s="96" t="str">
        <f t="shared" si="15"/>
        <v/>
      </c>
    </row>
    <row r="152" spans="1:11" ht="15" customHeight="1" x14ac:dyDescent="0.35">
      <c r="A152" s="97">
        <v>136</v>
      </c>
      <c r="B152" s="98" t="s">
        <v>1829</v>
      </c>
      <c r="C152" s="98" t="s">
        <v>1830</v>
      </c>
      <c r="D152" s="98" t="s">
        <v>1881</v>
      </c>
      <c r="E152" s="99" t="s">
        <v>143</v>
      </c>
      <c r="F152" s="92">
        <f t="shared" si="14"/>
        <v>64.22</v>
      </c>
      <c r="G152" s="100">
        <v>64.22</v>
      </c>
      <c r="H152" s="99">
        <v>93</v>
      </c>
      <c r="I152" s="101">
        <f t="shared" si="13"/>
        <v>5972.46</v>
      </c>
      <c r="J152" s="95" t="s">
        <v>1738</v>
      </c>
      <c r="K152" s="96" t="str">
        <f t="shared" si="15"/>
        <v/>
      </c>
    </row>
    <row r="153" spans="1:11" ht="15" customHeight="1" x14ac:dyDescent="0.35">
      <c r="A153" s="97">
        <v>137</v>
      </c>
      <c r="B153" s="98" t="s">
        <v>1829</v>
      </c>
      <c r="C153" s="98" t="s">
        <v>1830</v>
      </c>
      <c r="D153" s="98" t="s">
        <v>1882</v>
      </c>
      <c r="E153" s="99" t="s">
        <v>143</v>
      </c>
      <c r="F153" s="92">
        <f t="shared" si="14"/>
        <v>69.489999999999995</v>
      </c>
      <c r="G153" s="100">
        <v>69.489999999999995</v>
      </c>
      <c r="H153" s="99">
        <v>6</v>
      </c>
      <c r="I153" s="101">
        <f t="shared" si="13"/>
        <v>416.93999999999994</v>
      </c>
      <c r="J153" s="95" t="s">
        <v>1738</v>
      </c>
      <c r="K153" s="96" t="str">
        <f t="shared" si="15"/>
        <v/>
      </c>
    </row>
    <row r="154" spans="1:11" ht="15" customHeight="1" x14ac:dyDescent="0.35">
      <c r="A154" s="97">
        <v>138</v>
      </c>
      <c r="B154" s="98" t="s">
        <v>1829</v>
      </c>
      <c r="C154" s="98" t="s">
        <v>1830</v>
      </c>
      <c r="D154" s="98" t="s">
        <v>1883</v>
      </c>
      <c r="E154" s="99" t="s">
        <v>143</v>
      </c>
      <c r="F154" s="92">
        <f t="shared" si="14"/>
        <v>182.96</v>
      </c>
      <c r="G154" s="100">
        <v>182.96</v>
      </c>
      <c r="H154" s="99">
        <v>1</v>
      </c>
      <c r="I154" s="101">
        <f t="shared" si="13"/>
        <v>182.96</v>
      </c>
      <c r="J154" s="95" t="s">
        <v>1738</v>
      </c>
      <c r="K154" s="96" t="str">
        <f t="shared" si="15"/>
        <v/>
      </c>
    </row>
    <row r="155" spans="1:11" ht="15" customHeight="1" x14ac:dyDescent="0.35">
      <c r="A155" s="97">
        <v>139</v>
      </c>
      <c r="B155" s="98" t="s">
        <v>1829</v>
      </c>
      <c r="C155" s="98" t="s">
        <v>1830</v>
      </c>
      <c r="D155" s="98" t="s">
        <v>1884</v>
      </c>
      <c r="E155" s="99" t="s">
        <v>143</v>
      </c>
      <c r="F155" s="92">
        <f t="shared" si="14"/>
        <v>73.14</v>
      </c>
      <c r="G155" s="100">
        <v>73.14</v>
      </c>
      <c r="H155" s="99">
        <v>1</v>
      </c>
      <c r="I155" s="101">
        <f t="shared" si="13"/>
        <v>73.14</v>
      </c>
      <c r="J155" s="95" t="s">
        <v>1738</v>
      </c>
      <c r="K155" s="96" t="str">
        <f t="shared" si="15"/>
        <v/>
      </c>
    </row>
    <row r="156" spans="1:11" ht="15" customHeight="1" x14ac:dyDescent="0.35">
      <c r="A156" s="97">
        <v>140</v>
      </c>
      <c r="B156" s="98" t="s">
        <v>1829</v>
      </c>
      <c r="C156" s="98" t="s">
        <v>1830</v>
      </c>
      <c r="D156" s="98" t="s">
        <v>1885</v>
      </c>
      <c r="E156" s="99" t="s">
        <v>143</v>
      </c>
      <c r="F156" s="92">
        <f t="shared" si="14"/>
        <v>107.68</v>
      </c>
      <c r="G156" s="100">
        <v>107.68</v>
      </c>
      <c r="H156" s="99">
        <v>1</v>
      </c>
      <c r="I156" s="101">
        <f t="shared" si="13"/>
        <v>107.68</v>
      </c>
      <c r="J156" s="95" t="s">
        <v>1738</v>
      </c>
      <c r="K156" s="96" t="str">
        <f t="shared" si="15"/>
        <v/>
      </c>
    </row>
    <row r="157" spans="1:11" ht="15" customHeight="1" x14ac:dyDescent="0.35">
      <c r="A157" s="97">
        <v>141</v>
      </c>
      <c r="B157" s="98" t="s">
        <v>1829</v>
      </c>
      <c r="C157" s="98" t="s">
        <v>1830</v>
      </c>
      <c r="D157" s="98" t="s">
        <v>1886</v>
      </c>
      <c r="E157" s="99" t="s">
        <v>143</v>
      </c>
      <c r="F157" s="92">
        <f t="shared" si="14"/>
        <v>116.51</v>
      </c>
      <c r="G157" s="100">
        <v>116.51</v>
      </c>
      <c r="H157" s="99">
        <v>1</v>
      </c>
      <c r="I157" s="101">
        <f t="shared" si="13"/>
        <v>116.51</v>
      </c>
      <c r="J157" s="95" t="s">
        <v>1738</v>
      </c>
      <c r="K157" s="96" t="str">
        <f t="shared" si="15"/>
        <v/>
      </c>
    </row>
    <row r="158" spans="1:11" ht="15" customHeight="1" x14ac:dyDescent="0.35">
      <c r="A158" s="97">
        <v>142</v>
      </c>
      <c r="B158" s="98" t="s">
        <v>1829</v>
      </c>
      <c r="C158" s="98" t="s">
        <v>1830</v>
      </c>
      <c r="D158" s="98" t="s">
        <v>1867</v>
      </c>
      <c r="E158" s="99" t="s">
        <v>143</v>
      </c>
      <c r="F158" s="92">
        <f t="shared" si="14"/>
        <v>145.51</v>
      </c>
      <c r="G158" s="100">
        <v>145.51</v>
      </c>
      <c r="H158" s="99">
        <v>1</v>
      </c>
      <c r="I158" s="101">
        <f t="shared" si="13"/>
        <v>145.51</v>
      </c>
      <c r="J158" s="95" t="s">
        <v>1738</v>
      </c>
      <c r="K158" s="96" t="str">
        <f t="shared" si="15"/>
        <v/>
      </c>
    </row>
    <row r="159" spans="1:11" ht="15" customHeight="1" x14ac:dyDescent="0.35">
      <c r="A159" s="97">
        <v>143</v>
      </c>
      <c r="B159" s="98" t="s">
        <v>1829</v>
      </c>
      <c r="C159" s="98" t="s">
        <v>1887</v>
      </c>
      <c r="D159" s="98" t="s">
        <v>1888</v>
      </c>
      <c r="E159" s="99" t="s">
        <v>143</v>
      </c>
      <c r="F159" s="92">
        <f t="shared" si="14"/>
        <v>28.84</v>
      </c>
      <c r="G159" s="100">
        <v>28.84</v>
      </c>
      <c r="H159" s="99">
        <v>3</v>
      </c>
      <c r="I159" s="101">
        <f t="shared" si="13"/>
        <v>86.52</v>
      </c>
      <c r="J159" s="95" t="s">
        <v>1738</v>
      </c>
      <c r="K159" s="96" t="str">
        <f t="shared" si="15"/>
        <v/>
      </c>
    </row>
    <row r="160" spans="1:11" ht="15" customHeight="1" x14ac:dyDescent="0.35">
      <c r="A160" s="97">
        <v>144</v>
      </c>
      <c r="B160" s="98" t="s">
        <v>1829</v>
      </c>
      <c r="C160" s="98" t="s">
        <v>1847</v>
      </c>
      <c r="D160" s="98" t="s">
        <v>1889</v>
      </c>
      <c r="E160" s="99" t="s">
        <v>143</v>
      </c>
      <c r="F160" s="92">
        <f t="shared" si="14"/>
        <v>48.4</v>
      </c>
      <c r="G160" s="100">
        <v>48.4</v>
      </c>
      <c r="H160" s="99">
        <v>130</v>
      </c>
      <c r="I160" s="101">
        <f t="shared" si="13"/>
        <v>6292</v>
      </c>
      <c r="J160" s="95" t="s">
        <v>1738</v>
      </c>
      <c r="K160" s="96" t="str">
        <f t="shared" si="15"/>
        <v/>
      </c>
    </row>
    <row r="161" spans="1:11" ht="15" customHeight="1" x14ac:dyDescent="0.35">
      <c r="A161" s="97">
        <v>145</v>
      </c>
      <c r="B161" s="98" t="s">
        <v>1829</v>
      </c>
      <c r="C161" s="98" t="s">
        <v>1890</v>
      </c>
      <c r="D161" s="98"/>
      <c r="E161" s="99" t="s">
        <v>20</v>
      </c>
      <c r="F161" s="92">
        <f t="shared" si="14"/>
        <v>5.59</v>
      </c>
      <c r="G161" s="100">
        <v>5.59</v>
      </c>
      <c r="H161" s="99">
        <v>1447</v>
      </c>
      <c r="I161" s="101">
        <f t="shared" si="13"/>
        <v>8088.73</v>
      </c>
      <c r="J161" s="95" t="s">
        <v>1738</v>
      </c>
      <c r="K161" s="96" t="str">
        <f t="shared" si="15"/>
        <v/>
      </c>
    </row>
    <row r="162" spans="1:11" ht="15" customHeight="1" x14ac:dyDescent="0.35">
      <c r="A162" s="97">
        <v>146</v>
      </c>
      <c r="B162" s="98" t="s">
        <v>1829</v>
      </c>
      <c r="C162" s="98" t="s">
        <v>1830</v>
      </c>
      <c r="D162" s="98" t="s">
        <v>1891</v>
      </c>
      <c r="E162" s="99" t="s">
        <v>143</v>
      </c>
      <c r="F162" s="92">
        <f t="shared" si="14"/>
        <v>18</v>
      </c>
      <c r="G162" s="100">
        <v>18</v>
      </c>
      <c r="H162" s="99">
        <v>1</v>
      </c>
      <c r="I162" s="101">
        <f t="shared" si="13"/>
        <v>18</v>
      </c>
      <c r="J162" s="95" t="s">
        <v>1738</v>
      </c>
      <c r="K162" s="96" t="str">
        <f t="shared" si="15"/>
        <v/>
      </c>
    </row>
    <row r="163" spans="1:11" ht="15" customHeight="1" x14ac:dyDescent="0.35">
      <c r="A163" s="97">
        <v>147</v>
      </c>
      <c r="B163" s="98" t="s">
        <v>1829</v>
      </c>
      <c r="C163" s="98" t="s">
        <v>1830</v>
      </c>
      <c r="D163" s="98" t="s">
        <v>1892</v>
      </c>
      <c r="E163" s="99" t="s">
        <v>143</v>
      </c>
      <c r="F163" s="92">
        <f t="shared" si="14"/>
        <v>17.059999999999999</v>
      </c>
      <c r="G163" s="100">
        <v>17.059999999999999</v>
      </c>
      <c r="H163" s="99">
        <v>231</v>
      </c>
      <c r="I163" s="101">
        <f t="shared" si="13"/>
        <v>3940.8599999999997</v>
      </c>
      <c r="J163" s="95" t="s">
        <v>1738</v>
      </c>
      <c r="K163" s="96" t="str">
        <f t="shared" si="15"/>
        <v/>
      </c>
    </row>
    <row r="164" spans="1:11" ht="15" customHeight="1" x14ac:dyDescent="0.35">
      <c r="A164" s="97">
        <v>148</v>
      </c>
      <c r="B164" s="98" t="s">
        <v>1829</v>
      </c>
      <c r="C164" s="98" t="s">
        <v>1830</v>
      </c>
      <c r="D164" s="98" t="s">
        <v>1893</v>
      </c>
      <c r="E164" s="99" t="s">
        <v>143</v>
      </c>
      <c r="F164" s="92">
        <f t="shared" si="14"/>
        <v>20.91</v>
      </c>
      <c r="G164" s="100">
        <v>20.91</v>
      </c>
      <c r="H164" s="99">
        <v>4</v>
      </c>
      <c r="I164" s="101">
        <f t="shared" si="13"/>
        <v>83.64</v>
      </c>
      <c r="J164" s="95" t="s">
        <v>1738</v>
      </c>
      <c r="K164" s="96" t="str">
        <f t="shared" si="15"/>
        <v/>
      </c>
    </row>
    <row r="165" spans="1:11" ht="15" customHeight="1" x14ac:dyDescent="0.35">
      <c r="A165" s="97">
        <v>149</v>
      </c>
      <c r="B165" s="98" t="s">
        <v>1829</v>
      </c>
      <c r="C165" s="98" t="s">
        <v>1894</v>
      </c>
      <c r="D165" s="98" t="s">
        <v>1895</v>
      </c>
      <c r="E165" s="99" t="s">
        <v>20</v>
      </c>
      <c r="F165" s="92">
        <f t="shared" si="14"/>
        <v>4.8099999999999996</v>
      </c>
      <c r="G165" s="100">
        <v>4.8099999999999996</v>
      </c>
      <c r="H165" s="99">
        <v>23</v>
      </c>
      <c r="I165" s="101">
        <f t="shared" si="13"/>
        <v>110.63</v>
      </c>
      <c r="J165" s="95" t="s">
        <v>1738</v>
      </c>
      <c r="K165" s="96" t="str">
        <f t="shared" si="15"/>
        <v/>
      </c>
    </row>
    <row r="166" spans="1:11" ht="15" customHeight="1" x14ac:dyDescent="0.35">
      <c r="A166" s="97">
        <v>150</v>
      </c>
      <c r="B166" s="98" t="s">
        <v>1829</v>
      </c>
      <c r="C166" s="98" t="s">
        <v>1896</v>
      </c>
      <c r="D166" s="98" t="s">
        <v>1897</v>
      </c>
      <c r="E166" s="99" t="s">
        <v>143</v>
      </c>
      <c r="F166" s="92">
        <f t="shared" si="14"/>
        <v>21.07</v>
      </c>
      <c r="G166" s="100">
        <v>21.07</v>
      </c>
      <c r="H166" s="99">
        <v>46</v>
      </c>
      <c r="I166" s="101">
        <f t="shared" ref="I166:I167" si="16">H166*F166</f>
        <v>969.22</v>
      </c>
      <c r="J166" s="95" t="s">
        <v>1738</v>
      </c>
      <c r="K166" s="96" t="str">
        <f t="shared" si="15"/>
        <v/>
      </c>
    </row>
    <row r="167" spans="1:11" ht="15" customHeight="1" thickBot="1" x14ac:dyDescent="0.4">
      <c r="A167" s="97">
        <v>151</v>
      </c>
      <c r="B167" s="98" t="s">
        <v>1829</v>
      </c>
      <c r="C167" s="98" t="s">
        <v>1898</v>
      </c>
      <c r="D167" s="98" t="s">
        <v>1899</v>
      </c>
      <c r="E167" s="99" t="s">
        <v>143</v>
      </c>
      <c r="F167" s="92">
        <f t="shared" ref="F167" si="17">G167</f>
        <v>177.16</v>
      </c>
      <c r="G167" s="100">
        <v>177.16</v>
      </c>
      <c r="H167" s="99">
        <v>48</v>
      </c>
      <c r="I167" s="101">
        <f t="shared" si="16"/>
        <v>8503.68</v>
      </c>
      <c r="J167" s="95" t="s">
        <v>1738</v>
      </c>
      <c r="K167" s="96" t="str">
        <f t="shared" si="15"/>
        <v/>
      </c>
    </row>
    <row r="168" spans="1:11" ht="16.5" thickBot="1" x14ac:dyDescent="0.4">
      <c r="A168" s="107"/>
      <c r="B168" s="84" t="s">
        <v>1900</v>
      </c>
      <c r="C168" s="108"/>
      <c r="D168" s="108"/>
      <c r="E168" s="109"/>
      <c r="F168" s="110"/>
      <c r="G168" s="110"/>
      <c r="H168" s="111"/>
      <c r="I168" s="88"/>
      <c r="J168" s="88"/>
      <c r="K168" s="96"/>
    </row>
    <row r="169" spans="1:11" ht="116" x14ac:dyDescent="0.35">
      <c r="A169" s="97">
        <v>152</v>
      </c>
      <c r="B169" s="98" t="s">
        <v>1900</v>
      </c>
      <c r="C169" s="98" t="s">
        <v>1901</v>
      </c>
      <c r="D169" s="98" t="s">
        <v>1902</v>
      </c>
      <c r="E169" s="99" t="s">
        <v>143</v>
      </c>
      <c r="F169" s="92">
        <f>G169</f>
        <v>2785.9</v>
      </c>
      <c r="G169" s="100">
        <v>2785.9</v>
      </c>
      <c r="H169" s="99">
        <v>9</v>
      </c>
      <c r="I169" s="101">
        <f>H169*F169</f>
        <v>25073.100000000002</v>
      </c>
      <c r="J169" s="95" t="s">
        <v>1738</v>
      </c>
      <c r="K169" s="96" t="str">
        <f t="shared" si="15"/>
        <v/>
      </c>
    </row>
    <row r="170" spans="1:11" ht="159.5" x14ac:dyDescent="0.35">
      <c r="A170" s="97">
        <v>153</v>
      </c>
      <c r="B170" s="98" t="s">
        <v>1900</v>
      </c>
      <c r="C170" s="98" t="s">
        <v>1903</v>
      </c>
      <c r="D170" s="98" t="s">
        <v>1904</v>
      </c>
      <c r="E170" s="99" t="s">
        <v>143</v>
      </c>
      <c r="F170" s="92">
        <f t="shared" ref="F170:F172" si="18">G170</f>
        <v>961</v>
      </c>
      <c r="G170" s="100">
        <v>961</v>
      </c>
      <c r="H170" s="99">
        <v>10</v>
      </c>
      <c r="I170" s="101">
        <f>H170*F170</f>
        <v>9610</v>
      </c>
      <c r="J170" s="95" t="s">
        <v>1738</v>
      </c>
      <c r="K170" s="96" t="str">
        <f t="shared" si="15"/>
        <v/>
      </c>
    </row>
    <row r="171" spans="1:11" ht="72.5" x14ac:dyDescent="0.35">
      <c r="A171" s="97">
        <v>154</v>
      </c>
      <c r="B171" s="98" t="s">
        <v>1900</v>
      </c>
      <c r="C171" s="98" t="s">
        <v>1905</v>
      </c>
      <c r="D171" s="98" t="s">
        <v>1906</v>
      </c>
      <c r="E171" s="99" t="s">
        <v>143</v>
      </c>
      <c r="F171" s="92">
        <f t="shared" si="18"/>
        <v>2557.75</v>
      </c>
      <c r="G171" s="100">
        <v>2557.75</v>
      </c>
      <c r="H171" s="99">
        <v>4</v>
      </c>
      <c r="I171" s="101">
        <f>H171*F171</f>
        <v>10231</v>
      </c>
      <c r="J171" s="95" t="s">
        <v>1738</v>
      </c>
      <c r="K171" s="96" t="str">
        <f t="shared" si="15"/>
        <v/>
      </c>
    </row>
    <row r="172" spans="1:11" ht="160" thickBot="1" x14ac:dyDescent="0.4">
      <c r="A172" s="97">
        <v>155</v>
      </c>
      <c r="B172" s="98" t="s">
        <v>1900</v>
      </c>
      <c r="C172" s="98" t="s">
        <v>1907</v>
      </c>
      <c r="D172" s="98" t="s">
        <v>1908</v>
      </c>
      <c r="E172" s="99" t="s">
        <v>143</v>
      </c>
      <c r="F172" s="92">
        <f t="shared" si="18"/>
        <v>971.47</v>
      </c>
      <c r="G172" s="100">
        <v>971.47</v>
      </c>
      <c r="H172" s="99">
        <v>10</v>
      </c>
      <c r="I172" s="101">
        <f>H172*F172</f>
        <v>9714.7000000000007</v>
      </c>
      <c r="J172" s="95" t="s">
        <v>1738</v>
      </c>
      <c r="K172" s="96" t="str">
        <f t="shared" si="15"/>
        <v/>
      </c>
    </row>
    <row r="173" spans="1:11" ht="29.5" thickBot="1" x14ac:dyDescent="0.4">
      <c r="A173" s="107"/>
      <c r="B173" s="84" t="s">
        <v>1909</v>
      </c>
      <c r="C173" s="108"/>
      <c r="D173" s="108"/>
      <c r="E173" s="109"/>
      <c r="F173" s="110"/>
      <c r="G173" s="110"/>
      <c r="H173" s="111"/>
      <c r="I173" s="88"/>
      <c r="J173" s="88"/>
      <c r="K173" s="96"/>
    </row>
    <row r="174" spans="1:11" ht="29.5" customHeight="1" x14ac:dyDescent="0.35">
      <c r="A174" s="97">
        <v>156</v>
      </c>
      <c r="B174" s="98" t="s">
        <v>1910</v>
      </c>
      <c r="C174" s="98" t="s">
        <v>1894</v>
      </c>
      <c r="D174" s="98" t="s">
        <v>1911</v>
      </c>
      <c r="E174" s="99" t="s">
        <v>20</v>
      </c>
      <c r="F174" s="92">
        <f>G174</f>
        <v>7.72</v>
      </c>
      <c r="G174" s="100">
        <v>7.72</v>
      </c>
      <c r="H174" s="99">
        <v>13</v>
      </c>
      <c r="I174" s="101">
        <f t="shared" ref="I174:I179" si="19">H174*F174</f>
        <v>100.36</v>
      </c>
      <c r="J174" s="95" t="s">
        <v>1738</v>
      </c>
      <c r="K174" s="96" t="str">
        <f t="shared" si="15"/>
        <v/>
      </c>
    </row>
    <row r="175" spans="1:11" ht="29.5" customHeight="1" x14ac:dyDescent="0.35">
      <c r="A175" s="97">
        <v>157</v>
      </c>
      <c r="B175" s="98" t="s">
        <v>1909</v>
      </c>
      <c r="C175" s="98" t="s">
        <v>1894</v>
      </c>
      <c r="D175" s="98" t="s">
        <v>1912</v>
      </c>
      <c r="E175" s="99" t="s">
        <v>20</v>
      </c>
      <c r="F175" s="92">
        <f t="shared" ref="F175:F179" si="20">G175</f>
        <v>6.53</v>
      </c>
      <c r="G175" s="100">
        <v>6.53</v>
      </c>
      <c r="H175" s="99">
        <v>1</v>
      </c>
      <c r="I175" s="101">
        <f t="shared" si="19"/>
        <v>6.53</v>
      </c>
      <c r="J175" s="95" t="s">
        <v>1738</v>
      </c>
      <c r="K175" s="96" t="str">
        <f t="shared" si="15"/>
        <v/>
      </c>
    </row>
    <row r="176" spans="1:11" ht="29.5" customHeight="1" x14ac:dyDescent="0.35">
      <c r="A176" s="97">
        <v>158</v>
      </c>
      <c r="B176" s="98" t="s">
        <v>1910</v>
      </c>
      <c r="C176" s="98" t="s">
        <v>1894</v>
      </c>
      <c r="D176" s="98" t="s">
        <v>1913</v>
      </c>
      <c r="E176" s="99" t="s">
        <v>20</v>
      </c>
      <c r="F176" s="92">
        <f t="shared" si="20"/>
        <v>9.67</v>
      </c>
      <c r="G176" s="100">
        <v>9.67</v>
      </c>
      <c r="H176" s="99">
        <v>4</v>
      </c>
      <c r="I176" s="101">
        <f t="shared" si="19"/>
        <v>38.68</v>
      </c>
      <c r="J176" s="95" t="s">
        <v>1738</v>
      </c>
      <c r="K176" s="96" t="str">
        <f t="shared" si="15"/>
        <v/>
      </c>
    </row>
    <row r="177" spans="1:11" ht="29.5" customHeight="1" x14ac:dyDescent="0.35">
      <c r="A177" s="97">
        <v>159</v>
      </c>
      <c r="B177" s="98" t="s">
        <v>1909</v>
      </c>
      <c r="C177" s="98" t="s">
        <v>1894</v>
      </c>
      <c r="D177" s="98" t="s">
        <v>1914</v>
      </c>
      <c r="E177" s="99" t="s">
        <v>20</v>
      </c>
      <c r="F177" s="92">
        <f t="shared" si="20"/>
        <v>8.4700000000000006</v>
      </c>
      <c r="G177" s="100">
        <v>8.4700000000000006</v>
      </c>
      <c r="H177" s="99">
        <v>1</v>
      </c>
      <c r="I177" s="101">
        <f t="shared" si="19"/>
        <v>8.4700000000000006</v>
      </c>
      <c r="J177" s="95" t="s">
        <v>1738</v>
      </c>
      <c r="K177" s="96" t="str">
        <f t="shared" si="15"/>
        <v/>
      </c>
    </row>
    <row r="178" spans="1:11" ht="29.5" customHeight="1" x14ac:dyDescent="0.35">
      <c r="A178" s="97">
        <v>160</v>
      </c>
      <c r="B178" s="98" t="s">
        <v>1909</v>
      </c>
      <c r="C178" s="98" t="s">
        <v>1894</v>
      </c>
      <c r="D178" s="98" t="s">
        <v>1915</v>
      </c>
      <c r="E178" s="99" t="s">
        <v>20</v>
      </c>
      <c r="F178" s="92">
        <f t="shared" si="20"/>
        <v>17.22</v>
      </c>
      <c r="G178" s="100">
        <v>17.22</v>
      </c>
      <c r="H178" s="99">
        <v>1</v>
      </c>
      <c r="I178" s="101">
        <f t="shared" si="19"/>
        <v>17.22</v>
      </c>
      <c r="J178" s="95" t="s">
        <v>1738</v>
      </c>
      <c r="K178" s="96" t="str">
        <f t="shared" si="15"/>
        <v/>
      </c>
    </row>
    <row r="179" spans="1:11" ht="29.5" customHeight="1" thickBot="1" x14ac:dyDescent="0.4">
      <c r="A179" s="97">
        <v>161</v>
      </c>
      <c r="B179" s="98" t="s">
        <v>1909</v>
      </c>
      <c r="C179" s="98" t="s">
        <v>1916</v>
      </c>
      <c r="D179" s="98"/>
      <c r="E179" s="99" t="s">
        <v>20</v>
      </c>
      <c r="F179" s="92">
        <f t="shared" si="20"/>
        <v>15.34</v>
      </c>
      <c r="G179" s="100">
        <v>15.34</v>
      </c>
      <c r="H179" s="99">
        <v>1</v>
      </c>
      <c r="I179" s="101">
        <f t="shared" si="19"/>
        <v>15.34</v>
      </c>
      <c r="J179" s="95" t="s">
        <v>1738</v>
      </c>
      <c r="K179" s="96" t="str">
        <f t="shared" si="15"/>
        <v/>
      </c>
    </row>
    <row r="180" spans="1:11" ht="16.5" thickBot="1" x14ac:dyDescent="0.4">
      <c r="A180" s="107"/>
      <c r="B180" s="84" t="s">
        <v>1917</v>
      </c>
      <c r="C180" s="108"/>
      <c r="D180" s="108"/>
      <c r="E180" s="109"/>
      <c r="F180" s="110"/>
      <c r="G180" s="110"/>
      <c r="H180" s="111"/>
      <c r="I180" s="88"/>
      <c r="J180" s="88"/>
      <c r="K180" s="96"/>
    </row>
    <row r="181" spans="1:11" ht="29.5" customHeight="1" x14ac:dyDescent="0.35">
      <c r="A181" s="97">
        <v>162</v>
      </c>
      <c r="B181" s="98" t="s">
        <v>1917</v>
      </c>
      <c r="C181" s="98" t="s">
        <v>1918</v>
      </c>
      <c r="D181" s="98"/>
      <c r="E181" s="99" t="s">
        <v>143</v>
      </c>
      <c r="F181" s="92">
        <f>G181</f>
        <v>1022.3</v>
      </c>
      <c r="G181" s="100">
        <v>1022.3</v>
      </c>
      <c r="H181" s="99">
        <v>5</v>
      </c>
      <c r="I181" s="101">
        <f>H181*F181</f>
        <v>5111.5</v>
      </c>
      <c r="J181" s="95" t="s">
        <v>1738</v>
      </c>
      <c r="K181" s="96" t="str">
        <f t="shared" si="15"/>
        <v/>
      </c>
    </row>
    <row r="182" spans="1:11" ht="29.5" customHeight="1" x14ac:dyDescent="0.35">
      <c r="A182" s="97">
        <v>163</v>
      </c>
      <c r="B182" s="98" t="s">
        <v>1917</v>
      </c>
      <c r="C182" s="98" t="s">
        <v>1919</v>
      </c>
      <c r="D182" s="98"/>
      <c r="E182" s="99" t="s">
        <v>143</v>
      </c>
      <c r="F182" s="92">
        <f t="shared" ref="F182:F184" si="21">G182</f>
        <v>1079.24</v>
      </c>
      <c r="G182" s="100">
        <v>1079.24</v>
      </c>
      <c r="H182" s="99">
        <v>9</v>
      </c>
      <c r="I182" s="101">
        <f>H182*F182</f>
        <v>9713.16</v>
      </c>
      <c r="J182" s="95" t="s">
        <v>1738</v>
      </c>
      <c r="K182" s="96" t="str">
        <f t="shared" si="15"/>
        <v/>
      </c>
    </row>
    <row r="183" spans="1:11" ht="29.5" customHeight="1" x14ac:dyDescent="0.35">
      <c r="A183" s="97">
        <v>164</v>
      </c>
      <c r="B183" s="98" t="s">
        <v>1917</v>
      </c>
      <c r="C183" s="98" t="s">
        <v>1920</v>
      </c>
      <c r="D183" s="98"/>
      <c r="E183" s="99" t="s">
        <v>143</v>
      </c>
      <c r="F183" s="92">
        <f t="shared" si="21"/>
        <v>1682.9</v>
      </c>
      <c r="G183" s="100">
        <v>1682.9</v>
      </c>
      <c r="H183" s="99">
        <v>1</v>
      </c>
      <c r="I183" s="101">
        <f>H183*F183</f>
        <v>1682.9</v>
      </c>
      <c r="J183" s="95" t="s">
        <v>1738</v>
      </c>
      <c r="K183" s="96" t="str">
        <f t="shared" si="15"/>
        <v/>
      </c>
    </row>
    <row r="184" spans="1:11" ht="29.5" customHeight="1" thickBot="1" x14ac:dyDescent="0.4">
      <c r="A184" s="97">
        <v>165</v>
      </c>
      <c r="B184" s="98" t="s">
        <v>1917</v>
      </c>
      <c r="C184" s="98" t="s">
        <v>1921</v>
      </c>
      <c r="D184" s="98"/>
      <c r="E184" s="99" t="s">
        <v>143</v>
      </c>
      <c r="F184" s="92">
        <f t="shared" si="21"/>
        <v>1746.8</v>
      </c>
      <c r="G184" s="100">
        <v>1746.8</v>
      </c>
      <c r="H184" s="99">
        <v>1</v>
      </c>
      <c r="I184" s="101">
        <f>H184*F184</f>
        <v>1746.8</v>
      </c>
      <c r="J184" s="95" t="s">
        <v>1738</v>
      </c>
      <c r="K184" s="96" t="str">
        <f t="shared" si="15"/>
        <v/>
      </c>
    </row>
    <row r="185" spans="1:11" ht="16.5" thickBot="1" x14ac:dyDescent="0.4">
      <c r="A185" s="107"/>
      <c r="B185" s="84" t="s">
        <v>1922</v>
      </c>
      <c r="C185" s="108"/>
      <c r="D185" s="108"/>
      <c r="E185" s="109"/>
      <c r="F185" s="110"/>
      <c r="G185" s="110"/>
      <c r="H185" s="111"/>
      <c r="I185" s="88"/>
      <c r="J185" s="88"/>
      <c r="K185" s="96"/>
    </row>
    <row r="186" spans="1:11" ht="15" customHeight="1" thickBot="1" x14ac:dyDescent="0.4">
      <c r="A186" s="97">
        <v>166</v>
      </c>
      <c r="B186" s="98" t="s">
        <v>1922</v>
      </c>
      <c r="C186" s="98" t="s">
        <v>1923</v>
      </c>
      <c r="D186" s="98"/>
      <c r="E186" s="99" t="s">
        <v>20</v>
      </c>
      <c r="F186" s="92">
        <f>G186</f>
        <v>158.36000000000001</v>
      </c>
      <c r="G186" s="100">
        <v>158.36000000000001</v>
      </c>
      <c r="H186" s="99">
        <v>11</v>
      </c>
      <c r="I186" s="101">
        <f>H186*F186</f>
        <v>1741.96</v>
      </c>
      <c r="J186" s="95" t="s">
        <v>1738</v>
      </c>
      <c r="K186" s="96" t="str">
        <f t="shared" si="15"/>
        <v/>
      </c>
    </row>
    <row r="187" spans="1:11" ht="16.5" thickBot="1" x14ac:dyDescent="0.4">
      <c r="A187" s="107"/>
      <c r="B187" s="84" t="s">
        <v>1924</v>
      </c>
      <c r="C187" s="108"/>
      <c r="D187" s="108"/>
      <c r="E187" s="109"/>
      <c r="F187" s="110"/>
      <c r="G187" s="110"/>
      <c r="H187" s="111"/>
      <c r="I187" s="88"/>
      <c r="J187" s="88"/>
      <c r="K187" s="96"/>
    </row>
    <row r="188" spans="1:11" ht="15" customHeight="1" x14ac:dyDescent="0.35">
      <c r="A188" s="97">
        <v>167</v>
      </c>
      <c r="B188" s="98" t="s">
        <v>1924</v>
      </c>
      <c r="C188" s="98" t="s">
        <v>1925</v>
      </c>
      <c r="D188" s="98"/>
      <c r="E188" s="99" t="s">
        <v>20</v>
      </c>
      <c r="F188" s="92">
        <f>G188</f>
        <v>3074.91</v>
      </c>
      <c r="G188" s="100">
        <v>3074.91</v>
      </c>
      <c r="H188" s="99">
        <v>1</v>
      </c>
      <c r="I188" s="101">
        <f>H188*F188</f>
        <v>3074.91</v>
      </c>
      <c r="J188" s="95" t="s">
        <v>1738</v>
      </c>
      <c r="K188" s="96" t="str">
        <f t="shared" si="15"/>
        <v/>
      </c>
    </row>
    <row r="189" spans="1:11" ht="15" customHeight="1" thickBot="1" x14ac:dyDescent="0.4">
      <c r="A189" s="97">
        <v>168</v>
      </c>
      <c r="B189" s="98" t="s">
        <v>1924</v>
      </c>
      <c r="C189" s="98" t="s">
        <v>1926</v>
      </c>
      <c r="D189" s="98"/>
      <c r="E189" s="99" t="s">
        <v>20</v>
      </c>
      <c r="F189" s="92">
        <f>G189</f>
        <v>3679.01</v>
      </c>
      <c r="G189" s="100">
        <v>3679.01</v>
      </c>
      <c r="H189" s="99">
        <v>1</v>
      </c>
      <c r="I189" s="101">
        <f>H189*F189</f>
        <v>3679.01</v>
      </c>
      <c r="J189" s="95" t="s">
        <v>1738</v>
      </c>
      <c r="K189" s="96" t="str">
        <f t="shared" si="15"/>
        <v/>
      </c>
    </row>
    <row r="190" spans="1:11" ht="16.5" thickBot="1" x14ac:dyDescent="0.4">
      <c r="A190" s="107"/>
      <c r="B190" s="84" t="s">
        <v>1927</v>
      </c>
      <c r="C190" s="108"/>
      <c r="D190" s="108"/>
      <c r="E190" s="109"/>
      <c r="F190" s="110"/>
      <c r="G190" s="110"/>
      <c r="H190" s="111"/>
      <c r="I190" s="88"/>
      <c r="J190" s="88"/>
      <c r="K190" s="96"/>
    </row>
    <row r="191" spans="1:11" ht="29.5" customHeight="1" x14ac:dyDescent="0.35">
      <c r="A191" s="97">
        <v>169</v>
      </c>
      <c r="B191" s="98" t="s">
        <v>1928</v>
      </c>
      <c r="C191" s="98" t="s">
        <v>1929</v>
      </c>
      <c r="D191" s="98"/>
      <c r="E191" s="99" t="s">
        <v>143</v>
      </c>
      <c r="F191" s="92">
        <f>G191</f>
        <v>68.680000000000007</v>
      </c>
      <c r="G191" s="100">
        <v>68.680000000000007</v>
      </c>
      <c r="H191" s="99">
        <v>16</v>
      </c>
      <c r="I191" s="101">
        <f>H191*F191</f>
        <v>1098.8800000000001</v>
      </c>
      <c r="J191" s="95" t="s">
        <v>1738</v>
      </c>
      <c r="K191" s="96" t="str">
        <f t="shared" si="15"/>
        <v/>
      </c>
    </row>
    <row r="192" spans="1:11" ht="29.5" customHeight="1" thickBot="1" x14ac:dyDescent="0.4">
      <c r="A192" s="97">
        <v>170</v>
      </c>
      <c r="B192" s="98" t="s">
        <v>1928</v>
      </c>
      <c r="C192" s="98" t="s">
        <v>1930</v>
      </c>
      <c r="D192" s="98"/>
      <c r="E192" s="99" t="s">
        <v>20</v>
      </c>
      <c r="F192" s="92">
        <f>G192</f>
        <v>47.05</v>
      </c>
      <c r="G192" s="100">
        <v>47.05</v>
      </c>
      <c r="H192" s="99">
        <v>1</v>
      </c>
      <c r="I192" s="101">
        <f>H192*F192</f>
        <v>47.05</v>
      </c>
      <c r="J192" s="95" t="s">
        <v>1738</v>
      </c>
      <c r="K192" s="96" t="str">
        <f t="shared" si="15"/>
        <v/>
      </c>
    </row>
    <row r="193" spans="1:11" ht="16.5" thickBot="1" x14ac:dyDescent="0.4">
      <c r="A193" s="107"/>
      <c r="B193" s="84" t="s">
        <v>1931</v>
      </c>
      <c r="C193" s="108"/>
      <c r="D193" s="108"/>
      <c r="E193" s="109"/>
      <c r="F193" s="110"/>
      <c r="G193" s="110"/>
      <c r="H193" s="111"/>
      <c r="I193" s="88"/>
      <c r="J193" s="88"/>
      <c r="K193" s="96"/>
    </row>
    <row r="194" spans="1:11" ht="15" customHeight="1" x14ac:dyDescent="0.35">
      <c r="A194" s="97">
        <v>171</v>
      </c>
      <c r="B194" s="98" t="s">
        <v>1931</v>
      </c>
      <c r="C194" s="98" t="s">
        <v>1932</v>
      </c>
      <c r="D194" s="98" t="s">
        <v>1933</v>
      </c>
      <c r="E194" s="99" t="s">
        <v>20</v>
      </c>
      <c r="F194" s="92">
        <f>G194</f>
        <v>3.68</v>
      </c>
      <c r="G194" s="100">
        <v>3.68</v>
      </c>
      <c r="H194" s="99">
        <v>6</v>
      </c>
      <c r="I194" s="101">
        <f t="shared" ref="I194:I247" si="22">H194*F194</f>
        <v>22.080000000000002</v>
      </c>
      <c r="J194" s="95" t="s">
        <v>1738</v>
      </c>
      <c r="K194" s="96" t="str">
        <f t="shared" si="15"/>
        <v/>
      </c>
    </row>
    <row r="195" spans="1:11" ht="15" customHeight="1" x14ac:dyDescent="0.35">
      <c r="A195" s="97">
        <v>172</v>
      </c>
      <c r="B195" s="98" t="s">
        <v>1931</v>
      </c>
      <c r="C195" s="98" t="s">
        <v>1932</v>
      </c>
      <c r="D195" s="98" t="s">
        <v>1934</v>
      </c>
      <c r="E195" s="99" t="s">
        <v>20</v>
      </c>
      <c r="F195" s="92">
        <f t="shared" ref="F195:F247" si="23">G195</f>
        <v>3.68</v>
      </c>
      <c r="G195" s="100">
        <v>3.68</v>
      </c>
      <c r="H195" s="99">
        <v>16</v>
      </c>
      <c r="I195" s="101">
        <f t="shared" si="22"/>
        <v>58.88</v>
      </c>
      <c r="J195" s="95" t="s">
        <v>1738</v>
      </c>
      <c r="K195" s="96" t="str">
        <f t="shared" si="15"/>
        <v/>
      </c>
    </row>
    <row r="196" spans="1:11" ht="15" customHeight="1" x14ac:dyDescent="0.35">
      <c r="A196" s="97">
        <v>173</v>
      </c>
      <c r="B196" s="98" t="s">
        <v>1931</v>
      </c>
      <c r="C196" s="98" t="s">
        <v>1932</v>
      </c>
      <c r="D196" s="98" t="s">
        <v>1935</v>
      </c>
      <c r="E196" s="99" t="s">
        <v>20</v>
      </c>
      <c r="F196" s="92">
        <f t="shared" si="23"/>
        <v>3.67</v>
      </c>
      <c r="G196" s="100">
        <v>3.67</v>
      </c>
      <c r="H196" s="99">
        <v>39</v>
      </c>
      <c r="I196" s="101">
        <f t="shared" si="22"/>
        <v>143.13</v>
      </c>
      <c r="J196" s="95" t="s">
        <v>1738</v>
      </c>
      <c r="K196" s="96" t="str">
        <f t="shared" si="15"/>
        <v/>
      </c>
    </row>
    <row r="197" spans="1:11" ht="15" customHeight="1" x14ac:dyDescent="0.35">
      <c r="A197" s="97">
        <v>174</v>
      </c>
      <c r="B197" s="98" t="s">
        <v>1931</v>
      </c>
      <c r="C197" s="98" t="s">
        <v>1932</v>
      </c>
      <c r="D197" s="98" t="s">
        <v>1936</v>
      </c>
      <c r="E197" s="99" t="s">
        <v>20</v>
      </c>
      <c r="F197" s="92">
        <f t="shared" si="23"/>
        <v>3.66</v>
      </c>
      <c r="G197" s="100">
        <v>3.66</v>
      </c>
      <c r="H197" s="99">
        <v>51</v>
      </c>
      <c r="I197" s="101">
        <f t="shared" si="22"/>
        <v>186.66</v>
      </c>
      <c r="J197" s="95" t="s">
        <v>1738</v>
      </c>
      <c r="K197" s="96" t="str">
        <f t="shared" si="15"/>
        <v/>
      </c>
    </row>
    <row r="198" spans="1:11" ht="15" customHeight="1" x14ac:dyDescent="0.35">
      <c r="A198" s="97">
        <v>175</v>
      </c>
      <c r="B198" s="98" t="s">
        <v>1931</v>
      </c>
      <c r="C198" s="98" t="s">
        <v>1932</v>
      </c>
      <c r="D198" s="98" t="s">
        <v>1937</v>
      </c>
      <c r="E198" s="99" t="s">
        <v>20</v>
      </c>
      <c r="F198" s="92">
        <f t="shared" si="23"/>
        <v>3.66</v>
      </c>
      <c r="G198" s="100">
        <v>3.66</v>
      </c>
      <c r="H198" s="99">
        <v>109</v>
      </c>
      <c r="I198" s="101">
        <f t="shared" si="22"/>
        <v>398.94</v>
      </c>
      <c r="J198" s="95" t="s">
        <v>1738</v>
      </c>
      <c r="K198" s="96" t="str">
        <f t="shared" si="15"/>
        <v/>
      </c>
    </row>
    <row r="199" spans="1:11" ht="15" customHeight="1" x14ac:dyDescent="0.35">
      <c r="A199" s="97">
        <v>176</v>
      </c>
      <c r="B199" s="98" t="s">
        <v>1931</v>
      </c>
      <c r="C199" s="98" t="s">
        <v>1932</v>
      </c>
      <c r="D199" s="98" t="s">
        <v>1938</v>
      </c>
      <c r="E199" s="99" t="s">
        <v>20</v>
      </c>
      <c r="F199" s="92">
        <f t="shared" si="23"/>
        <v>3.66</v>
      </c>
      <c r="G199" s="100">
        <v>3.66</v>
      </c>
      <c r="H199" s="99">
        <v>25</v>
      </c>
      <c r="I199" s="101">
        <f t="shared" si="22"/>
        <v>91.5</v>
      </c>
      <c r="J199" s="95" t="s">
        <v>1738</v>
      </c>
      <c r="K199" s="96" t="str">
        <f t="shared" si="15"/>
        <v/>
      </c>
    </row>
    <row r="200" spans="1:11" ht="15" customHeight="1" x14ac:dyDescent="0.35">
      <c r="A200" s="97">
        <v>177</v>
      </c>
      <c r="B200" s="98" t="s">
        <v>1931</v>
      </c>
      <c r="C200" s="98" t="s">
        <v>1932</v>
      </c>
      <c r="D200" s="98" t="s">
        <v>1939</v>
      </c>
      <c r="E200" s="99" t="s">
        <v>20</v>
      </c>
      <c r="F200" s="92">
        <f t="shared" si="23"/>
        <v>3.65</v>
      </c>
      <c r="G200" s="100">
        <v>3.65</v>
      </c>
      <c r="H200" s="99">
        <v>405</v>
      </c>
      <c r="I200" s="101">
        <f t="shared" si="22"/>
        <v>1478.25</v>
      </c>
      <c r="J200" s="95" t="s">
        <v>1738</v>
      </c>
      <c r="K200" s="96" t="str">
        <f t="shared" si="15"/>
        <v/>
      </c>
    </row>
    <row r="201" spans="1:11" ht="15" customHeight="1" x14ac:dyDescent="0.35">
      <c r="A201" s="97">
        <v>178</v>
      </c>
      <c r="B201" s="98" t="s">
        <v>1931</v>
      </c>
      <c r="C201" s="98" t="s">
        <v>1932</v>
      </c>
      <c r="D201" s="98" t="s">
        <v>1940</v>
      </c>
      <c r="E201" s="99" t="s">
        <v>20</v>
      </c>
      <c r="F201" s="92">
        <f t="shared" si="23"/>
        <v>3.66</v>
      </c>
      <c r="G201" s="100">
        <v>3.66</v>
      </c>
      <c r="H201" s="99">
        <v>68</v>
      </c>
      <c r="I201" s="101">
        <f t="shared" si="22"/>
        <v>248.88</v>
      </c>
      <c r="J201" s="95" t="s">
        <v>1738</v>
      </c>
      <c r="K201" s="96" t="str">
        <f t="shared" si="15"/>
        <v/>
      </c>
    </row>
    <row r="202" spans="1:11" ht="15" customHeight="1" x14ac:dyDescent="0.35">
      <c r="A202" s="97">
        <v>179</v>
      </c>
      <c r="B202" s="98" t="s">
        <v>1931</v>
      </c>
      <c r="C202" s="98" t="s">
        <v>1932</v>
      </c>
      <c r="D202" s="98" t="s">
        <v>1941</v>
      </c>
      <c r="E202" s="99" t="s">
        <v>20</v>
      </c>
      <c r="F202" s="92">
        <f t="shared" si="23"/>
        <v>3.64</v>
      </c>
      <c r="G202" s="100">
        <v>3.64</v>
      </c>
      <c r="H202" s="99">
        <v>113</v>
      </c>
      <c r="I202" s="101">
        <f t="shared" si="22"/>
        <v>411.32</v>
      </c>
      <c r="J202" s="95" t="s">
        <v>1738</v>
      </c>
      <c r="K202" s="96" t="str">
        <f t="shared" ref="K202:K265" si="24">IF(AND(ISNUMBER(F202),ISNUMBER(FIND(",",F202)),LEN(F202)-LEN(SUBSTITUTE(F202,",",""))=1),IF(LEN(RIGHT(F202,LEN(F202)-FIND(",",F202)))&gt;2,ROW(),""),"")</f>
        <v/>
      </c>
    </row>
    <row r="203" spans="1:11" ht="15" customHeight="1" x14ac:dyDescent="0.35">
      <c r="A203" s="97">
        <v>180</v>
      </c>
      <c r="B203" s="98" t="s">
        <v>1931</v>
      </c>
      <c r="C203" s="98" t="s">
        <v>1932</v>
      </c>
      <c r="D203" s="98" t="s">
        <v>1942</v>
      </c>
      <c r="E203" s="99" t="s">
        <v>20</v>
      </c>
      <c r="F203" s="92">
        <f t="shared" si="23"/>
        <v>4.8099999999999996</v>
      </c>
      <c r="G203" s="100">
        <v>4.8099999999999996</v>
      </c>
      <c r="H203" s="99">
        <v>42</v>
      </c>
      <c r="I203" s="101">
        <f t="shared" si="22"/>
        <v>202.01999999999998</v>
      </c>
      <c r="J203" s="95" t="s">
        <v>1738</v>
      </c>
      <c r="K203" s="96" t="str">
        <f t="shared" si="24"/>
        <v/>
      </c>
    </row>
    <row r="204" spans="1:11" ht="15" customHeight="1" x14ac:dyDescent="0.35">
      <c r="A204" s="97">
        <v>181</v>
      </c>
      <c r="B204" s="98" t="s">
        <v>1931</v>
      </c>
      <c r="C204" s="98" t="s">
        <v>1932</v>
      </c>
      <c r="D204" s="98" t="s">
        <v>1943</v>
      </c>
      <c r="E204" s="99" t="s">
        <v>20</v>
      </c>
      <c r="F204" s="92">
        <f t="shared" si="23"/>
        <v>4.8099999999999996</v>
      </c>
      <c r="G204" s="100">
        <v>4.8099999999999996</v>
      </c>
      <c r="H204" s="99">
        <v>71</v>
      </c>
      <c r="I204" s="101">
        <f t="shared" si="22"/>
        <v>341.51</v>
      </c>
      <c r="J204" s="95" t="s">
        <v>1738</v>
      </c>
      <c r="K204" s="96" t="str">
        <f t="shared" si="24"/>
        <v/>
      </c>
    </row>
    <row r="205" spans="1:11" ht="15" customHeight="1" x14ac:dyDescent="0.35">
      <c r="A205" s="97">
        <v>182</v>
      </c>
      <c r="B205" s="98" t="s">
        <v>1931</v>
      </c>
      <c r="C205" s="98" t="s">
        <v>1932</v>
      </c>
      <c r="D205" s="98" t="s">
        <v>1944</v>
      </c>
      <c r="E205" s="99" t="s">
        <v>20</v>
      </c>
      <c r="F205" s="92">
        <f t="shared" si="23"/>
        <v>6.97</v>
      </c>
      <c r="G205" s="100">
        <v>6.97</v>
      </c>
      <c r="H205" s="99">
        <v>1</v>
      </c>
      <c r="I205" s="101">
        <f t="shared" si="22"/>
        <v>6.97</v>
      </c>
      <c r="J205" s="95" t="s">
        <v>1738</v>
      </c>
      <c r="K205" s="96" t="str">
        <f t="shared" si="24"/>
        <v/>
      </c>
    </row>
    <row r="206" spans="1:11" ht="15" customHeight="1" x14ac:dyDescent="0.35">
      <c r="A206" s="97">
        <v>183</v>
      </c>
      <c r="B206" s="98" t="s">
        <v>1931</v>
      </c>
      <c r="C206" s="98" t="s">
        <v>1932</v>
      </c>
      <c r="D206" s="98" t="s">
        <v>1945</v>
      </c>
      <c r="E206" s="99" t="s">
        <v>20</v>
      </c>
      <c r="F206" s="92">
        <f t="shared" si="23"/>
        <v>5.93</v>
      </c>
      <c r="G206" s="100">
        <v>5.93</v>
      </c>
      <c r="H206" s="99">
        <v>1</v>
      </c>
      <c r="I206" s="101">
        <f t="shared" si="22"/>
        <v>5.93</v>
      </c>
      <c r="J206" s="95" t="s">
        <v>1738</v>
      </c>
      <c r="K206" s="96" t="str">
        <f t="shared" si="24"/>
        <v/>
      </c>
    </row>
    <row r="207" spans="1:11" ht="15" customHeight="1" x14ac:dyDescent="0.35">
      <c r="A207" s="97">
        <v>184</v>
      </c>
      <c r="B207" s="98" t="s">
        <v>1931</v>
      </c>
      <c r="C207" s="98" t="s">
        <v>1932</v>
      </c>
      <c r="D207" s="98" t="s">
        <v>1946</v>
      </c>
      <c r="E207" s="99" t="s">
        <v>20</v>
      </c>
      <c r="F207" s="92">
        <f t="shared" si="23"/>
        <v>5.93</v>
      </c>
      <c r="G207" s="100">
        <v>5.93</v>
      </c>
      <c r="H207" s="99">
        <v>1</v>
      </c>
      <c r="I207" s="101">
        <f t="shared" si="22"/>
        <v>5.93</v>
      </c>
      <c r="J207" s="95" t="s">
        <v>1738</v>
      </c>
      <c r="K207" s="96" t="str">
        <f t="shared" si="24"/>
        <v/>
      </c>
    </row>
    <row r="208" spans="1:11" ht="15" customHeight="1" x14ac:dyDescent="0.35">
      <c r="A208" s="97">
        <v>185</v>
      </c>
      <c r="B208" s="98" t="s">
        <v>1931</v>
      </c>
      <c r="C208" s="98" t="s">
        <v>1932</v>
      </c>
      <c r="D208" s="98" t="s">
        <v>1947</v>
      </c>
      <c r="E208" s="99" t="s">
        <v>20</v>
      </c>
      <c r="F208" s="92">
        <f t="shared" si="23"/>
        <v>5.93</v>
      </c>
      <c r="G208" s="100">
        <v>5.93</v>
      </c>
      <c r="H208" s="99">
        <v>1</v>
      </c>
      <c r="I208" s="101">
        <f t="shared" si="22"/>
        <v>5.93</v>
      </c>
      <c r="J208" s="95" t="s">
        <v>1738</v>
      </c>
      <c r="K208" s="96" t="str">
        <f t="shared" si="24"/>
        <v/>
      </c>
    </row>
    <row r="209" spans="1:11" ht="15" customHeight="1" x14ac:dyDescent="0.35">
      <c r="A209" s="97">
        <v>186</v>
      </c>
      <c r="B209" s="98" t="s">
        <v>1931</v>
      </c>
      <c r="C209" s="98" t="s">
        <v>1932</v>
      </c>
      <c r="D209" s="98" t="s">
        <v>1948</v>
      </c>
      <c r="E209" s="99" t="s">
        <v>20</v>
      </c>
      <c r="F209" s="92">
        <f t="shared" si="23"/>
        <v>5.93</v>
      </c>
      <c r="G209" s="100">
        <v>5.93</v>
      </c>
      <c r="H209" s="99">
        <v>1</v>
      </c>
      <c r="I209" s="101">
        <f t="shared" si="22"/>
        <v>5.93</v>
      </c>
      <c r="J209" s="95" t="s">
        <v>1738</v>
      </c>
      <c r="K209" s="96" t="str">
        <f t="shared" si="24"/>
        <v/>
      </c>
    </row>
    <row r="210" spans="1:11" ht="15" customHeight="1" x14ac:dyDescent="0.35">
      <c r="A210" s="97">
        <v>187</v>
      </c>
      <c r="B210" s="98" t="s">
        <v>1931</v>
      </c>
      <c r="C210" s="98" t="s">
        <v>1932</v>
      </c>
      <c r="D210" s="98" t="s">
        <v>1949</v>
      </c>
      <c r="E210" s="99" t="s">
        <v>20</v>
      </c>
      <c r="F210" s="92">
        <f t="shared" si="23"/>
        <v>5.93</v>
      </c>
      <c r="G210" s="100">
        <v>5.93</v>
      </c>
      <c r="H210" s="99">
        <v>1</v>
      </c>
      <c r="I210" s="101">
        <f t="shared" si="22"/>
        <v>5.93</v>
      </c>
      <c r="J210" s="95" t="s">
        <v>1738</v>
      </c>
      <c r="K210" s="96" t="str">
        <f t="shared" si="24"/>
        <v/>
      </c>
    </row>
    <row r="211" spans="1:11" ht="15" customHeight="1" x14ac:dyDescent="0.35">
      <c r="A211" s="97">
        <v>188</v>
      </c>
      <c r="B211" s="98" t="s">
        <v>1931</v>
      </c>
      <c r="C211" s="98" t="s">
        <v>1932</v>
      </c>
      <c r="D211" s="98" t="s">
        <v>1950</v>
      </c>
      <c r="E211" s="99" t="s">
        <v>20</v>
      </c>
      <c r="F211" s="92">
        <f t="shared" si="23"/>
        <v>5.94</v>
      </c>
      <c r="G211" s="100">
        <v>5.94</v>
      </c>
      <c r="H211" s="99">
        <v>1</v>
      </c>
      <c r="I211" s="101">
        <f t="shared" si="22"/>
        <v>5.94</v>
      </c>
      <c r="J211" s="95" t="s">
        <v>1738</v>
      </c>
      <c r="K211" s="96" t="str">
        <f t="shared" si="24"/>
        <v/>
      </c>
    </row>
    <row r="212" spans="1:11" ht="15" customHeight="1" x14ac:dyDescent="0.35">
      <c r="A212" s="97">
        <v>189</v>
      </c>
      <c r="B212" s="98" t="s">
        <v>1931</v>
      </c>
      <c r="C212" s="98" t="s">
        <v>1932</v>
      </c>
      <c r="D212" s="98" t="s">
        <v>1951</v>
      </c>
      <c r="E212" s="99" t="s">
        <v>20</v>
      </c>
      <c r="F212" s="92">
        <f t="shared" si="23"/>
        <v>5.94</v>
      </c>
      <c r="G212" s="100">
        <v>5.94</v>
      </c>
      <c r="H212" s="99">
        <v>1</v>
      </c>
      <c r="I212" s="101">
        <f t="shared" si="22"/>
        <v>5.94</v>
      </c>
      <c r="J212" s="95" t="s">
        <v>1738</v>
      </c>
      <c r="K212" s="96" t="str">
        <f t="shared" si="24"/>
        <v/>
      </c>
    </row>
    <row r="213" spans="1:11" ht="15" customHeight="1" x14ac:dyDescent="0.35">
      <c r="A213" s="97">
        <v>190</v>
      </c>
      <c r="B213" s="98" t="s">
        <v>1931</v>
      </c>
      <c r="C213" s="98" t="s">
        <v>1932</v>
      </c>
      <c r="D213" s="98" t="s">
        <v>1952</v>
      </c>
      <c r="E213" s="99" t="s">
        <v>20</v>
      </c>
      <c r="F213" s="92">
        <f t="shared" si="23"/>
        <v>5.92</v>
      </c>
      <c r="G213" s="100">
        <v>5.92</v>
      </c>
      <c r="H213" s="99">
        <v>1</v>
      </c>
      <c r="I213" s="101">
        <f t="shared" si="22"/>
        <v>5.92</v>
      </c>
      <c r="J213" s="95" t="s">
        <v>1738</v>
      </c>
      <c r="K213" s="96" t="str">
        <f t="shared" si="24"/>
        <v/>
      </c>
    </row>
    <row r="214" spans="1:11" ht="15" customHeight="1" x14ac:dyDescent="0.35">
      <c r="A214" s="97">
        <v>191</v>
      </c>
      <c r="B214" s="98" t="s">
        <v>1931</v>
      </c>
      <c r="C214" s="98" t="s">
        <v>1932</v>
      </c>
      <c r="D214" s="98" t="s">
        <v>1953</v>
      </c>
      <c r="E214" s="99" t="s">
        <v>20</v>
      </c>
      <c r="F214" s="92">
        <f t="shared" si="23"/>
        <v>5.94</v>
      </c>
      <c r="G214" s="100">
        <v>5.94</v>
      </c>
      <c r="H214" s="99">
        <v>1</v>
      </c>
      <c r="I214" s="101">
        <f t="shared" si="22"/>
        <v>5.94</v>
      </c>
      <c r="J214" s="95" t="s">
        <v>1738</v>
      </c>
      <c r="K214" s="96" t="str">
        <f t="shared" si="24"/>
        <v/>
      </c>
    </row>
    <row r="215" spans="1:11" ht="15" customHeight="1" x14ac:dyDescent="0.35">
      <c r="A215" s="97">
        <v>192</v>
      </c>
      <c r="B215" s="98" t="s">
        <v>1931</v>
      </c>
      <c r="C215" s="98" t="s">
        <v>1932</v>
      </c>
      <c r="D215" s="98" t="s">
        <v>1954</v>
      </c>
      <c r="E215" s="99" t="s">
        <v>20</v>
      </c>
      <c r="F215" s="92">
        <f t="shared" si="23"/>
        <v>7.68</v>
      </c>
      <c r="G215" s="100">
        <v>7.68</v>
      </c>
      <c r="H215" s="99">
        <v>3</v>
      </c>
      <c r="I215" s="101">
        <f t="shared" si="22"/>
        <v>23.04</v>
      </c>
      <c r="J215" s="95" t="s">
        <v>1738</v>
      </c>
      <c r="K215" s="96" t="str">
        <f t="shared" si="24"/>
        <v/>
      </c>
    </row>
    <row r="216" spans="1:11" ht="15" customHeight="1" x14ac:dyDescent="0.35">
      <c r="A216" s="97">
        <v>193</v>
      </c>
      <c r="B216" s="98" t="s">
        <v>1931</v>
      </c>
      <c r="C216" s="98" t="s">
        <v>1932</v>
      </c>
      <c r="D216" s="98" t="s">
        <v>1955</v>
      </c>
      <c r="E216" s="99" t="s">
        <v>20</v>
      </c>
      <c r="F216" s="92">
        <f t="shared" si="23"/>
        <v>7.69</v>
      </c>
      <c r="G216" s="100">
        <v>7.69</v>
      </c>
      <c r="H216" s="99">
        <v>1</v>
      </c>
      <c r="I216" s="101">
        <f t="shared" si="22"/>
        <v>7.69</v>
      </c>
      <c r="J216" s="95" t="s">
        <v>1738</v>
      </c>
      <c r="K216" s="96" t="str">
        <f t="shared" si="24"/>
        <v/>
      </c>
    </row>
    <row r="217" spans="1:11" ht="15" customHeight="1" x14ac:dyDescent="0.35">
      <c r="A217" s="97">
        <v>194</v>
      </c>
      <c r="B217" s="98" t="s">
        <v>1931</v>
      </c>
      <c r="C217" s="98" t="s">
        <v>1932</v>
      </c>
      <c r="D217" s="98" t="s">
        <v>1956</v>
      </c>
      <c r="E217" s="99" t="s">
        <v>20</v>
      </c>
      <c r="F217" s="92">
        <f t="shared" si="23"/>
        <v>7.5</v>
      </c>
      <c r="G217" s="100">
        <v>7.5</v>
      </c>
      <c r="H217" s="99">
        <v>81</v>
      </c>
      <c r="I217" s="101">
        <f t="shared" si="22"/>
        <v>607.5</v>
      </c>
      <c r="J217" s="95" t="s">
        <v>1738</v>
      </c>
      <c r="K217" s="96" t="str">
        <f t="shared" si="24"/>
        <v/>
      </c>
    </row>
    <row r="218" spans="1:11" ht="15" customHeight="1" x14ac:dyDescent="0.35">
      <c r="A218" s="97">
        <v>195</v>
      </c>
      <c r="B218" s="98" t="s">
        <v>1931</v>
      </c>
      <c r="C218" s="98" t="s">
        <v>1932</v>
      </c>
      <c r="D218" s="98" t="s">
        <v>1957</v>
      </c>
      <c r="E218" s="99" t="s">
        <v>20</v>
      </c>
      <c r="F218" s="92">
        <f t="shared" si="23"/>
        <v>10.44</v>
      </c>
      <c r="G218" s="100">
        <v>10.44</v>
      </c>
      <c r="H218" s="99">
        <v>1</v>
      </c>
      <c r="I218" s="101">
        <f t="shared" si="22"/>
        <v>10.44</v>
      </c>
      <c r="J218" s="95" t="s">
        <v>1738</v>
      </c>
      <c r="K218" s="96" t="str">
        <f t="shared" si="24"/>
        <v/>
      </c>
    </row>
    <row r="219" spans="1:11" ht="15" customHeight="1" x14ac:dyDescent="0.35">
      <c r="A219" s="97">
        <v>196</v>
      </c>
      <c r="B219" s="98" t="s">
        <v>1931</v>
      </c>
      <c r="C219" s="98" t="s">
        <v>1932</v>
      </c>
      <c r="D219" s="98" t="s">
        <v>1958</v>
      </c>
      <c r="E219" s="99" t="s">
        <v>20</v>
      </c>
      <c r="F219" s="92">
        <f t="shared" si="23"/>
        <v>10.5</v>
      </c>
      <c r="G219" s="100">
        <v>10.5</v>
      </c>
      <c r="H219" s="99">
        <v>1</v>
      </c>
      <c r="I219" s="101">
        <f t="shared" si="22"/>
        <v>10.5</v>
      </c>
      <c r="J219" s="95" t="s">
        <v>1738</v>
      </c>
      <c r="K219" s="96" t="str">
        <f t="shared" si="24"/>
        <v/>
      </c>
    </row>
    <row r="220" spans="1:11" ht="15" customHeight="1" x14ac:dyDescent="0.35">
      <c r="A220" s="97">
        <v>197</v>
      </c>
      <c r="B220" s="98" t="s">
        <v>1931</v>
      </c>
      <c r="C220" s="98" t="s">
        <v>1932</v>
      </c>
      <c r="D220" s="98" t="s">
        <v>1959</v>
      </c>
      <c r="E220" s="99" t="s">
        <v>20</v>
      </c>
      <c r="F220" s="92">
        <f t="shared" si="23"/>
        <v>10.45</v>
      </c>
      <c r="G220" s="100">
        <v>10.45</v>
      </c>
      <c r="H220" s="99">
        <v>1</v>
      </c>
      <c r="I220" s="101">
        <f t="shared" si="22"/>
        <v>10.45</v>
      </c>
      <c r="J220" s="95" t="s">
        <v>1738</v>
      </c>
      <c r="K220" s="96" t="str">
        <f t="shared" si="24"/>
        <v/>
      </c>
    </row>
    <row r="221" spans="1:11" ht="15" customHeight="1" x14ac:dyDescent="0.35">
      <c r="A221" s="97">
        <v>198</v>
      </c>
      <c r="B221" s="98" t="s">
        <v>1931</v>
      </c>
      <c r="C221" s="98" t="s">
        <v>1932</v>
      </c>
      <c r="D221" s="98" t="s">
        <v>1960</v>
      </c>
      <c r="E221" s="99" t="s">
        <v>20</v>
      </c>
      <c r="F221" s="92">
        <f t="shared" si="23"/>
        <v>10.5</v>
      </c>
      <c r="G221" s="100">
        <v>10.5</v>
      </c>
      <c r="H221" s="99">
        <v>1</v>
      </c>
      <c r="I221" s="101">
        <f t="shared" si="22"/>
        <v>10.5</v>
      </c>
      <c r="J221" s="95" t="s">
        <v>1738</v>
      </c>
      <c r="K221" s="96" t="str">
        <f t="shared" si="24"/>
        <v/>
      </c>
    </row>
    <row r="222" spans="1:11" ht="15" customHeight="1" x14ac:dyDescent="0.35">
      <c r="A222" s="97">
        <v>199</v>
      </c>
      <c r="B222" s="98" t="s">
        <v>1931</v>
      </c>
      <c r="C222" s="98" t="s">
        <v>1932</v>
      </c>
      <c r="D222" s="98" t="s">
        <v>1961</v>
      </c>
      <c r="E222" s="99" t="s">
        <v>20</v>
      </c>
      <c r="F222" s="92">
        <f t="shared" si="23"/>
        <v>10.47</v>
      </c>
      <c r="G222" s="100">
        <v>10.47</v>
      </c>
      <c r="H222" s="99">
        <v>1</v>
      </c>
      <c r="I222" s="101">
        <f t="shared" si="22"/>
        <v>10.47</v>
      </c>
      <c r="J222" s="95" t="s">
        <v>1738</v>
      </c>
      <c r="K222" s="96" t="str">
        <f t="shared" si="24"/>
        <v/>
      </c>
    </row>
    <row r="223" spans="1:11" ht="15" customHeight="1" x14ac:dyDescent="0.35">
      <c r="A223" s="97">
        <v>200</v>
      </c>
      <c r="B223" s="98" t="s">
        <v>1931</v>
      </c>
      <c r="C223" s="98" t="s">
        <v>1932</v>
      </c>
      <c r="D223" s="98" t="s">
        <v>1962</v>
      </c>
      <c r="E223" s="99" t="s">
        <v>20</v>
      </c>
      <c r="F223" s="92">
        <f t="shared" si="23"/>
        <v>10.5</v>
      </c>
      <c r="G223" s="100">
        <v>10.5</v>
      </c>
      <c r="H223" s="99">
        <v>1</v>
      </c>
      <c r="I223" s="101">
        <f t="shared" si="22"/>
        <v>10.5</v>
      </c>
      <c r="J223" s="95" t="s">
        <v>1738</v>
      </c>
      <c r="K223" s="96" t="str">
        <f t="shared" si="24"/>
        <v/>
      </c>
    </row>
    <row r="224" spans="1:11" ht="15" customHeight="1" x14ac:dyDescent="0.35">
      <c r="A224" s="97">
        <v>201</v>
      </c>
      <c r="B224" s="98" t="s">
        <v>1931</v>
      </c>
      <c r="C224" s="98" t="s">
        <v>1932</v>
      </c>
      <c r="D224" s="98" t="s">
        <v>1963</v>
      </c>
      <c r="E224" s="99" t="s">
        <v>20</v>
      </c>
      <c r="F224" s="92">
        <f t="shared" si="23"/>
        <v>10.5</v>
      </c>
      <c r="G224" s="100">
        <v>10.5</v>
      </c>
      <c r="H224" s="99">
        <v>1</v>
      </c>
      <c r="I224" s="101">
        <f t="shared" si="22"/>
        <v>10.5</v>
      </c>
      <c r="J224" s="95" t="s">
        <v>1738</v>
      </c>
      <c r="K224" s="96" t="str">
        <f t="shared" si="24"/>
        <v/>
      </c>
    </row>
    <row r="225" spans="1:11" ht="15" customHeight="1" x14ac:dyDescent="0.35">
      <c r="A225" s="97">
        <v>202</v>
      </c>
      <c r="B225" s="98" t="s">
        <v>1931</v>
      </c>
      <c r="C225" s="98" t="s">
        <v>1932</v>
      </c>
      <c r="D225" s="98" t="s">
        <v>1964</v>
      </c>
      <c r="E225" s="99" t="s">
        <v>20</v>
      </c>
      <c r="F225" s="92">
        <f t="shared" si="23"/>
        <v>10.46</v>
      </c>
      <c r="G225" s="100">
        <v>10.46</v>
      </c>
      <c r="H225" s="99">
        <v>1</v>
      </c>
      <c r="I225" s="101">
        <f t="shared" si="22"/>
        <v>10.46</v>
      </c>
      <c r="J225" s="95" t="s">
        <v>1738</v>
      </c>
      <c r="K225" s="96" t="str">
        <f t="shared" si="24"/>
        <v/>
      </c>
    </row>
    <row r="226" spans="1:11" ht="15" customHeight="1" x14ac:dyDescent="0.35">
      <c r="A226" s="97">
        <v>203</v>
      </c>
      <c r="B226" s="98" t="s">
        <v>1931</v>
      </c>
      <c r="C226" s="98" t="s">
        <v>1932</v>
      </c>
      <c r="D226" s="98" t="s">
        <v>1965</v>
      </c>
      <c r="E226" s="99" t="s">
        <v>20</v>
      </c>
      <c r="F226" s="92">
        <f t="shared" si="23"/>
        <v>12.26</v>
      </c>
      <c r="G226" s="100">
        <v>12.26</v>
      </c>
      <c r="H226" s="99">
        <v>6</v>
      </c>
      <c r="I226" s="101">
        <f t="shared" si="22"/>
        <v>73.56</v>
      </c>
      <c r="J226" s="95" t="s">
        <v>1738</v>
      </c>
      <c r="K226" s="96" t="str">
        <f t="shared" si="24"/>
        <v/>
      </c>
    </row>
    <row r="227" spans="1:11" ht="15" customHeight="1" x14ac:dyDescent="0.35">
      <c r="A227" s="97">
        <v>204</v>
      </c>
      <c r="B227" s="98" t="s">
        <v>1931</v>
      </c>
      <c r="C227" s="98" t="s">
        <v>1932</v>
      </c>
      <c r="D227" s="98" t="s">
        <v>1966</v>
      </c>
      <c r="E227" s="99" t="s">
        <v>20</v>
      </c>
      <c r="F227" s="92">
        <f t="shared" si="23"/>
        <v>12.26</v>
      </c>
      <c r="G227" s="100">
        <v>12.26</v>
      </c>
      <c r="H227" s="99">
        <v>1</v>
      </c>
      <c r="I227" s="101">
        <f t="shared" si="22"/>
        <v>12.26</v>
      </c>
      <c r="J227" s="95" t="s">
        <v>1738</v>
      </c>
      <c r="K227" s="96" t="str">
        <f t="shared" si="24"/>
        <v/>
      </c>
    </row>
    <row r="228" spans="1:11" ht="15" customHeight="1" x14ac:dyDescent="0.35">
      <c r="A228" s="97">
        <v>205</v>
      </c>
      <c r="B228" s="98" t="s">
        <v>1931</v>
      </c>
      <c r="C228" s="98" t="s">
        <v>1932</v>
      </c>
      <c r="D228" s="98" t="s">
        <v>1967</v>
      </c>
      <c r="E228" s="99" t="s">
        <v>20</v>
      </c>
      <c r="F228" s="92">
        <f t="shared" si="23"/>
        <v>12.9</v>
      </c>
      <c r="G228" s="100">
        <v>12.9</v>
      </c>
      <c r="H228" s="99">
        <v>18</v>
      </c>
      <c r="I228" s="101">
        <f t="shared" si="22"/>
        <v>232.20000000000002</v>
      </c>
      <c r="J228" s="95" t="s">
        <v>1738</v>
      </c>
      <c r="K228" s="96" t="str">
        <f t="shared" si="24"/>
        <v/>
      </c>
    </row>
    <row r="229" spans="1:11" ht="15" customHeight="1" x14ac:dyDescent="0.35">
      <c r="A229" s="97">
        <v>206</v>
      </c>
      <c r="B229" s="98" t="s">
        <v>1931</v>
      </c>
      <c r="C229" s="98" t="s">
        <v>1932</v>
      </c>
      <c r="D229" s="98" t="s">
        <v>1968</v>
      </c>
      <c r="E229" s="99" t="s">
        <v>20</v>
      </c>
      <c r="F229" s="92">
        <f t="shared" si="23"/>
        <v>17.53</v>
      </c>
      <c r="G229" s="100">
        <v>17.53</v>
      </c>
      <c r="H229" s="99">
        <v>1</v>
      </c>
      <c r="I229" s="101">
        <f t="shared" si="22"/>
        <v>17.53</v>
      </c>
      <c r="J229" s="95" t="s">
        <v>1738</v>
      </c>
      <c r="K229" s="96" t="str">
        <f t="shared" si="24"/>
        <v/>
      </c>
    </row>
    <row r="230" spans="1:11" ht="15" customHeight="1" x14ac:dyDescent="0.35">
      <c r="A230" s="97">
        <v>207</v>
      </c>
      <c r="B230" s="98" t="s">
        <v>1931</v>
      </c>
      <c r="C230" s="98" t="s">
        <v>1932</v>
      </c>
      <c r="D230" s="98" t="s">
        <v>1969</v>
      </c>
      <c r="E230" s="99" t="s">
        <v>20</v>
      </c>
      <c r="F230" s="92">
        <f t="shared" si="23"/>
        <v>17.53</v>
      </c>
      <c r="G230" s="100">
        <v>17.53</v>
      </c>
      <c r="H230" s="99">
        <v>1</v>
      </c>
      <c r="I230" s="101">
        <f t="shared" si="22"/>
        <v>17.53</v>
      </c>
      <c r="J230" s="95" t="s">
        <v>1738</v>
      </c>
      <c r="K230" s="96" t="str">
        <f t="shared" si="24"/>
        <v/>
      </c>
    </row>
    <row r="231" spans="1:11" ht="15" customHeight="1" x14ac:dyDescent="0.35">
      <c r="A231" s="97">
        <v>208</v>
      </c>
      <c r="B231" s="98" t="s">
        <v>1931</v>
      </c>
      <c r="C231" s="98" t="s">
        <v>1932</v>
      </c>
      <c r="D231" s="98" t="s">
        <v>1970</v>
      </c>
      <c r="E231" s="99" t="s">
        <v>20</v>
      </c>
      <c r="F231" s="92">
        <f t="shared" si="23"/>
        <v>17.53</v>
      </c>
      <c r="G231" s="100">
        <v>17.53</v>
      </c>
      <c r="H231" s="99">
        <v>1</v>
      </c>
      <c r="I231" s="101">
        <f t="shared" si="22"/>
        <v>17.53</v>
      </c>
      <c r="J231" s="95" t="s">
        <v>1738</v>
      </c>
      <c r="K231" s="96" t="str">
        <f t="shared" si="24"/>
        <v/>
      </c>
    </row>
    <row r="232" spans="1:11" ht="15" customHeight="1" x14ac:dyDescent="0.35">
      <c r="A232" s="97">
        <v>209</v>
      </c>
      <c r="B232" s="98" t="s">
        <v>1931</v>
      </c>
      <c r="C232" s="98" t="s">
        <v>1932</v>
      </c>
      <c r="D232" s="98" t="s">
        <v>1971</v>
      </c>
      <c r="E232" s="99" t="s">
        <v>20</v>
      </c>
      <c r="F232" s="92">
        <f t="shared" si="23"/>
        <v>17.53</v>
      </c>
      <c r="G232" s="100">
        <v>17.53</v>
      </c>
      <c r="H232" s="99">
        <v>1</v>
      </c>
      <c r="I232" s="101">
        <f t="shared" si="22"/>
        <v>17.53</v>
      </c>
      <c r="J232" s="95" t="s">
        <v>1738</v>
      </c>
      <c r="K232" s="96" t="str">
        <f t="shared" si="24"/>
        <v/>
      </c>
    </row>
    <row r="233" spans="1:11" ht="15" customHeight="1" x14ac:dyDescent="0.35">
      <c r="A233" s="97">
        <v>210</v>
      </c>
      <c r="B233" s="98" t="s">
        <v>1931</v>
      </c>
      <c r="C233" s="98" t="s">
        <v>1932</v>
      </c>
      <c r="D233" s="98" t="s">
        <v>1972</v>
      </c>
      <c r="E233" s="99" t="s">
        <v>20</v>
      </c>
      <c r="F233" s="92">
        <f t="shared" si="23"/>
        <v>17.53</v>
      </c>
      <c r="G233" s="100">
        <v>17.53</v>
      </c>
      <c r="H233" s="99">
        <v>1</v>
      </c>
      <c r="I233" s="101">
        <f t="shared" si="22"/>
        <v>17.53</v>
      </c>
      <c r="J233" s="95" t="s">
        <v>1738</v>
      </c>
      <c r="K233" s="96" t="str">
        <f t="shared" si="24"/>
        <v/>
      </c>
    </row>
    <row r="234" spans="1:11" ht="15" customHeight="1" x14ac:dyDescent="0.35">
      <c r="A234" s="97">
        <v>211</v>
      </c>
      <c r="B234" s="98" t="s">
        <v>1931</v>
      </c>
      <c r="C234" s="98" t="s">
        <v>1932</v>
      </c>
      <c r="D234" s="98" t="s">
        <v>1973</v>
      </c>
      <c r="E234" s="99" t="s">
        <v>20</v>
      </c>
      <c r="F234" s="92">
        <f t="shared" si="23"/>
        <v>17.53</v>
      </c>
      <c r="G234" s="100">
        <v>17.53</v>
      </c>
      <c r="H234" s="99">
        <v>1</v>
      </c>
      <c r="I234" s="101">
        <f t="shared" si="22"/>
        <v>17.53</v>
      </c>
      <c r="J234" s="95" t="s">
        <v>1738</v>
      </c>
      <c r="K234" s="96" t="str">
        <f t="shared" si="24"/>
        <v/>
      </c>
    </row>
    <row r="235" spans="1:11" ht="15" customHeight="1" x14ac:dyDescent="0.35">
      <c r="A235" s="97">
        <v>212</v>
      </c>
      <c r="B235" s="98" t="s">
        <v>1931</v>
      </c>
      <c r="C235" s="98" t="s">
        <v>1932</v>
      </c>
      <c r="D235" s="98" t="s">
        <v>1974</v>
      </c>
      <c r="E235" s="99" t="s">
        <v>20</v>
      </c>
      <c r="F235" s="92">
        <f t="shared" si="23"/>
        <v>17.53</v>
      </c>
      <c r="G235" s="100">
        <v>17.53</v>
      </c>
      <c r="H235" s="99">
        <v>1</v>
      </c>
      <c r="I235" s="101">
        <f t="shared" si="22"/>
        <v>17.53</v>
      </c>
      <c r="J235" s="95" t="s">
        <v>1738</v>
      </c>
      <c r="K235" s="96" t="str">
        <f t="shared" si="24"/>
        <v/>
      </c>
    </row>
    <row r="236" spans="1:11" ht="15" customHeight="1" x14ac:dyDescent="0.35">
      <c r="A236" s="97">
        <v>213</v>
      </c>
      <c r="B236" s="98" t="s">
        <v>1931</v>
      </c>
      <c r="C236" s="98" t="s">
        <v>1932</v>
      </c>
      <c r="D236" s="98" t="s">
        <v>1975</v>
      </c>
      <c r="E236" s="99" t="s">
        <v>20</v>
      </c>
      <c r="F236" s="92">
        <f t="shared" si="23"/>
        <v>17.53</v>
      </c>
      <c r="G236" s="100">
        <v>17.53</v>
      </c>
      <c r="H236" s="99">
        <v>1</v>
      </c>
      <c r="I236" s="101">
        <f t="shared" si="22"/>
        <v>17.53</v>
      </c>
      <c r="J236" s="95" t="s">
        <v>1738</v>
      </c>
      <c r="K236" s="96" t="str">
        <f t="shared" si="24"/>
        <v/>
      </c>
    </row>
    <row r="237" spans="1:11" ht="15" customHeight="1" x14ac:dyDescent="0.35">
      <c r="A237" s="97">
        <v>214</v>
      </c>
      <c r="B237" s="98" t="s">
        <v>1931</v>
      </c>
      <c r="C237" s="98" t="s">
        <v>1932</v>
      </c>
      <c r="D237" s="98" t="s">
        <v>1976</v>
      </c>
      <c r="E237" s="99" t="s">
        <v>20</v>
      </c>
      <c r="F237" s="92">
        <f t="shared" si="23"/>
        <v>23.14</v>
      </c>
      <c r="G237" s="100">
        <v>23.14</v>
      </c>
      <c r="H237" s="99">
        <v>1</v>
      </c>
      <c r="I237" s="101">
        <f t="shared" si="22"/>
        <v>23.14</v>
      </c>
      <c r="J237" s="95" t="s">
        <v>1738</v>
      </c>
      <c r="K237" s="96" t="str">
        <f t="shared" si="24"/>
        <v/>
      </c>
    </row>
    <row r="238" spans="1:11" ht="15" customHeight="1" x14ac:dyDescent="0.35">
      <c r="A238" s="97">
        <v>215</v>
      </c>
      <c r="B238" s="98" t="s">
        <v>1931</v>
      </c>
      <c r="C238" s="98" t="s">
        <v>1932</v>
      </c>
      <c r="D238" s="98" t="s">
        <v>1977</v>
      </c>
      <c r="E238" s="99" t="s">
        <v>20</v>
      </c>
      <c r="F238" s="92">
        <f t="shared" si="23"/>
        <v>23.12</v>
      </c>
      <c r="G238" s="100">
        <v>23.12</v>
      </c>
      <c r="H238" s="99">
        <v>12</v>
      </c>
      <c r="I238" s="101">
        <f t="shared" si="22"/>
        <v>277.44</v>
      </c>
      <c r="J238" s="95" t="s">
        <v>1738</v>
      </c>
      <c r="K238" s="96" t="str">
        <f t="shared" si="24"/>
        <v/>
      </c>
    </row>
    <row r="239" spans="1:11" ht="15" customHeight="1" x14ac:dyDescent="0.35">
      <c r="A239" s="97">
        <v>216</v>
      </c>
      <c r="B239" s="98" t="s">
        <v>1931</v>
      </c>
      <c r="C239" s="98" t="s">
        <v>1932</v>
      </c>
      <c r="D239" s="98" t="s">
        <v>1978</v>
      </c>
      <c r="E239" s="99" t="s">
        <v>20</v>
      </c>
      <c r="F239" s="92">
        <f t="shared" si="23"/>
        <v>86.46</v>
      </c>
      <c r="G239" s="100">
        <v>86.46</v>
      </c>
      <c r="H239" s="99">
        <v>1</v>
      </c>
      <c r="I239" s="101">
        <f t="shared" si="22"/>
        <v>86.46</v>
      </c>
      <c r="J239" s="95" t="s">
        <v>1738</v>
      </c>
      <c r="K239" s="96" t="str">
        <f t="shared" si="24"/>
        <v/>
      </c>
    </row>
    <row r="240" spans="1:11" ht="15" customHeight="1" x14ac:dyDescent="0.35">
      <c r="A240" s="97">
        <v>217</v>
      </c>
      <c r="B240" s="98" t="s">
        <v>1931</v>
      </c>
      <c r="C240" s="98" t="s">
        <v>1932</v>
      </c>
      <c r="D240" s="98" t="s">
        <v>1979</v>
      </c>
      <c r="E240" s="99" t="s">
        <v>20</v>
      </c>
      <c r="F240" s="92">
        <f t="shared" si="23"/>
        <v>86.34</v>
      </c>
      <c r="G240" s="100">
        <v>86.34</v>
      </c>
      <c r="H240" s="99">
        <v>1</v>
      </c>
      <c r="I240" s="101">
        <f t="shared" si="22"/>
        <v>86.34</v>
      </c>
      <c r="J240" s="95" t="s">
        <v>1738</v>
      </c>
      <c r="K240" s="96" t="str">
        <f t="shared" si="24"/>
        <v/>
      </c>
    </row>
    <row r="241" spans="1:11" ht="15" customHeight="1" x14ac:dyDescent="0.35">
      <c r="A241" s="97">
        <v>218</v>
      </c>
      <c r="B241" s="98" t="s">
        <v>1931</v>
      </c>
      <c r="C241" s="98" t="s">
        <v>1932</v>
      </c>
      <c r="D241" s="98" t="s">
        <v>1980</v>
      </c>
      <c r="E241" s="99" t="s">
        <v>20</v>
      </c>
      <c r="F241" s="92">
        <f t="shared" si="23"/>
        <v>89.13</v>
      </c>
      <c r="G241" s="100">
        <v>89.13</v>
      </c>
      <c r="H241" s="99">
        <v>1</v>
      </c>
      <c r="I241" s="101">
        <f t="shared" si="22"/>
        <v>89.13</v>
      </c>
      <c r="J241" s="95" t="s">
        <v>1738</v>
      </c>
      <c r="K241" s="96" t="str">
        <f t="shared" si="24"/>
        <v/>
      </c>
    </row>
    <row r="242" spans="1:11" ht="15" customHeight="1" x14ac:dyDescent="0.35">
      <c r="A242" s="97">
        <v>219</v>
      </c>
      <c r="B242" s="98" t="s">
        <v>1931</v>
      </c>
      <c r="C242" s="98" t="s">
        <v>1932</v>
      </c>
      <c r="D242" s="98" t="s">
        <v>1981</v>
      </c>
      <c r="E242" s="99" t="s">
        <v>20</v>
      </c>
      <c r="F242" s="92">
        <f t="shared" si="23"/>
        <v>89.13</v>
      </c>
      <c r="G242" s="100">
        <v>89.13</v>
      </c>
      <c r="H242" s="99">
        <v>1</v>
      </c>
      <c r="I242" s="101">
        <f t="shared" si="22"/>
        <v>89.13</v>
      </c>
      <c r="J242" s="95" t="s">
        <v>1738</v>
      </c>
      <c r="K242" s="96" t="str">
        <f t="shared" si="24"/>
        <v/>
      </c>
    </row>
    <row r="243" spans="1:11" ht="15" customHeight="1" x14ac:dyDescent="0.35">
      <c r="A243" s="97">
        <v>220</v>
      </c>
      <c r="B243" s="98" t="s">
        <v>1931</v>
      </c>
      <c r="C243" s="98" t="s">
        <v>1932</v>
      </c>
      <c r="D243" s="98" t="s">
        <v>1982</v>
      </c>
      <c r="E243" s="99" t="s">
        <v>20</v>
      </c>
      <c r="F243" s="92">
        <f t="shared" si="23"/>
        <v>115.59</v>
      </c>
      <c r="G243" s="100">
        <v>115.59</v>
      </c>
      <c r="H243" s="99">
        <v>1</v>
      </c>
      <c r="I243" s="101">
        <f t="shared" si="22"/>
        <v>115.59</v>
      </c>
      <c r="J243" s="95" t="s">
        <v>1738</v>
      </c>
      <c r="K243" s="96" t="str">
        <f t="shared" si="24"/>
        <v/>
      </c>
    </row>
    <row r="244" spans="1:11" ht="15" customHeight="1" x14ac:dyDescent="0.35">
      <c r="A244" s="97">
        <v>221</v>
      </c>
      <c r="B244" s="98" t="s">
        <v>1931</v>
      </c>
      <c r="C244" s="98" t="s">
        <v>1932</v>
      </c>
      <c r="D244" s="98" t="s">
        <v>1983</v>
      </c>
      <c r="E244" s="99" t="s">
        <v>20</v>
      </c>
      <c r="F244" s="92">
        <f t="shared" si="23"/>
        <v>124.14</v>
      </c>
      <c r="G244" s="100">
        <v>124.14</v>
      </c>
      <c r="H244" s="99">
        <v>1</v>
      </c>
      <c r="I244" s="101">
        <f t="shared" si="22"/>
        <v>124.14</v>
      </c>
      <c r="J244" s="95" t="s">
        <v>1738</v>
      </c>
      <c r="K244" s="96" t="str">
        <f t="shared" si="24"/>
        <v/>
      </c>
    </row>
    <row r="245" spans="1:11" ht="29.5" customHeight="1" x14ac:dyDescent="0.35">
      <c r="A245" s="97">
        <v>222</v>
      </c>
      <c r="B245" s="98" t="s">
        <v>1931</v>
      </c>
      <c r="C245" s="98" t="s">
        <v>1984</v>
      </c>
      <c r="D245" s="98" t="s">
        <v>1985</v>
      </c>
      <c r="E245" s="99" t="s">
        <v>20</v>
      </c>
      <c r="F245" s="92">
        <f t="shared" si="23"/>
        <v>26.88</v>
      </c>
      <c r="G245" s="100">
        <v>26.88</v>
      </c>
      <c r="H245" s="99">
        <v>1</v>
      </c>
      <c r="I245" s="101">
        <f t="shared" si="22"/>
        <v>26.88</v>
      </c>
      <c r="J245" s="95" t="s">
        <v>1738</v>
      </c>
      <c r="K245" s="96" t="str">
        <f t="shared" si="24"/>
        <v/>
      </c>
    </row>
    <row r="246" spans="1:11" ht="29.5" customHeight="1" x14ac:dyDescent="0.35">
      <c r="A246" s="97">
        <v>223</v>
      </c>
      <c r="B246" s="98" t="s">
        <v>1931</v>
      </c>
      <c r="C246" s="98" t="s">
        <v>1984</v>
      </c>
      <c r="D246" s="98" t="s">
        <v>1986</v>
      </c>
      <c r="E246" s="99" t="s">
        <v>20</v>
      </c>
      <c r="F246" s="92">
        <f t="shared" si="23"/>
        <v>26.88</v>
      </c>
      <c r="G246" s="100">
        <v>26.88</v>
      </c>
      <c r="H246" s="99">
        <v>1</v>
      </c>
      <c r="I246" s="101">
        <f t="shared" si="22"/>
        <v>26.88</v>
      </c>
      <c r="J246" s="95" t="s">
        <v>1738</v>
      </c>
      <c r="K246" s="96" t="str">
        <f t="shared" si="24"/>
        <v/>
      </c>
    </row>
    <row r="247" spans="1:11" ht="29.5" customHeight="1" thickBot="1" x14ac:dyDescent="0.4">
      <c r="A247" s="97">
        <v>224</v>
      </c>
      <c r="B247" s="98" t="s">
        <v>1931</v>
      </c>
      <c r="C247" s="98" t="s">
        <v>1984</v>
      </c>
      <c r="D247" s="98" t="s">
        <v>1987</v>
      </c>
      <c r="E247" s="99" t="s">
        <v>20</v>
      </c>
      <c r="F247" s="92">
        <f t="shared" si="23"/>
        <v>29.46</v>
      </c>
      <c r="G247" s="100">
        <v>29.46</v>
      </c>
      <c r="H247" s="99">
        <v>1</v>
      </c>
      <c r="I247" s="101">
        <f t="shared" si="22"/>
        <v>29.46</v>
      </c>
      <c r="J247" s="95" t="s">
        <v>1738</v>
      </c>
      <c r="K247" s="96" t="str">
        <f t="shared" si="24"/>
        <v/>
      </c>
    </row>
    <row r="248" spans="1:11" ht="16.5" thickBot="1" x14ac:dyDescent="0.4">
      <c r="A248" s="107"/>
      <c r="B248" s="84" t="s">
        <v>1988</v>
      </c>
      <c r="C248" s="108"/>
      <c r="D248" s="108"/>
      <c r="E248" s="109"/>
      <c r="F248" s="110"/>
      <c r="G248" s="110"/>
      <c r="H248" s="111"/>
      <c r="I248" s="88"/>
      <c r="J248" s="88"/>
      <c r="K248" s="96"/>
    </row>
    <row r="249" spans="1:11" ht="15" customHeight="1" x14ac:dyDescent="0.35">
      <c r="A249" s="97">
        <v>225</v>
      </c>
      <c r="B249" s="98" t="s">
        <v>1988</v>
      </c>
      <c r="C249" s="98" t="s">
        <v>1989</v>
      </c>
      <c r="D249" s="98" t="s">
        <v>1990</v>
      </c>
      <c r="E249" s="99" t="s">
        <v>20</v>
      </c>
      <c r="F249" s="92">
        <f>G249</f>
        <v>85.69</v>
      </c>
      <c r="G249" s="100">
        <v>85.69</v>
      </c>
      <c r="H249" s="99">
        <v>1</v>
      </c>
      <c r="I249" s="101">
        <f t="shared" ref="I249:I258" si="25">H249*F249</f>
        <v>85.69</v>
      </c>
      <c r="J249" s="95" t="s">
        <v>1738</v>
      </c>
      <c r="K249" s="96" t="str">
        <f t="shared" si="24"/>
        <v/>
      </c>
    </row>
    <row r="250" spans="1:11" ht="15" customHeight="1" x14ac:dyDescent="0.35">
      <c r="A250" s="97">
        <v>226</v>
      </c>
      <c r="B250" s="98" t="s">
        <v>1988</v>
      </c>
      <c r="C250" s="98" t="s">
        <v>1989</v>
      </c>
      <c r="D250" s="98" t="s">
        <v>1991</v>
      </c>
      <c r="E250" s="99" t="s">
        <v>20</v>
      </c>
      <c r="F250" s="92">
        <f t="shared" ref="F250:F258" si="26">G250</f>
        <v>85.69</v>
      </c>
      <c r="G250" s="100">
        <v>85.69</v>
      </c>
      <c r="H250" s="99">
        <v>1</v>
      </c>
      <c r="I250" s="101">
        <f t="shared" si="25"/>
        <v>85.69</v>
      </c>
      <c r="J250" s="95" t="s">
        <v>1738</v>
      </c>
      <c r="K250" s="96" t="str">
        <f t="shared" si="24"/>
        <v/>
      </c>
    </row>
    <row r="251" spans="1:11" ht="15" customHeight="1" x14ac:dyDescent="0.35">
      <c r="A251" s="97">
        <v>227</v>
      </c>
      <c r="B251" s="98" t="s">
        <v>1988</v>
      </c>
      <c r="C251" s="98" t="s">
        <v>1989</v>
      </c>
      <c r="D251" s="98" t="s">
        <v>1992</v>
      </c>
      <c r="E251" s="99" t="s">
        <v>20</v>
      </c>
      <c r="F251" s="92">
        <f t="shared" si="26"/>
        <v>85.69</v>
      </c>
      <c r="G251" s="100">
        <v>85.69</v>
      </c>
      <c r="H251" s="99">
        <v>1</v>
      </c>
      <c r="I251" s="101">
        <f t="shared" si="25"/>
        <v>85.69</v>
      </c>
      <c r="J251" s="95" t="s">
        <v>1738</v>
      </c>
      <c r="K251" s="96" t="str">
        <f t="shared" si="24"/>
        <v/>
      </c>
    </row>
    <row r="252" spans="1:11" ht="15" customHeight="1" x14ac:dyDescent="0.35">
      <c r="A252" s="97">
        <v>228</v>
      </c>
      <c r="B252" s="98" t="s">
        <v>1988</v>
      </c>
      <c r="C252" s="98" t="s">
        <v>1989</v>
      </c>
      <c r="D252" s="98" t="s">
        <v>1993</v>
      </c>
      <c r="E252" s="99" t="s">
        <v>20</v>
      </c>
      <c r="F252" s="92">
        <f t="shared" si="26"/>
        <v>85.87</v>
      </c>
      <c r="G252" s="100">
        <v>85.87</v>
      </c>
      <c r="H252" s="99">
        <v>1</v>
      </c>
      <c r="I252" s="101">
        <f t="shared" si="25"/>
        <v>85.87</v>
      </c>
      <c r="J252" s="95" t="s">
        <v>1738</v>
      </c>
      <c r="K252" s="96" t="str">
        <f t="shared" si="24"/>
        <v/>
      </c>
    </row>
    <row r="253" spans="1:11" ht="15" customHeight="1" x14ac:dyDescent="0.35">
      <c r="A253" s="97">
        <v>229</v>
      </c>
      <c r="B253" s="98" t="s">
        <v>1988</v>
      </c>
      <c r="C253" s="98" t="s">
        <v>1989</v>
      </c>
      <c r="D253" s="98" t="s">
        <v>1994</v>
      </c>
      <c r="E253" s="99" t="s">
        <v>20</v>
      </c>
      <c r="F253" s="92">
        <f t="shared" si="26"/>
        <v>85.87</v>
      </c>
      <c r="G253" s="100">
        <v>85.87</v>
      </c>
      <c r="H253" s="99">
        <v>1</v>
      </c>
      <c r="I253" s="101">
        <f t="shared" si="25"/>
        <v>85.87</v>
      </c>
      <c r="J253" s="95" t="s">
        <v>1738</v>
      </c>
      <c r="K253" s="96" t="str">
        <f t="shared" si="24"/>
        <v/>
      </c>
    </row>
    <row r="254" spans="1:11" ht="15" customHeight="1" x14ac:dyDescent="0.35">
      <c r="A254" s="97">
        <v>230</v>
      </c>
      <c r="B254" s="98" t="s">
        <v>1988</v>
      </c>
      <c r="C254" s="98" t="s">
        <v>1989</v>
      </c>
      <c r="D254" s="98" t="s">
        <v>1995</v>
      </c>
      <c r="E254" s="99" t="s">
        <v>20</v>
      </c>
      <c r="F254" s="92">
        <f t="shared" si="26"/>
        <v>84.24</v>
      </c>
      <c r="G254" s="100">
        <v>84.24</v>
      </c>
      <c r="H254" s="99">
        <v>1</v>
      </c>
      <c r="I254" s="101">
        <f t="shared" si="25"/>
        <v>84.24</v>
      </c>
      <c r="J254" s="95" t="s">
        <v>1738</v>
      </c>
      <c r="K254" s="96" t="str">
        <f t="shared" si="24"/>
        <v/>
      </c>
    </row>
    <row r="255" spans="1:11" ht="15" customHeight="1" x14ac:dyDescent="0.35">
      <c r="A255" s="97">
        <v>231</v>
      </c>
      <c r="B255" s="98" t="s">
        <v>1988</v>
      </c>
      <c r="C255" s="98" t="s">
        <v>1989</v>
      </c>
      <c r="D255" s="98" t="s">
        <v>1996</v>
      </c>
      <c r="E255" s="99" t="s">
        <v>20</v>
      </c>
      <c r="F255" s="92">
        <f t="shared" si="26"/>
        <v>84.24</v>
      </c>
      <c r="G255" s="100">
        <v>84.24</v>
      </c>
      <c r="H255" s="99">
        <v>1</v>
      </c>
      <c r="I255" s="101">
        <f t="shared" si="25"/>
        <v>84.24</v>
      </c>
      <c r="J255" s="95" t="s">
        <v>1738</v>
      </c>
      <c r="K255" s="96" t="str">
        <f t="shared" si="24"/>
        <v/>
      </c>
    </row>
    <row r="256" spans="1:11" ht="15" customHeight="1" x14ac:dyDescent="0.35">
      <c r="A256" s="97">
        <v>232</v>
      </c>
      <c r="B256" s="98" t="s">
        <v>1988</v>
      </c>
      <c r="C256" s="98" t="s">
        <v>1989</v>
      </c>
      <c r="D256" s="98" t="s">
        <v>1997</v>
      </c>
      <c r="E256" s="99" t="s">
        <v>20</v>
      </c>
      <c r="F256" s="92">
        <f t="shared" si="26"/>
        <v>87.54</v>
      </c>
      <c r="G256" s="100">
        <v>87.54</v>
      </c>
      <c r="H256" s="99">
        <v>1</v>
      </c>
      <c r="I256" s="101">
        <f t="shared" si="25"/>
        <v>87.54</v>
      </c>
      <c r="J256" s="95" t="s">
        <v>1738</v>
      </c>
      <c r="K256" s="96" t="str">
        <f t="shared" si="24"/>
        <v/>
      </c>
    </row>
    <row r="257" spans="1:11" ht="15" customHeight="1" x14ac:dyDescent="0.35">
      <c r="A257" s="97">
        <v>233</v>
      </c>
      <c r="B257" s="98" t="s">
        <v>1988</v>
      </c>
      <c r="C257" s="98" t="s">
        <v>1989</v>
      </c>
      <c r="D257" s="98" t="s">
        <v>1998</v>
      </c>
      <c r="E257" s="99" t="s">
        <v>20</v>
      </c>
      <c r="F257" s="92">
        <f t="shared" si="26"/>
        <v>117.99</v>
      </c>
      <c r="G257" s="100">
        <v>117.99</v>
      </c>
      <c r="H257" s="99">
        <v>1</v>
      </c>
      <c r="I257" s="101">
        <f t="shared" si="25"/>
        <v>117.99</v>
      </c>
      <c r="J257" s="95" t="s">
        <v>1738</v>
      </c>
      <c r="K257" s="96" t="str">
        <f t="shared" si="24"/>
        <v/>
      </c>
    </row>
    <row r="258" spans="1:11" ht="15" customHeight="1" thickBot="1" x14ac:dyDescent="0.4">
      <c r="A258" s="97">
        <v>234</v>
      </c>
      <c r="B258" s="98" t="s">
        <v>1988</v>
      </c>
      <c r="C258" s="98" t="s">
        <v>1989</v>
      </c>
      <c r="D258" s="98" t="s">
        <v>1999</v>
      </c>
      <c r="E258" s="99" t="s">
        <v>20</v>
      </c>
      <c r="F258" s="92">
        <f t="shared" si="26"/>
        <v>126.05</v>
      </c>
      <c r="G258" s="100">
        <v>126.05</v>
      </c>
      <c r="H258" s="99">
        <v>1</v>
      </c>
      <c r="I258" s="101">
        <f t="shared" si="25"/>
        <v>126.05</v>
      </c>
      <c r="J258" s="95" t="s">
        <v>1738</v>
      </c>
      <c r="K258" s="96" t="str">
        <f t="shared" si="24"/>
        <v/>
      </c>
    </row>
    <row r="259" spans="1:11" ht="16.5" thickBot="1" x14ac:dyDescent="0.4">
      <c r="A259" s="107"/>
      <c r="B259" s="84" t="s">
        <v>2000</v>
      </c>
      <c r="C259" s="108"/>
      <c r="D259" s="108"/>
      <c r="E259" s="109"/>
      <c r="F259" s="110"/>
      <c r="G259" s="110"/>
      <c r="H259" s="111"/>
      <c r="I259" s="88"/>
      <c r="J259" s="88"/>
      <c r="K259" s="96"/>
    </row>
    <row r="260" spans="1:11" ht="15" customHeight="1" x14ac:dyDescent="0.35">
      <c r="A260" s="115">
        <v>235</v>
      </c>
      <c r="B260" s="116" t="s">
        <v>2000</v>
      </c>
      <c r="C260" s="116" t="s">
        <v>2001</v>
      </c>
      <c r="D260" s="116" t="s">
        <v>2002</v>
      </c>
      <c r="E260" s="117" t="s">
        <v>20</v>
      </c>
      <c r="F260" s="118">
        <f>G260</f>
        <v>61.09</v>
      </c>
      <c r="G260" s="119">
        <v>61.09</v>
      </c>
      <c r="H260" s="117">
        <v>36</v>
      </c>
      <c r="I260" s="120">
        <f t="shared" ref="I260:I285" si="27">H260*F260</f>
        <v>2199.2400000000002</v>
      </c>
      <c r="J260" s="121" t="s">
        <v>1738</v>
      </c>
      <c r="K260" s="96" t="str">
        <f t="shared" si="24"/>
        <v/>
      </c>
    </row>
    <row r="261" spans="1:11" ht="15" customHeight="1" x14ac:dyDescent="0.35">
      <c r="A261" s="97">
        <v>236</v>
      </c>
      <c r="B261" s="98" t="s">
        <v>2000</v>
      </c>
      <c r="C261" s="98" t="s">
        <v>2001</v>
      </c>
      <c r="D261" s="98" t="s">
        <v>2003</v>
      </c>
      <c r="E261" s="99" t="s">
        <v>20</v>
      </c>
      <c r="F261" s="92">
        <f t="shared" ref="F261:F292" si="28">G261</f>
        <v>61.01</v>
      </c>
      <c r="G261" s="100">
        <v>61.01</v>
      </c>
      <c r="H261" s="99">
        <v>59</v>
      </c>
      <c r="I261" s="101">
        <f t="shared" si="27"/>
        <v>3599.5899999999997</v>
      </c>
      <c r="J261" s="95" t="s">
        <v>1738</v>
      </c>
      <c r="K261" s="96" t="str">
        <f t="shared" si="24"/>
        <v/>
      </c>
    </row>
    <row r="262" spans="1:11" ht="15" customHeight="1" x14ac:dyDescent="0.35">
      <c r="A262" s="97">
        <v>237</v>
      </c>
      <c r="B262" s="98" t="s">
        <v>2000</v>
      </c>
      <c r="C262" s="98" t="s">
        <v>2001</v>
      </c>
      <c r="D262" s="98" t="s">
        <v>2004</v>
      </c>
      <c r="E262" s="99" t="s">
        <v>20</v>
      </c>
      <c r="F262" s="92">
        <f t="shared" si="28"/>
        <v>61.28</v>
      </c>
      <c r="G262" s="100">
        <v>61.28</v>
      </c>
      <c r="H262" s="99">
        <v>15</v>
      </c>
      <c r="I262" s="101">
        <f t="shared" si="27"/>
        <v>919.2</v>
      </c>
      <c r="J262" s="95" t="s">
        <v>1738</v>
      </c>
      <c r="K262" s="96" t="str">
        <f t="shared" si="24"/>
        <v/>
      </c>
    </row>
    <row r="263" spans="1:11" ht="15" customHeight="1" x14ac:dyDescent="0.35">
      <c r="A263" s="97">
        <v>238</v>
      </c>
      <c r="B263" s="98" t="s">
        <v>2000</v>
      </c>
      <c r="C263" s="98" t="s">
        <v>2001</v>
      </c>
      <c r="D263" s="98" t="s">
        <v>2005</v>
      </c>
      <c r="E263" s="99" t="s">
        <v>20</v>
      </c>
      <c r="F263" s="92">
        <f t="shared" si="28"/>
        <v>61.31</v>
      </c>
      <c r="G263" s="100">
        <v>61.31</v>
      </c>
      <c r="H263" s="99">
        <v>12</v>
      </c>
      <c r="I263" s="101">
        <f t="shared" si="27"/>
        <v>735.72</v>
      </c>
      <c r="J263" s="95" t="s">
        <v>1738</v>
      </c>
      <c r="K263" s="96" t="str">
        <f t="shared" si="24"/>
        <v/>
      </c>
    </row>
    <row r="264" spans="1:11" ht="15" customHeight="1" x14ac:dyDescent="0.35">
      <c r="A264" s="97">
        <v>239</v>
      </c>
      <c r="B264" s="98" t="s">
        <v>2000</v>
      </c>
      <c r="C264" s="98" t="s">
        <v>2001</v>
      </c>
      <c r="D264" s="98" t="s">
        <v>2006</v>
      </c>
      <c r="E264" s="99" t="s">
        <v>20</v>
      </c>
      <c r="F264" s="92">
        <f t="shared" si="28"/>
        <v>63.06</v>
      </c>
      <c r="G264" s="100">
        <v>63.06</v>
      </c>
      <c r="H264" s="99">
        <v>1</v>
      </c>
      <c r="I264" s="101">
        <f t="shared" si="27"/>
        <v>63.06</v>
      </c>
      <c r="J264" s="95" t="s">
        <v>1738</v>
      </c>
      <c r="K264" s="96" t="str">
        <f t="shared" si="24"/>
        <v/>
      </c>
    </row>
    <row r="265" spans="1:11" ht="15" customHeight="1" x14ac:dyDescent="0.35">
      <c r="A265" s="97">
        <v>240</v>
      </c>
      <c r="B265" s="98" t="s">
        <v>2000</v>
      </c>
      <c r="C265" s="98" t="s">
        <v>2001</v>
      </c>
      <c r="D265" s="98" t="s">
        <v>2007</v>
      </c>
      <c r="E265" s="99" t="s">
        <v>20</v>
      </c>
      <c r="F265" s="92">
        <f t="shared" si="28"/>
        <v>64.709999999999994</v>
      </c>
      <c r="G265" s="100">
        <v>64.709999999999994</v>
      </c>
      <c r="H265" s="99">
        <v>3</v>
      </c>
      <c r="I265" s="101">
        <f t="shared" si="27"/>
        <v>194.13</v>
      </c>
      <c r="J265" s="95" t="s">
        <v>1738</v>
      </c>
      <c r="K265" s="96" t="str">
        <f t="shared" si="24"/>
        <v/>
      </c>
    </row>
    <row r="266" spans="1:11" ht="15" customHeight="1" x14ac:dyDescent="0.35">
      <c r="A266" s="97">
        <v>241</v>
      </c>
      <c r="B266" s="98" t="s">
        <v>2000</v>
      </c>
      <c r="C266" s="98" t="s">
        <v>2001</v>
      </c>
      <c r="D266" s="98" t="s">
        <v>2008</v>
      </c>
      <c r="E266" s="99" t="s">
        <v>20</v>
      </c>
      <c r="F266" s="92">
        <f t="shared" si="28"/>
        <v>70.64</v>
      </c>
      <c r="G266" s="100">
        <v>70.64</v>
      </c>
      <c r="H266" s="99">
        <v>3</v>
      </c>
      <c r="I266" s="101">
        <f t="shared" si="27"/>
        <v>211.92000000000002</v>
      </c>
      <c r="J266" s="95" t="s">
        <v>1738</v>
      </c>
      <c r="K266" s="96" t="str">
        <f t="shared" ref="K266:K330" si="29">IF(AND(ISNUMBER(F266),ISNUMBER(FIND(",",F266)),LEN(F266)-LEN(SUBSTITUTE(F266,",",""))=1),IF(LEN(RIGHT(F266,LEN(F266)-FIND(",",F266)))&gt;2,ROW(),""),"")</f>
        <v/>
      </c>
    </row>
    <row r="267" spans="1:11" ht="15" customHeight="1" x14ac:dyDescent="0.35">
      <c r="A267" s="97">
        <v>242</v>
      </c>
      <c r="B267" s="98" t="s">
        <v>2000</v>
      </c>
      <c r="C267" s="98" t="s">
        <v>2001</v>
      </c>
      <c r="D267" s="98" t="s">
        <v>2009</v>
      </c>
      <c r="E267" s="99" t="s">
        <v>20</v>
      </c>
      <c r="F267" s="92">
        <f t="shared" si="28"/>
        <v>78.55</v>
      </c>
      <c r="G267" s="100">
        <v>78.55</v>
      </c>
      <c r="H267" s="99">
        <v>9</v>
      </c>
      <c r="I267" s="101">
        <f t="shared" si="27"/>
        <v>706.94999999999993</v>
      </c>
      <c r="J267" s="95" t="s">
        <v>1738</v>
      </c>
      <c r="K267" s="96" t="str">
        <f t="shared" si="29"/>
        <v/>
      </c>
    </row>
    <row r="268" spans="1:11" ht="15" customHeight="1" x14ac:dyDescent="0.35">
      <c r="A268" s="97">
        <v>243</v>
      </c>
      <c r="B268" s="98" t="s">
        <v>2000</v>
      </c>
      <c r="C268" s="98" t="s">
        <v>2001</v>
      </c>
      <c r="D268" s="98" t="s">
        <v>2010</v>
      </c>
      <c r="E268" s="99" t="s">
        <v>20</v>
      </c>
      <c r="F268" s="92">
        <f t="shared" si="28"/>
        <v>82.11</v>
      </c>
      <c r="G268" s="100">
        <v>82.11</v>
      </c>
      <c r="H268" s="99">
        <v>1</v>
      </c>
      <c r="I268" s="101">
        <f t="shared" si="27"/>
        <v>82.11</v>
      </c>
      <c r="J268" s="95" t="s">
        <v>1738</v>
      </c>
      <c r="K268" s="96" t="str">
        <f t="shared" si="29"/>
        <v/>
      </c>
    </row>
    <row r="269" spans="1:11" ht="15" customHeight="1" x14ac:dyDescent="0.35">
      <c r="A269" s="97">
        <v>244</v>
      </c>
      <c r="B269" s="98" t="s">
        <v>2000</v>
      </c>
      <c r="C269" s="98" t="s">
        <v>2001</v>
      </c>
      <c r="D269" s="98" t="s">
        <v>2011</v>
      </c>
      <c r="E269" s="99" t="s">
        <v>20</v>
      </c>
      <c r="F269" s="92">
        <f t="shared" si="28"/>
        <v>95.83</v>
      </c>
      <c r="G269" s="100">
        <v>95.83</v>
      </c>
      <c r="H269" s="99">
        <v>1</v>
      </c>
      <c r="I269" s="101">
        <f t="shared" si="27"/>
        <v>95.83</v>
      </c>
      <c r="J269" s="95" t="s">
        <v>1738</v>
      </c>
      <c r="K269" s="96" t="str">
        <f t="shared" si="29"/>
        <v/>
      </c>
    </row>
    <row r="270" spans="1:11" ht="15" customHeight="1" x14ac:dyDescent="0.35">
      <c r="A270" s="97">
        <v>245</v>
      </c>
      <c r="B270" s="98" t="s">
        <v>2000</v>
      </c>
      <c r="C270" s="98" t="s">
        <v>2001</v>
      </c>
      <c r="D270" s="98" t="s">
        <v>2012</v>
      </c>
      <c r="E270" s="99" t="s">
        <v>20</v>
      </c>
      <c r="F270" s="92">
        <f t="shared" si="28"/>
        <v>103.9</v>
      </c>
      <c r="G270" s="100">
        <v>103.9</v>
      </c>
      <c r="H270" s="99">
        <v>1</v>
      </c>
      <c r="I270" s="101">
        <f t="shared" si="27"/>
        <v>103.9</v>
      </c>
      <c r="J270" s="95" t="s">
        <v>1738</v>
      </c>
      <c r="K270" s="96" t="str">
        <f t="shared" si="29"/>
        <v/>
      </c>
    </row>
    <row r="271" spans="1:11" ht="44.15" customHeight="1" x14ac:dyDescent="0.35">
      <c r="A271" s="97">
        <v>246</v>
      </c>
      <c r="B271" s="98" t="s">
        <v>2000</v>
      </c>
      <c r="C271" s="98" t="s">
        <v>2013</v>
      </c>
      <c r="D271" s="98" t="s">
        <v>2014</v>
      </c>
      <c r="E271" s="99" t="s">
        <v>20</v>
      </c>
      <c r="F271" s="92">
        <f t="shared" si="28"/>
        <v>19.399999999999999</v>
      </c>
      <c r="G271" s="100">
        <v>19.399999999999999</v>
      </c>
      <c r="H271" s="99">
        <v>1</v>
      </c>
      <c r="I271" s="101">
        <f t="shared" si="27"/>
        <v>19.399999999999999</v>
      </c>
      <c r="J271" s="95" t="s">
        <v>1738</v>
      </c>
      <c r="K271" s="96" t="str">
        <f t="shared" si="29"/>
        <v/>
      </c>
    </row>
    <row r="272" spans="1:11" ht="44.15" customHeight="1" x14ac:dyDescent="0.35">
      <c r="A272" s="97">
        <v>247</v>
      </c>
      <c r="B272" s="98" t="s">
        <v>2000</v>
      </c>
      <c r="C272" s="98" t="s">
        <v>2013</v>
      </c>
      <c r="D272" s="98" t="s">
        <v>2015</v>
      </c>
      <c r="E272" s="99" t="s">
        <v>20</v>
      </c>
      <c r="F272" s="92">
        <f t="shared" si="28"/>
        <v>19.399999999999999</v>
      </c>
      <c r="G272" s="100">
        <v>19.399999999999999</v>
      </c>
      <c r="H272" s="99">
        <v>1</v>
      </c>
      <c r="I272" s="101">
        <f t="shared" si="27"/>
        <v>19.399999999999999</v>
      </c>
      <c r="J272" s="95" t="s">
        <v>1738</v>
      </c>
      <c r="K272" s="96" t="str">
        <f t="shared" si="29"/>
        <v/>
      </c>
    </row>
    <row r="273" spans="1:11" ht="44.15" customHeight="1" x14ac:dyDescent="0.35">
      <c r="A273" s="97">
        <v>248</v>
      </c>
      <c r="B273" s="98" t="s">
        <v>2000</v>
      </c>
      <c r="C273" s="98" t="s">
        <v>2013</v>
      </c>
      <c r="D273" s="98" t="s">
        <v>2016</v>
      </c>
      <c r="E273" s="99" t="s">
        <v>20</v>
      </c>
      <c r="F273" s="92">
        <f t="shared" si="28"/>
        <v>19.399999999999999</v>
      </c>
      <c r="G273" s="100">
        <v>19.399999999999999</v>
      </c>
      <c r="H273" s="99">
        <v>1</v>
      </c>
      <c r="I273" s="101">
        <f t="shared" si="27"/>
        <v>19.399999999999999</v>
      </c>
      <c r="J273" s="95" t="s">
        <v>1738</v>
      </c>
      <c r="K273" s="96" t="str">
        <f t="shared" si="29"/>
        <v/>
      </c>
    </row>
    <row r="274" spans="1:11" ht="44.15" customHeight="1" x14ac:dyDescent="0.35">
      <c r="A274" s="97">
        <v>249</v>
      </c>
      <c r="B274" s="98" t="s">
        <v>2000</v>
      </c>
      <c r="C274" s="98" t="s">
        <v>2013</v>
      </c>
      <c r="D274" s="98" t="s">
        <v>2017</v>
      </c>
      <c r="E274" s="99" t="s">
        <v>20</v>
      </c>
      <c r="F274" s="92">
        <f t="shared" si="28"/>
        <v>19.43</v>
      </c>
      <c r="G274" s="100">
        <v>19.43</v>
      </c>
      <c r="H274" s="99">
        <v>1</v>
      </c>
      <c r="I274" s="101">
        <f t="shared" si="27"/>
        <v>19.43</v>
      </c>
      <c r="J274" s="95" t="s">
        <v>1738</v>
      </c>
      <c r="K274" s="96" t="str">
        <f t="shared" si="29"/>
        <v/>
      </c>
    </row>
    <row r="275" spans="1:11" ht="44.15" customHeight="1" x14ac:dyDescent="0.35">
      <c r="A275" s="97">
        <v>250</v>
      </c>
      <c r="B275" s="98" t="s">
        <v>2000</v>
      </c>
      <c r="C275" s="98" t="s">
        <v>2013</v>
      </c>
      <c r="D275" s="98" t="s">
        <v>2003</v>
      </c>
      <c r="E275" s="99" t="s">
        <v>20</v>
      </c>
      <c r="F275" s="92">
        <f t="shared" si="28"/>
        <v>19.43</v>
      </c>
      <c r="G275" s="100">
        <v>19.43</v>
      </c>
      <c r="H275" s="99">
        <v>1</v>
      </c>
      <c r="I275" s="101">
        <f t="shared" si="27"/>
        <v>19.43</v>
      </c>
      <c r="J275" s="95" t="s">
        <v>1738</v>
      </c>
      <c r="K275" s="96" t="str">
        <f t="shared" si="29"/>
        <v/>
      </c>
    </row>
    <row r="276" spans="1:11" ht="44.15" customHeight="1" x14ac:dyDescent="0.35">
      <c r="A276" s="97">
        <v>251</v>
      </c>
      <c r="B276" s="98" t="s">
        <v>2000</v>
      </c>
      <c r="C276" s="98" t="s">
        <v>2013</v>
      </c>
      <c r="D276" s="98" t="s">
        <v>2004</v>
      </c>
      <c r="E276" s="99" t="s">
        <v>20</v>
      </c>
      <c r="F276" s="92">
        <f t="shared" si="28"/>
        <v>19.47</v>
      </c>
      <c r="G276" s="100">
        <v>19.47</v>
      </c>
      <c r="H276" s="99">
        <v>1</v>
      </c>
      <c r="I276" s="101">
        <f t="shared" si="27"/>
        <v>19.47</v>
      </c>
      <c r="J276" s="95" t="s">
        <v>1738</v>
      </c>
      <c r="K276" s="96" t="str">
        <f t="shared" si="29"/>
        <v/>
      </c>
    </row>
    <row r="277" spans="1:11" ht="44.15" customHeight="1" x14ac:dyDescent="0.35">
      <c r="A277" s="97">
        <v>252</v>
      </c>
      <c r="B277" s="98" t="s">
        <v>2000</v>
      </c>
      <c r="C277" s="98" t="s">
        <v>2013</v>
      </c>
      <c r="D277" s="98" t="s">
        <v>2005</v>
      </c>
      <c r="E277" s="99" t="s">
        <v>20</v>
      </c>
      <c r="F277" s="92">
        <f t="shared" si="28"/>
        <v>19.47</v>
      </c>
      <c r="G277" s="100">
        <v>19.47</v>
      </c>
      <c r="H277" s="99">
        <v>1</v>
      </c>
      <c r="I277" s="101">
        <f t="shared" si="27"/>
        <v>19.47</v>
      </c>
      <c r="J277" s="95" t="s">
        <v>1738</v>
      </c>
      <c r="K277" s="96" t="str">
        <f t="shared" si="29"/>
        <v/>
      </c>
    </row>
    <row r="278" spans="1:11" ht="44.15" customHeight="1" x14ac:dyDescent="0.35">
      <c r="A278" s="97">
        <v>253</v>
      </c>
      <c r="B278" s="98" t="s">
        <v>2000</v>
      </c>
      <c r="C278" s="98" t="s">
        <v>2013</v>
      </c>
      <c r="D278" s="98" t="s">
        <v>2018</v>
      </c>
      <c r="E278" s="99" t="s">
        <v>20</v>
      </c>
      <c r="F278" s="92">
        <f t="shared" si="28"/>
        <v>19.47</v>
      </c>
      <c r="G278" s="100">
        <v>19.47</v>
      </c>
      <c r="H278" s="99">
        <v>1</v>
      </c>
      <c r="I278" s="101">
        <f t="shared" si="27"/>
        <v>19.47</v>
      </c>
      <c r="J278" s="95" t="s">
        <v>1738</v>
      </c>
      <c r="K278" s="96" t="str">
        <f t="shared" si="29"/>
        <v/>
      </c>
    </row>
    <row r="279" spans="1:11" ht="44.15" customHeight="1" x14ac:dyDescent="0.35">
      <c r="A279" s="97">
        <v>254</v>
      </c>
      <c r="B279" s="98" t="s">
        <v>2000</v>
      </c>
      <c r="C279" s="98" t="s">
        <v>2019</v>
      </c>
      <c r="D279" s="98" t="s">
        <v>2018</v>
      </c>
      <c r="E279" s="99" t="s">
        <v>20</v>
      </c>
      <c r="F279" s="92">
        <f t="shared" si="28"/>
        <v>31.42</v>
      </c>
      <c r="G279" s="100">
        <v>31.42</v>
      </c>
      <c r="H279" s="99">
        <v>1</v>
      </c>
      <c r="I279" s="101">
        <f t="shared" si="27"/>
        <v>31.42</v>
      </c>
      <c r="J279" s="95" t="s">
        <v>1738</v>
      </c>
      <c r="K279" s="96" t="str">
        <f t="shared" si="29"/>
        <v/>
      </c>
    </row>
    <row r="280" spans="1:11" ht="44.15" customHeight="1" x14ac:dyDescent="0.35">
      <c r="A280" s="97">
        <v>255</v>
      </c>
      <c r="B280" s="98" t="s">
        <v>2000</v>
      </c>
      <c r="C280" s="98" t="s">
        <v>2019</v>
      </c>
      <c r="D280" s="98" t="s">
        <v>2008</v>
      </c>
      <c r="E280" s="99" t="s">
        <v>20</v>
      </c>
      <c r="F280" s="92">
        <f t="shared" si="28"/>
        <v>31.37</v>
      </c>
      <c r="G280" s="100">
        <v>31.37</v>
      </c>
      <c r="H280" s="99">
        <v>1</v>
      </c>
      <c r="I280" s="101">
        <f t="shared" si="27"/>
        <v>31.37</v>
      </c>
      <c r="J280" s="95" t="s">
        <v>1738</v>
      </c>
      <c r="K280" s="96" t="str">
        <f t="shared" si="29"/>
        <v/>
      </c>
    </row>
    <row r="281" spans="1:11" ht="44.15" customHeight="1" x14ac:dyDescent="0.35">
      <c r="A281" s="97">
        <v>256</v>
      </c>
      <c r="B281" s="98" t="s">
        <v>2000</v>
      </c>
      <c r="C281" s="98" t="s">
        <v>2019</v>
      </c>
      <c r="D281" s="98" t="s">
        <v>2009</v>
      </c>
      <c r="E281" s="99" t="s">
        <v>20</v>
      </c>
      <c r="F281" s="92">
        <f t="shared" si="28"/>
        <v>31.37</v>
      </c>
      <c r="G281" s="100">
        <v>31.37</v>
      </c>
      <c r="H281" s="99">
        <v>1</v>
      </c>
      <c r="I281" s="101">
        <f t="shared" si="27"/>
        <v>31.37</v>
      </c>
      <c r="J281" s="95" t="s">
        <v>1738</v>
      </c>
      <c r="K281" s="96" t="str">
        <f t="shared" si="29"/>
        <v/>
      </c>
    </row>
    <row r="282" spans="1:11" ht="44.15" customHeight="1" x14ac:dyDescent="0.35">
      <c r="A282" s="97">
        <v>257</v>
      </c>
      <c r="B282" s="98" t="s">
        <v>2000</v>
      </c>
      <c r="C282" s="98" t="s">
        <v>2020</v>
      </c>
      <c r="D282" s="98" t="s">
        <v>2011</v>
      </c>
      <c r="E282" s="99" t="s">
        <v>20</v>
      </c>
      <c r="F282" s="92">
        <f t="shared" si="28"/>
        <v>48.31</v>
      </c>
      <c r="G282" s="100">
        <v>48.31</v>
      </c>
      <c r="H282" s="99">
        <v>1</v>
      </c>
      <c r="I282" s="101">
        <f t="shared" si="27"/>
        <v>48.31</v>
      </c>
      <c r="J282" s="95" t="s">
        <v>1738</v>
      </c>
      <c r="K282" s="96" t="str">
        <f t="shared" si="29"/>
        <v/>
      </c>
    </row>
    <row r="283" spans="1:11" ht="44.15" customHeight="1" x14ac:dyDescent="0.35">
      <c r="A283" s="97">
        <v>258</v>
      </c>
      <c r="B283" s="98" t="s">
        <v>2000</v>
      </c>
      <c r="C283" s="98" t="s">
        <v>2020</v>
      </c>
      <c r="D283" s="98" t="s">
        <v>2012</v>
      </c>
      <c r="E283" s="99" t="s">
        <v>20</v>
      </c>
      <c r="F283" s="92">
        <f t="shared" si="28"/>
        <v>48.21</v>
      </c>
      <c r="G283" s="100">
        <v>48.21</v>
      </c>
      <c r="H283" s="99">
        <v>1</v>
      </c>
      <c r="I283" s="101">
        <f t="shared" si="27"/>
        <v>48.21</v>
      </c>
      <c r="J283" s="95" t="s">
        <v>1738</v>
      </c>
      <c r="K283" s="96" t="str">
        <f t="shared" si="29"/>
        <v/>
      </c>
    </row>
    <row r="284" spans="1:11" ht="44.15" customHeight="1" x14ac:dyDescent="0.35">
      <c r="A284" s="97">
        <v>259</v>
      </c>
      <c r="B284" s="98" t="s">
        <v>2000</v>
      </c>
      <c r="C284" s="98" t="s">
        <v>2020</v>
      </c>
      <c r="D284" s="98" t="s">
        <v>2021</v>
      </c>
      <c r="E284" s="99" t="s">
        <v>20</v>
      </c>
      <c r="F284" s="92">
        <f t="shared" si="28"/>
        <v>73.709999999999994</v>
      </c>
      <c r="G284" s="100">
        <v>73.709999999999994</v>
      </c>
      <c r="H284" s="99">
        <v>1</v>
      </c>
      <c r="I284" s="101">
        <f t="shared" si="27"/>
        <v>73.709999999999994</v>
      </c>
      <c r="J284" s="95" t="s">
        <v>1738</v>
      </c>
      <c r="K284" s="96" t="str">
        <f t="shared" si="29"/>
        <v/>
      </c>
    </row>
    <row r="285" spans="1:11" ht="29.5" customHeight="1" x14ac:dyDescent="0.35">
      <c r="A285" s="97">
        <v>260</v>
      </c>
      <c r="B285" s="98" t="s">
        <v>2000</v>
      </c>
      <c r="C285" s="98" t="s">
        <v>2022</v>
      </c>
      <c r="D285" s="98"/>
      <c r="E285" s="99" t="s">
        <v>20</v>
      </c>
      <c r="F285" s="92">
        <f t="shared" si="28"/>
        <v>25.96</v>
      </c>
      <c r="G285" s="100">
        <v>25.96</v>
      </c>
      <c r="H285" s="99">
        <v>1</v>
      </c>
      <c r="I285" s="101">
        <f t="shared" si="27"/>
        <v>25.96</v>
      </c>
      <c r="J285" s="95" t="s">
        <v>1738</v>
      </c>
      <c r="K285" s="96" t="str">
        <f t="shared" si="29"/>
        <v/>
      </c>
    </row>
    <row r="286" spans="1:11" ht="29.5" customHeight="1" x14ac:dyDescent="0.35">
      <c r="A286" s="97">
        <v>261</v>
      </c>
      <c r="B286" s="98" t="s">
        <v>2000</v>
      </c>
      <c r="C286" s="98" t="s">
        <v>2023</v>
      </c>
      <c r="D286" s="98" t="s">
        <v>2002</v>
      </c>
      <c r="E286" s="99" t="s">
        <v>20</v>
      </c>
      <c r="F286" s="92">
        <f t="shared" si="28"/>
        <v>7.15</v>
      </c>
      <c r="G286" s="100">
        <v>7.15</v>
      </c>
      <c r="H286" s="99">
        <v>5</v>
      </c>
      <c r="I286" s="101">
        <f>H286*F286</f>
        <v>35.75</v>
      </c>
      <c r="J286" s="95" t="s">
        <v>1738</v>
      </c>
      <c r="K286" s="96" t="str">
        <f t="shared" si="29"/>
        <v/>
      </c>
    </row>
    <row r="287" spans="1:11" ht="29.5" customHeight="1" x14ac:dyDescent="0.35">
      <c r="A287" s="97">
        <v>262</v>
      </c>
      <c r="B287" s="98" t="s">
        <v>2000</v>
      </c>
      <c r="C287" s="98" t="s">
        <v>2023</v>
      </c>
      <c r="D287" s="98" t="s">
        <v>2003</v>
      </c>
      <c r="E287" s="99" t="s">
        <v>20</v>
      </c>
      <c r="F287" s="92">
        <f t="shared" si="28"/>
        <v>7.14</v>
      </c>
      <c r="G287" s="100">
        <v>7.14</v>
      </c>
      <c r="H287" s="99">
        <v>5</v>
      </c>
      <c r="I287" s="101">
        <f t="shared" ref="I287:I292" si="30">H287*F287</f>
        <v>35.699999999999996</v>
      </c>
      <c r="J287" s="95" t="s">
        <v>1738</v>
      </c>
      <c r="K287" s="96" t="str">
        <f t="shared" si="29"/>
        <v/>
      </c>
    </row>
    <row r="288" spans="1:11" ht="29.5" customHeight="1" x14ac:dyDescent="0.35">
      <c r="A288" s="97">
        <v>263</v>
      </c>
      <c r="B288" s="98" t="s">
        <v>2000</v>
      </c>
      <c r="C288" s="98" t="s">
        <v>2023</v>
      </c>
      <c r="D288" s="98" t="s">
        <v>2004</v>
      </c>
      <c r="E288" s="99" t="s">
        <v>20</v>
      </c>
      <c r="F288" s="92">
        <f t="shared" si="28"/>
        <v>7.14</v>
      </c>
      <c r="G288" s="100">
        <v>7.14</v>
      </c>
      <c r="H288" s="99">
        <v>5</v>
      </c>
      <c r="I288" s="101">
        <f t="shared" si="30"/>
        <v>35.699999999999996</v>
      </c>
      <c r="J288" s="95" t="s">
        <v>1738</v>
      </c>
      <c r="K288" s="96" t="str">
        <f t="shared" si="29"/>
        <v/>
      </c>
    </row>
    <row r="289" spans="1:11" ht="29.5" customHeight="1" x14ac:dyDescent="0.35">
      <c r="A289" s="97">
        <v>264</v>
      </c>
      <c r="B289" s="98" t="s">
        <v>2000</v>
      </c>
      <c r="C289" s="98" t="s">
        <v>2023</v>
      </c>
      <c r="D289" s="98" t="s">
        <v>2005</v>
      </c>
      <c r="E289" s="99" t="s">
        <v>20</v>
      </c>
      <c r="F289" s="92">
        <f t="shared" si="28"/>
        <v>8.57</v>
      </c>
      <c r="G289" s="100">
        <v>8.57</v>
      </c>
      <c r="H289" s="99">
        <v>5</v>
      </c>
      <c r="I289" s="101">
        <f t="shared" si="30"/>
        <v>42.85</v>
      </c>
      <c r="J289" s="95" t="s">
        <v>1738</v>
      </c>
      <c r="K289" s="96" t="str">
        <f t="shared" si="29"/>
        <v/>
      </c>
    </row>
    <row r="290" spans="1:11" ht="29.5" customHeight="1" x14ac:dyDescent="0.35">
      <c r="A290" s="97">
        <v>265</v>
      </c>
      <c r="B290" s="98" t="s">
        <v>2000</v>
      </c>
      <c r="C290" s="98" t="s">
        <v>2023</v>
      </c>
      <c r="D290" s="98" t="s">
        <v>2006</v>
      </c>
      <c r="E290" s="99" t="s">
        <v>20</v>
      </c>
      <c r="F290" s="92">
        <f t="shared" si="28"/>
        <v>8.57</v>
      </c>
      <c r="G290" s="100">
        <v>8.57</v>
      </c>
      <c r="H290" s="99">
        <v>5</v>
      </c>
      <c r="I290" s="101">
        <f t="shared" si="30"/>
        <v>42.85</v>
      </c>
      <c r="J290" s="95" t="s">
        <v>1738</v>
      </c>
      <c r="K290" s="96" t="str">
        <f t="shared" si="29"/>
        <v/>
      </c>
    </row>
    <row r="291" spans="1:11" ht="29.5" customHeight="1" x14ac:dyDescent="0.35">
      <c r="A291" s="102">
        <v>266</v>
      </c>
      <c r="B291" s="98" t="s">
        <v>2000</v>
      </c>
      <c r="C291" s="98" t="s">
        <v>2023</v>
      </c>
      <c r="D291" s="103" t="s">
        <v>2007</v>
      </c>
      <c r="E291" s="99" t="s">
        <v>20</v>
      </c>
      <c r="F291" s="122">
        <f t="shared" si="28"/>
        <v>8.57</v>
      </c>
      <c r="G291" s="105">
        <v>8.57</v>
      </c>
      <c r="H291" s="104">
        <v>6</v>
      </c>
      <c r="I291" s="101">
        <f t="shared" si="30"/>
        <v>51.42</v>
      </c>
      <c r="J291" s="95" t="s">
        <v>1738</v>
      </c>
      <c r="K291" s="96" t="str">
        <f t="shared" si="29"/>
        <v/>
      </c>
    </row>
    <row r="292" spans="1:11" ht="33" customHeight="1" thickBot="1" x14ac:dyDescent="0.4">
      <c r="A292" s="102">
        <v>267</v>
      </c>
      <c r="B292" s="103" t="s">
        <v>2000</v>
      </c>
      <c r="C292" s="103" t="s">
        <v>2023</v>
      </c>
      <c r="D292" s="103" t="s">
        <v>2009</v>
      </c>
      <c r="E292" s="104" t="s">
        <v>20</v>
      </c>
      <c r="F292" s="123">
        <f t="shared" si="28"/>
        <v>11.43</v>
      </c>
      <c r="G292" s="105">
        <v>11.43</v>
      </c>
      <c r="H292" s="104">
        <v>7</v>
      </c>
      <c r="I292" s="106">
        <f t="shared" si="30"/>
        <v>80.009999999999991</v>
      </c>
      <c r="J292" s="124" t="s">
        <v>1738</v>
      </c>
      <c r="K292" s="96" t="str">
        <f t="shared" si="29"/>
        <v/>
      </c>
    </row>
    <row r="293" spans="1:11" ht="16.5" thickBot="1" x14ac:dyDescent="0.4">
      <c r="A293" s="107"/>
      <c r="B293" s="84" t="s">
        <v>2024</v>
      </c>
      <c r="C293" s="108"/>
      <c r="D293" s="108"/>
      <c r="E293" s="109"/>
      <c r="F293" s="110"/>
      <c r="G293" s="110"/>
      <c r="H293" s="111"/>
      <c r="I293" s="88"/>
      <c r="J293" s="88"/>
      <c r="K293" s="96"/>
    </row>
    <row r="294" spans="1:11" ht="15" customHeight="1" x14ac:dyDescent="0.35">
      <c r="A294" s="97">
        <v>268</v>
      </c>
      <c r="B294" s="98" t="s">
        <v>2024</v>
      </c>
      <c r="C294" s="98" t="s">
        <v>2025</v>
      </c>
      <c r="D294" s="98" t="s">
        <v>2026</v>
      </c>
      <c r="E294" s="99" t="s">
        <v>20</v>
      </c>
      <c r="F294" s="92">
        <f>G294</f>
        <v>62.63</v>
      </c>
      <c r="G294" s="100">
        <v>62.63</v>
      </c>
      <c r="H294" s="99">
        <v>39</v>
      </c>
      <c r="I294" s="101">
        <f>H294*F294</f>
        <v>2442.5700000000002</v>
      </c>
      <c r="J294" s="95" t="s">
        <v>1738</v>
      </c>
      <c r="K294" s="96" t="str">
        <f t="shared" si="29"/>
        <v/>
      </c>
    </row>
    <row r="295" spans="1:11" ht="15" customHeight="1" thickBot="1" x14ac:dyDescent="0.4">
      <c r="A295" s="97">
        <v>269</v>
      </c>
      <c r="B295" s="98" t="s">
        <v>2024</v>
      </c>
      <c r="C295" s="98" t="s">
        <v>2027</v>
      </c>
      <c r="D295" s="98"/>
      <c r="E295" s="99" t="s">
        <v>20</v>
      </c>
      <c r="F295" s="92">
        <f>G295</f>
        <v>51.94</v>
      </c>
      <c r="G295" s="100">
        <v>51.94</v>
      </c>
      <c r="H295" s="99">
        <v>1</v>
      </c>
      <c r="I295" s="101">
        <f>H295*F295</f>
        <v>51.94</v>
      </c>
      <c r="J295" s="95" t="s">
        <v>1738</v>
      </c>
      <c r="K295" s="96" t="str">
        <f t="shared" si="29"/>
        <v/>
      </c>
    </row>
    <row r="296" spans="1:11" ht="16.5" thickBot="1" x14ac:dyDescent="0.4">
      <c r="A296" s="107"/>
      <c r="B296" s="84" t="s">
        <v>2028</v>
      </c>
      <c r="C296" s="108"/>
      <c r="D296" s="108"/>
      <c r="E296" s="109"/>
      <c r="F296" s="110"/>
      <c r="G296" s="110"/>
      <c r="H296" s="111"/>
      <c r="I296" s="88"/>
      <c r="J296" s="88"/>
      <c r="K296" s="96"/>
    </row>
    <row r="297" spans="1:11" ht="15" customHeight="1" thickBot="1" x14ac:dyDescent="0.4">
      <c r="A297" s="97">
        <v>270</v>
      </c>
      <c r="B297" s="98" t="s">
        <v>2028</v>
      </c>
      <c r="C297" s="98" t="s">
        <v>2029</v>
      </c>
      <c r="D297" s="98" t="s">
        <v>2030</v>
      </c>
      <c r="E297" s="99" t="s">
        <v>20</v>
      </c>
      <c r="F297" s="92">
        <f>G297</f>
        <v>24.98</v>
      </c>
      <c r="G297" s="100">
        <v>24.98</v>
      </c>
      <c r="H297" s="99">
        <v>255</v>
      </c>
      <c r="I297" s="101">
        <f>H297*F297</f>
        <v>6369.9000000000005</v>
      </c>
      <c r="J297" s="95" t="s">
        <v>1738</v>
      </c>
      <c r="K297" s="96" t="str">
        <f t="shared" si="29"/>
        <v/>
      </c>
    </row>
    <row r="298" spans="1:11" ht="16.5" thickBot="1" x14ac:dyDescent="0.4">
      <c r="A298" s="107"/>
      <c r="B298" s="84" t="s">
        <v>2031</v>
      </c>
      <c r="C298" s="108"/>
      <c r="D298" s="108"/>
      <c r="E298" s="109"/>
      <c r="F298" s="110"/>
      <c r="G298" s="110"/>
      <c r="H298" s="111"/>
      <c r="I298" s="88"/>
      <c r="J298" s="88"/>
      <c r="K298" s="96"/>
    </row>
    <row r="299" spans="1:11" ht="15" customHeight="1" x14ac:dyDescent="0.35">
      <c r="A299" s="97">
        <v>271</v>
      </c>
      <c r="B299" s="98" t="s">
        <v>2031</v>
      </c>
      <c r="C299" s="98" t="s">
        <v>2032</v>
      </c>
      <c r="D299" s="98" t="s">
        <v>2033</v>
      </c>
      <c r="E299" s="99" t="s">
        <v>20</v>
      </c>
      <c r="F299" s="92">
        <f>G299</f>
        <v>41.75</v>
      </c>
      <c r="G299" s="100">
        <v>41.75</v>
      </c>
      <c r="H299" s="99">
        <v>1</v>
      </c>
      <c r="I299" s="101">
        <f t="shared" ref="I299:I311" si="31">H299*F299</f>
        <v>41.75</v>
      </c>
      <c r="J299" s="95" t="s">
        <v>1738</v>
      </c>
      <c r="K299" s="96" t="str">
        <f t="shared" si="29"/>
        <v/>
      </c>
    </row>
    <row r="300" spans="1:11" ht="15" customHeight="1" x14ac:dyDescent="0.35">
      <c r="A300" s="97">
        <v>272</v>
      </c>
      <c r="B300" s="98" t="s">
        <v>2031</v>
      </c>
      <c r="C300" s="98" t="s">
        <v>2032</v>
      </c>
      <c r="D300" s="98" t="s">
        <v>2034</v>
      </c>
      <c r="E300" s="99" t="s">
        <v>20</v>
      </c>
      <c r="F300" s="92">
        <f t="shared" ref="F300:F311" si="32">G300</f>
        <v>43.49</v>
      </c>
      <c r="G300" s="100">
        <v>43.49</v>
      </c>
      <c r="H300" s="99">
        <v>1</v>
      </c>
      <c r="I300" s="101">
        <f t="shared" si="31"/>
        <v>43.49</v>
      </c>
      <c r="J300" s="95" t="s">
        <v>1738</v>
      </c>
      <c r="K300" s="96" t="str">
        <f t="shared" si="29"/>
        <v/>
      </c>
    </row>
    <row r="301" spans="1:11" ht="15" customHeight="1" x14ac:dyDescent="0.35">
      <c r="A301" s="97">
        <v>273</v>
      </c>
      <c r="B301" s="98" t="s">
        <v>2031</v>
      </c>
      <c r="C301" s="98" t="s">
        <v>2032</v>
      </c>
      <c r="D301" s="98" t="s">
        <v>2035</v>
      </c>
      <c r="E301" s="99" t="s">
        <v>20</v>
      </c>
      <c r="F301" s="92">
        <f t="shared" si="32"/>
        <v>47.78</v>
      </c>
      <c r="G301" s="100">
        <v>47.78</v>
      </c>
      <c r="H301" s="99">
        <v>1</v>
      </c>
      <c r="I301" s="101">
        <f t="shared" si="31"/>
        <v>47.78</v>
      </c>
      <c r="J301" s="95" t="s">
        <v>1738</v>
      </c>
      <c r="K301" s="96" t="str">
        <f t="shared" si="29"/>
        <v/>
      </c>
    </row>
    <row r="302" spans="1:11" ht="15" customHeight="1" x14ac:dyDescent="0.35">
      <c r="A302" s="97">
        <v>274</v>
      </c>
      <c r="B302" s="98" t="s">
        <v>2031</v>
      </c>
      <c r="C302" s="98" t="s">
        <v>2032</v>
      </c>
      <c r="D302" s="98" t="s">
        <v>2036</v>
      </c>
      <c r="E302" s="99" t="s">
        <v>20</v>
      </c>
      <c r="F302" s="92">
        <f t="shared" si="32"/>
        <v>52.43</v>
      </c>
      <c r="G302" s="100">
        <v>52.43</v>
      </c>
      <c r="H302" s="99">
        <v>1</v>
      </c>
      <c r="I302" s="101">
        <f t="shared" si="31"/>
        <v>52.43</v>
      </c>
      <c r="J302" s="95" t="s">
        <v>1738</v>
      </c>
      <c r="K302" s="96" t="str">
        <f t="shared" si="29"/>
        <v/>
      </c>
    </row>
    <row r="303" spans="1:11" ht="15" customHeight="1" x14ac:dyDescent="0.35">
      <c r="A303" s="97">
        <v>275</v>
      </c>
      <c r="B303" s="98" t="s">
        <v>2031</v>
      </c>
      <c r="C303" s="98" t="s">
        <v>2032</v>
      </c>
      <c r="D303" s="98" t="s">
        <v>2037</v>
      </c>
      <c r="E303" s="99" t="s">
        <v>20</v>
      </c>
      <c r="F303" s="92">
        <f t="shared" si="32"/>
        <v>59.33</v>
      </c>
      <c r="G303" s="100">
        <v>59.33</v>
      </c>
      <c r="H303" s="99">
        <v>1</v>
      </c>
      <c r="I303" s="101">
        <f t="shared" si="31"/>
        <v>59.33</v>
      </c>
      <c r="J303" s="95" t="s">
        <v>1738</v>
      </c>
      <c r="K303" s="96" t="str">
        <f t="shared" si="29"/>
        <v/>
      </c>
    </row>
    <row r="304" spans="1:11" ht="15" customHeight="1" x14ac:dyDescent="0.35">
      <c r="A304" s="97">
        <v>276</v>
      </c>
      <c r="B304" s="98" t="s">
        <v>2031</v>
      </c>
      <c r="C304" s="98" t="s">
        <v>2032</v>
      </c>
      <c r="D304" s="98" t="s">
        <v>2038</v>
      </c>
      <c r="E304" s="99" t="s">
        <v>20</v>
      </c>
      <c r="F304" s="92">
        <f t="shared" si="32"/>
        <v>93.3</v>
      </c>
      <c r="G304" s="100">
        <v>93.3</v>
      </c>
      <c r="H304" s="99">
        <v>1</v>
      </c>
      <c r="I304" s="101">
        <f t="shared" si="31"/>
        <v>93.3</v>
      </c>
      <c r="J304" s="95" t="s">
        <v>1738</v>
      </c>
      <c r="K304" s="96" t="str">
        <f t="shared" si="29"/>
        <v/>
      </c>
    </row>
    <row r="305" spans="1:11" ht="29.5" customHeight="1" x14ac:dyDescent="0.35">
      <c r="A305" s="97">
        <v>277</v>
      </c>
      <c r="B305" s="98" t="s">
        <v>2031</v>
      </c>
      <c r="C305" s="98" t="s">
        <v>2039</v>
      </c>
      <c r="D305" s="98" t="s">
        <v>2040</v>
      </c>
      <c r="E305" s="99" t="s">
        <v>20</v>
      </c>
      <c r="F305" s="92">
        <f t="shared" si="32"/>
        <v>68.489999999999995</v>
      </c>
      <c r="G305" s="100">
        <v>68.489999999999995</v>
      </c>
      <c r="H305" s="99">
        <v>1</v>
      </c>
      <c r="I305" s="101">
        <f t="shared" si="31"/>
        <v>68.489999999999995</v>
      </c>
      <c r="J305" s="95" t="s">
        <v>1738</v>
      </c>
      <c r="K305" s="96" t="str">
        <f t="shared" si="29"/>
        <v/>
      </c>
    </row>
    <row r="306" spans="1:11" ht="29" x14ac:dyDescent="0.35">
      <c r="A306" s="97">
        <v>278</v>
      </c>
      <c r="B306" s="98" t="s">
        <v>2031</v>
      </c>
      <c r="C306" s="98" t="s">
        <v>2039</v>
      </c>
      <c r="D306" s="98" t="s">
        <v>2041</v>
      </c>
      <c r="E306" s="99" t="s">
        <v>20</v>
      </c>
      <c r="F306" s="92">
        <f t="shared" si="32"/>
        <v>128.08000000000001</v>
      </c>
      <c r="G306" s="100">
        <v>128.08000000000001</v>
      </c>
      <c r="H306" s="99">
        <v>1</v>
      </c>
      <c r="I306" s="101">
        <f t="shared" si="31"/>
        <v>128.08000000000001</v>
      </c>
      <c r="J306" s="95" t="s">
        <v>1738</v>
      </c>
      <c r="K306" s="96" t="str">
        <f t="shared" si="29"/>
        <v/>
      </c>
    </row>
    <row r="307" spans="1:11" ht="29" x14ac:dyDescent="0.35">
      <c r="A307" s="97">
        <v>279</v>
      </c>
      <c r="B307" s="98" t="s">
        <v>2031</v>
      </c>
      <c r="C307" s="98" t="s">
        <v>2039</v>
      </c>
      <c r="D307" s="98" t="s">
        <v>2042</v>
      </c>
      <c r="E307" s="99" t="s">
        <v>20</v>
      </c>
      <c r="F307" s="92">
        <f t="shared" si="32"/>
        <v>136.47999999999999</v>
      </c>
      <c r="G307" s="100">
        <v>136.47999999999999</v>
      </c>
      <c r="H307" s="99">
        <v>1</v>
      </c>
      <c r="I307" s="101">
        <f t="shared" si="31"/>
        <v>136.47999999999999</v>
      </c>
      <c r="J307" s="95" t="s">
        <v>1738</v>
      </c>
      <c r="K307" s="96" t="str">
        <f t="shared" si="29"/>
        <v/>
      </c>
    </row>
    <row r="308" spans="1:11" ht="29.5" customHeight="1" x14ac:dyDescent="0.35">
      <c r="A308" s="97">
        <v>280</v>
      </c>
      <c r="B308" s="98" t="s">
        <v>2031</v>
      </c>
      <c r="C308" s="98" t="s">
        <v>2039</v>
      </c>
      <c r="D308" s="98" t="s">
        <v>2043</v>
      </c>
      <c r="E308" s="99" t="s">
        <v>20</v>
      </c>
      <c r="F308" s="92">
        <f t="shared" si="32"/>
        <v>270.35000000000002</v>
      </c>
      <c r="G308" s="100">
        <v>270.35000000000002</v>
      </c>
      <c r="H308" s="99">
        <v>1</v>
      </c>
      <c r="I308" s="101">
        <f t="shared" si="31"/>
        <v>270.35000000000002</v>
      </c>
      <c r="J308" s="95" t="s">
        <v>1738</v>
      </c>
      <c r="K308" s="96" t="str">
        <f t="shared" si="29"/>
        <v/>
      </c>
    </row>
    <row r="309" spans="1:11" ht="29.5" customHeight="1" x14ac:dyDescent="0.35">
      <c r="A309" s="97">
        <v>281</v>
      </c>
      <c r="B309" s="98" t="s">
        <v>2031</v>
      </c>
      <c r="C309" s="98" t="s">
        <v>2044</v>
      </c>
      <c r="D309" s="98" t="s">
        <v>2045</v>
      </c>
      <c r="E309" s="99" t="s">
        <v>20</v>
      </c>
      <c r="F309" s="92">
        <f t="shared" si="32"/>
        <v>76.900000000000006</v>
      </c>
      <c r="G309" s="100">
        <v>76.900000000000006</v>
      </c>
      <c r="H309" s="99">
        <v>1</v>
      </c>
      <c r="I309" s="101">
        <f t="shared" si="31"/>
        <v>76.900000000000006</v>
      </c>
      <c r="J309" s="95" t="s">
        <v>1738</v>
      </c>
      <c r="K309" s="96" t="str">
        <f t="shared" si="29"/>
        <v/>
      </c>
    </row>
    <row r="310" spans="1:11" ht="29.5" customHeight="1" x14ac:dyDescent="0.35">
      <c r="A310" s="97">
        <v>282</v>
      </c>
      <c r="B310" s="98" t="s">
        <v>2031</v>
      </c>
      <c r="C310" s="98" t="s">
        <v>2044</v>
      </c>
      <c r="D310" s="98" t="s">
        <v>2046</v>
      </c>
      <c r="E310" s="99" t="s">
        <v>20</v>
      </c>
      <c r="F310" s="92">
        <f t="shared" si="32"/>
        <v>85.78</v>
      </c>
      <c r="G310" s="100">
        <v>85.78</v>
      </c>
      <c r="H310" s="99">
        <v>1</v>
      </c>
      <c r="I310" s="101">
        <f t="shared" si="31"/>
        <v>85.78</v>
      </c>
      <c r="J310" s="95" t="s">
        <v>1738</v>
      </c>
      <c r="K310" s="96" t="str">
        <f t="shared" si="29"/>
        <v/>
      </c>
    </row>
    <row r="311" spans="1:11" ht="29.5" customHeight="1" thickBot="1" x14ac:dyDescent="0.4">
      <c r="A311" s="97">
        <v>283</v>
      </c>
      <c r="B311" s="98" t="s">
        <v>2031</v>
      </c>
      <c r="C311" s="98" t="s">
        <v>2044</v>
      </c>
      <c r="D311" s="98" t="s">
        <v>2047</v>
      </c>
      <c r="E311" s="99" t="s">
        <v>20</v>
      </c>
      <c r="F311" s="92">
        <f t="shared" si="32"/>
        <v>103.53</v>
      </c>
      <c r="G311" s="100">
        <v>103.53</v>
      </c>
      <c r="H311" s="99">
        <v>1</v>
      </c>
      <c r="I311" s="101">
        <f t="shared" si="31"/>
        <v>103.53</v>
      </c>
      <c r="J311" s="95" t="s">
        <v>1738</v>
      </c>
      <c r="K311" s="96" t="str">
        <f t="shared" si="29"/>
        <v/>
      </c>
    </row>
    <row r="312" spans="1:11" ht="16.5" thickBot="1" x14ac:dyDescent="0.4">
      <c r="A312" s="107"/>
      <c r="B312" s="84" t="s">
        <v>2048</v>
      </c>
      <c r="C312" s="108"/>
      <c r="D312" s="108"/>
      <c r="E312" s="109"/>
      <c r="F312" s="110"/>
      <c r="G312" s="110"/>
      <c r="H312" s="111"/>
      <c r="I312" s="88"/>
      <c r="J312" s="88"/>
      <c r="K312" s="96"/>
    </row>
    <row r="313" spans="1:11" ht="15" customHeight="1" x14ac:dyDescent="0.35">
      <c r="A313" s="97">
        <v>284</v>
      </c>
      <c r="B313" s="98" t="s">
        <v>2048</v>
      </c>
      <c r="C313" s="98" t="s">
        <v>2049</v>
      </c>
      <c r="D313" s="98" t="s">
        <v>2050</v>
      </c>
      <c r="E313" s="99" t="s">
        <v>20</v>
      </c>
      <c r="F313" s="92">
        <f>G313</f>
        <v>1.43</v>
      </c>
      <c r="G313" s="100">
        <v>1.43</v>
      </c>
      <c r="H313" s="99">
        <v>1</v>
      </c>
      <c r="I313" s="101">
        <f t="shared" ref="I313:I319" si="33">H313*F313</f>
        <v>1.43</v>
      </c>
      <c r="J313" s="95" t="s">
        <v>1738</v>
      </c>
      <c r="K313" s="96" t="str">
        <f t="shared" si="29"/>
        <v/>
      </c>
    </row>
    <row r="314" spans="1:11" ht="15" customHeight="1" x14ac:dyDescent="0.35">
      <c r="A314" s="97">
        <v>285</v>
      </c>
      <c r="B314" s="98" t="s">
        <v>2048</v>
      </c>
      <c r="C314" s="98" t="s">
        <v>2049</v>
      </c>
      <c r="D314" s="98" t="s">
        <v>2051</v>
      </c>
      <c r="E314" s="99" t="s">
        <v>20</v>
      </c>
      <c r="F314" s="92">
        <f t="shared" ref="F314:F319" si="34">G314</f>
        <v>2.34</v>
      </c>
      <c r="G314" s="100">
        <v>2.34</v>
      </c>
      <c r="H314" s="99">
        <v>1</v>
      </c>
      <c r="I314" s="101">
        <f t="shared" si="33"/>
        <v>2.34</v>
      </c>
      <c r="J314" s="95" t="s">
        <v>1738</v>
      </c>
      <c r="K314" s="96" t="str">
        <f t="shared" si="29"/>
        <v/>
      </c>
    </row>
    <row r="315" spans="1:11" ht="15" customHeight="1" x14ac:dyDescent="0.35">
      <c r="A315" s="97">
        <v>286</v>
      </c>
      <c r="B315" s="98" t="s">
        <v>2048</v>
      </c>
      <c r="C315" s="98" t="s">
        <v>2049</v>
      </c>
      <c r="D315" s="98" t="s">
        <v>2052</v>
      </c>
      <c r="E315" s="99" t="s">
        <v>20</v>
      </c>
      <c r="F315" s="92">
        <f t="shared" si="34"/>
        <v>2.5099999999999998</v>
      </c>
      <c r="G315" s="100">
        <v>2.5099999999999998</v>
      </c>
      <c r="H315" s="99">
        <v>1</v>
      </c>
      <c r="I315" s="101">
        <f t="shared" si="33"/>
        <v>2.5099999999999998</v>
      </c>
      <c r="J315" s="95" t="s">
        <v>1738</v>
      </c>
      <c r="K315" s="96" t="str">
        <f t="shared" si="29"/>
        <v/>
      </c>
    </row>
    <row r="316" spans="1:11" ht="15" customHeight="1" x14ac:dyDescent="0.35">
      <c r="A316" s="97">
        <v>287</v>
      </c>
      <c r="B316" s="98" t="s">
        <v>2048</v>
      </c>
      <c r="C316" s="98" t="s">
        <v>2049</v>
      </c>
      <c r="D316" s="98" t="s">
        <v>2053</v>
      </c>
      <c r="E316" s="99" t="s">
        <v>20</v>
      </c>
      <c r="F316" s="92">
        <f t="shared" si="34"/>
        <v>4.3099999999999996</v>
      </c>
      <c r="G316" s="100">
        <v>4.3099999999999996</v>
      </c>
      <c r="H316" s="99">
        <v>1</v>
      </c>
      <c r="I316" s="101">
        <f t="shared" si="33"/>
        <v>4.3099999999999996</v>
      </c>
      <c r="J316" s="95" t="s">
        <v>1738</v>
      </c>
      <c r="K316" s="96" t="str">
        <f t="shared" si="29"/>
        <v/>
      </c>
    </row>
    <row r="317" spans="1:11" ht="15" customHeight="1" x14ac:dyDescent="0.35">
      <c r="A317" s="97">
        <v>288</v>
      </c>
      <c r="B317" s="98" t="s">
        <v>2048</v>
      </c>
      <c r="C317" s="98" t="s">
        <v>2049</v>
      </c>
      <c r="D317" s="98" t="s">
        <v>2054</v>
      </c>
      <c r="E317" s="99" t="s">
        <v>20</v>
      </c>
      <c r="F317" s="92">
        <f t="shared" si="34"/>
        <v>8.1</v>
      </c>
      <c r="G317" s="100">
        <v>8.1</v>
      </c>
      <c r="H317" s="99">
        <v>1</v>
      </c>
      <c r="I317" s="101">
        <f t="shared" si="33"/>
        <v>8.1</v>
      </c>
      <c r="J317" s="95" t="s">
        <v>1738</v>
      </c>
      <c r="K317" s="96" t="str">
        <f t="shared" si="29"/>
        <v/>
      </c>
    </row>
    <row r="318" spans="1:11" ht="15" customHeight="1" x14ac:dyDescent="0.35">
      <c r="A318" s="97">
        <v>289</v>
      </c>
      <c r="B318" s="98" t="s">
        <v>2048</v>
      </c>
      <c r="C318" s="98" t="s">
        <v>2049</v>
      </c>
      <c r="D318" s="98" t="s">
        <v>2055</v>
      </c>
      <c r="E318" s="99" t="s">
        <v>20</v>
      </c>
      <c r="F318" s="92">
        <f t="shared" si="34"/>
        <v>10.78</v>
      </c>
      <c r="G318" s="100">
        <v>10.78</v>
      </c>
      <c r="H318" s="99">
        <v>1</v>
      </c>
      <c r="I318" s="101">
        <f t="shared" si="33"/>
        <v>10.78</v>
      </c>
      <c r="J318" s="95" t="s">
        <v>1738</v>
      </c>
      <c r="K318" s="96" t="str">
        <f t="shared" si="29"/>
        <v/>
      </c>
    </row>
    <row r="319" spans="1:11" ht="15" customHeight="1" thickBot="1" x14ac:dyDescent="0.4">
      <c r="A319" s="97">
        <v>290</v>
      </c>
      <c r="B319" s="98" t="s">
        <v>2048</v>
      </c>
      <c r="C319" s="98" t="s">
        <v>2049</v>
      </c>
      <c r="D319" s="98" t="s">
        <v>2056</v>
      </c>
      <c r="E319" s="99" t="s">
        <v>20</v>
      </c>
      <c r="F319" s="92">
        <f t="shared" si="34"/>
        <v>13.42</v>
      </c>
      <c r="G319" s="100">
        <v>13.42</v>
      </c>
      <c r="H319" s="99">
        <v>1</v>
      </c>
      <c r="I319" s="101">
        <f t="shared" si="33"/>
        <v>13.42</v>
      </c>
      <c r="J319" s="95" t="s">
        <v>1738</v>
      </c>
      <c r="K319" s="96" t="str">
        <f t="shared" si="29"/>
        <v/>
      </c>
    </row>
    <row r="320" spans="1:11" ht="16.5" thickBot="1" x14ac:dyDescent="0.4">
      <c r="A320" s="107"/>
      <c r="B320" s="84" t="s">
        <v>2057</v>
      </c>
      <c r="C320" s="108"/>
      <c r="D320" s="108"/>
      <c r="E320" s="109"/>
      <c r="F320" s="110"/>
      <c r="G320" s="110"/>
      <c r="H320" s="111"/>
      <c r="I320" s="88"/>
      <c r="J320" s="88"/>
      <c r="K320" s="96"/>
    </row>
    <row r="321" spans="1:11" ht="58.5" customHeight="1" x14ac:dyDescent="0.35">
      <c r="A321" s="115">
        <v>291</v>
      </c>
      <c r="B321" s="116" t="s">
        <v>2057</v>
      </c>
      <c r="C321" s="116" t="s">
        <v>2058</v>
      </c>
      <c r="D321" s="116" t="s">
        <v>2059</v>
      </c>
      <c r="E321" s="117" t="s">
        <v>20</v>
      </c>
      <c r="F321" s="118">
        <f>G321</f>
        <v>698.63</v>
      </c>
      <c r="G321" s="119">
        <v>698.63</v>
      </c>
      <c r="H321" s="117">
        <v>1</v>
      </c>
      <c r="I321" s="120">
        <f t="shared" ref="I321:I369" si="35">H321*F321</f>
        <v>698.63</v>
      </c>
      <c r="J321" s="95" t="s">
        <v>1738</v>
      </c>
      <c r="K321" s="96" t="str">
        <f t="shared" si="29"/>
        <v/>
      </c>
    </row>
    <row r="322" spans="1:11" ht="58.5" customHeight="1" x14ac:dyDescent="0.35">
      <c r="A322" s="97">
        <v>292</v>
      </c>
      <c r="B322" s="98" t="s">
        <v>2057</v>
      </c>
      <c r="C322" s="98" t="s">
        <v>2058</v>
      </c>
      <c r="D322" s="98" t="s">
        <v>2060</v>
      </c>
      <c r="E322" s="99" t="s">
        <v>20</v>
      </c>
      <c r="F322" s="92">
        <f t="shared" ref="F322:F369" si="36">G322</f>
        <v>747.56</v>
      </c>
      <c r="G322" s="100">
        <v>747.56</v>
      </c>
      <c r="H322" s="99">
        <v>26</v>
      </c>
      <c r="I322" s="101">
        <f t="shared" si="35"/>
        <v>19436.559999999998</v>
      </c>
      <c r="J322" s="95" t="s">
        <v>1738</v>
      </c>
      <c r="K322" s="96" t="str">
        <f t="shared" si="29"/>
        <v/>
      </c>
    </row>
    <row r="323" spans="1:11" ht="58.5" customHeight="1" x14ac:dyDescent="0.35">
      <c r="A323" s="97">
        <v>293</v>
      </c>
      <c r="B323" s="98" t="s">
        <v>2057</v>
      </c>
      <c r="C323" s="98" t="s">
        <v>2058</v>
      </c>
      <c r="D323" s="98" t="s">
        <v>2061</v>
      </c>
      <c r="E323" s="99" t="s">
        <v>20</v>
      </c>
      <c r="F323" s="92">
        <f t="shared" si="36"/>
        <v>809.14</v>
      </c>
      <c r="G323" s="100">
        <v>809.14</v>
      </c>
      <c r="H323" s="99">
        <v>1</v>
      </c>
      <c r="I323" s="101">
        <f t="shared" si="35"/>
        <v>809.14</v>
      </c>
      <c r="J323" s="95" t="s">
        <v>1738</v>
      </c>
      <c r="K323" s="96" t="str">
        <f t="shared" si="29"/>
        <v/>
      </c>
    </row>
    <row r="324" spans="1:11" ht="44.15" customHeight="1" x14ac:dyDescent="0.35">
      <c r="A324" s="97">
        <v>294</v>
      </c>
      <c r="B324" s="98" t="s">
        <v>2057</v>
      </c>
      <c r="C324" s="98" t="s">
        <v>2062</v>
      </c>
      <c r="D324" s="98" t="s">
        <v>2063</v>
      </c>
      <c r="E324" s="99" t="s">
        <v>20</v>
      </c>
      <c r="F324" s="92">
        <f t="shared" si="36"/>
        <v>665.37</v>
      </c>
      <c r="G324" s="100">
        <v>665.37</v>
      </c>
      <c r="H324" s="99">
        <v>1</v>
      </c>
      <c r="I324" s="101">
        <f t="shared" si="35"/>
        <v>665.37</v>
      </c>
      <c r="J324" s="95" t="s">
        <v>1738</v>
      </c>
      <c r="K324" s="96" t="str">
        <f t="shared" si="29"/>
        <v/>
      </c>
    </row>
    <row r="325" spans="1:11" ht="44.15" customHeight="1" x14ac:dyDescent="0.35">
      <c r="A325" s="97">
        <v>295</v>
      </c>
      <c r="B325" s="98" t="s">
        <v>2057</v>
      </c>
      <c r="C325" s="98" t="s">
        <v>2062</v>
      </c>
      <c r="D325" s="98" t="s">
        <v>2064</v>
      </c>
      <c r="E325" s="99" t="s">
        <v>20</v>
      </c>
      <c r="F325" s="92">
        <f t="shared" si="36"/>
        <v>716.83</v>
      </c>
      <c r="G325" s="100">
        <v>716.83</v>
      </c>
      <c r="H325" s="99">
        <v>1</v>
      </c>
      <c r="I325" s="101">
        <f t="shared" si="35"/>
        <v>716.83</v>
      </c>
      <c r="J325" s="95" t="s">
        <v>1738</v>
      </c>
      <c r="K325" s="96" t="str">
        <f t="shared" si="29"/>
        <v/>
      </c>
    </row>
    <row r="326" spans="1:11" ht="44.15" customHeight="1" x14ac:dyDescent="0.35">
      <c r="A326" s="97">
        <v>296</v>
      </c>
      <c r="B326" s="98" t="s">
        <v>2057</v>
      </c>
      <c r="C326" s="98" t="s">
        <v>2062</v>
      </c>
      <c r="D326" s="98" t="s">
        <v>2061</v>
      </c>
      <c r="E326" s="99" t="s">
        <v>20</v>
      </c>
      <c r="F326" s="92">
        <f t="shared" si="36"/>
        <v>772.39</v>
      </c>
      <c r="G326" s="100">
        <v>772.39</v>
      </c>
      <c r="H326" s="99">
        <v>8</v>
      </c>
      <c r="I326" s="101">
        <f t="shared" si="35"/>
        <v>6179.12</v>
      </c>
      <c r="J326" s="95" t="s">
        <v>1738</v>
      </c>
      <c r="K326" s="96" t="str">
        <f t="shared" si="29"/>
        <v/>
      </c>
    </row>
    <row r="327" spans="1:11" ht="73" customHeight="1" x14ac:dyDescent="0.35">
      <c r="A327" s="97">
        <v>297</v>
      </c>
      <c r="B327" s="98" t="s">
        <v>2057</v>
      </c>
      <c r="C327" s="98" t="s">
        <v>2065</v>
      </c>
      <c r="D327" s="98" t="s">
        <v>2066</v>
      </c>
      <c r="E327" s="99" t="s">
        <v>20</v>
      </c>
      <c r="F327" s="92">
        <f t="shared" si="36"/>
        <v>791.68</v>
      </c>
      <c r="G327" s="100">
        <v>791.68</v>
      </c>
      <c r="H327" s="99">
        <v>1</v>
      </c>
      <c r="I327" s="101">
        <f t="shared" si="35"/>
        <v>791.68</v>
      </c>
      <c r="J327" s="95" t="s">
        <v>1738</v>
      </c>
      <c r="K327" s="96" t="str">
        <f t="shared" si="29"/>
        <v/>
      </c>
    </row>
    <row r="328" spans="1:11" ht="73" customHeight="1" x14ac:dyDescent="0.35">
      <c r="A328" s="97">
        <v>298</v>
      </c>
      <c r="B328" s="98" t="s">
        <v>2057</v>
      </c>
      <c r="C328" s="98" t="s">
        <v>2067</v>
      </c>
      <c r="D328" s="98" t="s">
        <v>2066</v>
      </c>
      <c r="E328" s="99" t="s">
        <v>20</v>
      </c>
      <c r="F328" s="92">
        <f t="shared" si="36"/>
        <v>826.6</v>
      </c>
      <c r="G328" s="100">
        <v>826.6</v>
      </c>
      <c r="H328" s="99">
        <v>1</v>
      </c>
      <c r="I328" s="101">
        <f t="shared" si="35"/>
        <v>826.6</v>
      </c>
      <c r="J328" s="95" t="s">
        <v>1738</v>
      </c>
      <c r="K328" s="96" t="str">
        <f t="shared" si="29"/>
        <v/>
      </c>
    </row>
    <row r="329" spans="1:11" ht="73" customHeight="1" x14ac:dyDescent="0.35">
      <c r="A329" s="97">
        <v>299</v>
      </c>
      <c r="B329" s="98" t="s">
        <v>2057</v>
      </c>
      <c r="C329" s="98" t="s">
        <v>2068</v>
      </c>
      <c r="D329" s="98" t="s">
        <v>2066</v>
      </c>
      <c r="E329" s="99" t="s">
        <v>20</v>
      </c>
      <c r="F329" s="92">
        <f t="shared" si="36"/>
        <v>809.14</v>
      </c>
      <c r="G329" s="100">
        <v>809.14</v>
      </c>
      <c r="H329" s="99">
        <v>1</v>
      </c>
      <c r="I329" s="101">
        <f t="shared" si="35"/>
        <v>809.14</v>
      </c>
      <c r="J329" s="95" t="s">
        <v>1738</v>
      </c>
      <c r="K329" s="96" t="str">
        <f t="shared" si="29"/>
        <v/>
      </c>
    </row>
    <row r="330" spans="1:11" ht="73" customHeight="1" x14ac:dyDescent="0.35">
      <c r="A330" s="97">
        <v>300</v>
      </c>
      <c r="B330" s="98" t="s">
        <v>2057</v>
      </c>
      <c r="C330" s="98" t="s">
        <v>2069</v>
      </c>
      <c r="D330" s="98" t="s">
        <v>2066</v>
      </c>
      <c r="E330" s="99" t="s">
        <v>20</v>
      </c>
      <c r="F330" s="92">
        <f t="shared" si="36"/>
        <v>844.18</v>
      </c>
      <c r="G330" s="100">
        <v>844.18</v>
      </c>
      <c r="H330" s="99">
        <v>1</v>
      </c>
      <c r="I330" s="101">
        <f t="shared" si="35"/>
        <v>844.18</v>
      </c>
      <c r="J330" s="95" t="s">
        <v>1738</v>
      </c>
      <c r="K330" s="96" t="str">
        <f t="shared" si="29"/>
        <v/>
      </c>
    </row>
    <row r="331" spans="1:11" ht="73" customHeight="1" x14ac:dyDescent="0.35">
      <c r="A331" s="97">
        <v>301</v>
      </c>
      <c r="B331" s="98" t="s">
        <v>2057</v>
      </c>
      <c r="C331" s="98" t="s">
        <v>2070</v>
      </c>
      <c r="D331" s="98" t="s">
        <v>2066</v>
      </c>
      <c r="E331" s="99" t="s">
        <v>20</v>
      </c>
      <c r="F331" s="92">
        <f t="shared" si="36"/>
        <v>826.6</v>
      </c>
      <c r="G331" s="100">
        <v>826.6</v>
      </c>
      <c r="H331" s="99">
        <v>1</v>
      </c>
      <c r="I331" s="101">
        <f t="shared" si="35"/>
        <v>826.6</v>
      </c>
      <c r="J331" s="95" t="s">
        <v>1738</v>
      </c>
      <c r="K331" s="96" t="str">
        <f t="shared" ref="K331:K394" si="37">IF(AND(ISNUMBER(F331),ISNUMBER(FIND(",",F331)),LEN(F331)-LEN(SUBSTITUTE(F331,",",""))=1),IF(LEN(RIGHT(F331,LEN(F331)-FIND(",",F331)))&gt;2,ROW(),""),"")</f>
        <v/>
      </c>
    </row>
    <row r="332" spans="1:11" ht="73" customHeight="1" x14ac:dyDescent="0.35">
      <c r="A332" s="97">
        <v>302</v>
      </c>
      <c r="B332" s="98" t="s">
        <v>2057</v>
      </c>
      <c r="C332" s="98" t="s">
        <v>2071</v>
      </c>
      <c r="D332" s="98" t="s">
        <v>2066</v>
      </c>
      <c r="E332" s="99" t="s">
        <v>20</v>
      </c>
      <c r="F332" s="92">
        <f t="shared" si="36"/>
        <v>883.98</v>
      </c>
      <c r="G332" s="100">
        <v>883.98</v>
      </c>
      <c r="H332" s="99">
        <v>1</v>
      </c>
      <c r="I332" s="101">
        <f t="shared" si="35"/>
        <v>883.98</v>
      </c>
      <c r="J332" s="95" t="s">
        <v>1738</v>
      </c>
      <c r="K332" s="96" t="str">
        <f t="shared" si="37"/>
        <v/>
      </c>
    </row>
    <row r="333" spans="1:11" ht="43.5" x14ac:dyDescent="0.35">
      <c r="A333" s="97">
        <v>303</v>
      </c>
      <c r="B333" s="98" t="s">
        <v>2057</v>
      </c>
      <c r="C333" s="98" t="s">
        <v>2072</v>
      </c>
      <c r="D333" s="98" t="s">
        <v>2073</v>
      </c>
      <c r="E333" s="125" t="s">
        <v>143</v>
      </c>
      <c r="F333" s="92">
        <f t="shared" si="36"/>
        <v>122.61</v>
      </c>
      <c r="G333" s="100">
        <v>122.61</v>
      </c>
      <c r="H333" s="99">
        <v>1</v>
      </c>
      <c r="I333" s="101">
        <f t="shared" si="35"/>
        <v>122.61</v>
      </c>
      <c r="J333" s="95" t="s">
        <v>1738</v>
      </c>
      <c r="K333" s="96" t="str">
        <f t="shared" si="37"/>
        <v/>
      </c>
    </row>
    <row r="334" spans="1:11" ht="43.5" x14ac:dyDescent="0.35">
      <c r="A334" s="97">
        <v>304</v>
      </c>
      <c r="B334" s="98" t="s">
        <v>2057</v>
      </c>
      <c r="C334" s="98" t="s">
        <v>2072</v>
      </c>
      <c r="D334" s="98" t="s">
        <v>2074</v>
      </c>
      <c r="E334" s="125" t="s">
        <v>143</v>
      </c>
      <c r="F334" s="92">
        <f t="shared" si="36"/>
        <v>147.04</v>
      </c>
      <c r="G334" s="100">
        <v>147.04</v>
      </c>
      <c r="H334" s="99">
        <v>1</v>
      </c>
      <c r="I334" s="101">
        <f t="shared" si="35"/>
        <v>147.04</v>
      </c>
      <c r="J334" s="95" t="s">
        <v>1738</v>
      </c>
      <c r="K334" s="96" t="str">
        <f t="shared" si="37"/>
        <v/>
      </c>
    </row>
    <row r="335" spans="1:11" ht="43.5" x14ac:dyDescent="0.35">
      <c r="A335" s="97">
        <v>305</v>
      </c>
      <c r="B335" s="98" t="s">
        <v>2057</v>
      </c>
      <c r="C335" s="98" t="s">
        <v>2072</v>
      </c>
      <c r="D335" s="98" t="s">
        <v>2075</v>
      </c>
      <c r="E335" s="125" t="s">
        <v>143</v>
      </c>
      <c r="F335" s="92">
        <f t="shared" si="36"/>
        <v>156.58000000000001</v>
      </c>
      <c r="G335" s="100">
        <v>156.58000000000001</v>
      </c>
      <c r="H335" s="99">
        <v>2</v>
      </c>
      <c r="I335" s="101">
        <f t="shared" si="35"/>
        <v>313.16000000000003</v>
      </c>
      <c r="J335" s="95" t="s">
        <v>1738</v>
      </c>
      <c r="K335" s="96" t="str">
        <f t="shared" si="37"/>
        <v/>
      </c>
    </row>
    <row r="336" spans="1:11" ht="43.5" x14ac:dyDescent="0.35">
      <c r="A336" s="97">
        <v>306</v>
      </c>
      <c r="B336" s="98" t="s">
        <v>2057</v>
      </c>
      <c r="C336" s="98" t="s">
        <v>2072</v>
      </c>
      <c r="D336" s="98" t="s">
        <v>2076</v>
      </c>
      <c r="E336" s="125" t="s">
        <v>143</v>
      </c>
      <c r="F336" s="92">
        <f t="shared" si="36"/>
        <v>331.37</v>
      </c>
      <c r="G336" s="100">
        <v>331.37</v>
      </c>
      <c r="H336" s="99">
        <v>1</v>
      </c>
      <c r="I336" s="101">
        <f t="shared" si="35"/>
        <v>331.37</v>
      </c>
      <c r="J336" s="95" t="s">
        <v>1738</v>
      </c>
      <c r="K336" s="96" t="str">
        <f t="shared" si="37"/>
        <v/>
      </c>
    </row>
    <row r="337" spans="1:11" ht="29.5" customHeight="1" x14ac:dyDescent="0.35">
      <c r="A337" s="97">
        <v>307</v>
      </c>
      <c r="B337" s="98" t="s">
        <v>2057</v>
      </c>
      <c r="C337" s="98" t="s">
        <v>2077</v>
      </c>
      <c r="D337" s="98" t="s">
        <v>2078</v>
      </c>
      <c r="E337" s="99" t="s">
        <v>20</v>
      </c>
      <c r="F337" s="92">
        <f t="shared" si="36"/>
        <v>216.95</v>
      </c>
      <c r="G337" s="100">
        <v>216.95</v>
      </c>
      <c r="H337" s="99">
        <v>13</v>
      </c>
      <c r="I337" s="101">
        <f t="shared" si="35"/>
        <v>2820.35</v>
      </c>
      <c r="J337" s="95" t="s">
        <v>1738</v>
      </c>
      <c r="K337" s="96" t="str">
        <f t="shared" si="37"/>
        <v/>
      </c>
    </row>
    <row r="338" spans="1:11" ht="29.5" customHeight="1" x14ac:dyDescent="0.35">
      <c r="A338" s="97">
        <v>308</v>
      </c>
      <c r="B338" s="98" t="s">
        <v>2057</v>
      </c>
      <c r="C338" s="98" t="s">
        <v>2077</v>
      </c>
      <c r="D338" s="98" t="s">
        <v>2079</v>
      </c>
      <c r="E338" s="99" t="s">
        <v>20</v>
      </c>
      <c r="F338" s="92">
        <f t="shared" si="36"/>
        <v>260.5</v>
      </c>
      <c r="G338" s="100">
        <v>260.5</v>
      </c>
      <c r="H338" s="99">
        <v>39</v>
      </c>
      <c r="I338" s="101">
        <f t="shared" si="35"/>
        <v>10159.5</v>
      </c>
      <c r="J338" s="95" t="s">
        <v>1738</v>
      </c>
      <c r="K338" s="96" t="str">
        <f t="shared" si="37"/>
        <v/>
      </c>
    </row>
    <row r="339" spans="1:11" ht="29.5" customHeight="1" x14ac:dyDescent="0.35">
      <c r="A339" s="97">
        <v>309</v>
      </c>
      <c r="B339" s="98" t="s">
        <v>2057</v>
      </c>
      <c r="C339" s="98" t="s">
        <v>2080</v>
      </c>
      <c r="D339" s="98" t="s">
        <v>2078</v>
      </c>
      <c r="E339" s="99" t="s">
        <v>20</v>
      </c>
      <c r="F339" s="92">
        <f t="shared" si="36"/>
        <v>269.7</v>
      </c>
      <c r="G339" s="100">
        <v>269.7</v>
      </c>
      <c r="H339" s="99">
        <v>1</v>
      </c>
      <c r="I339" s="101">
        <f t="shared" si="35"/>
        <v>269.7</v>
      </c>
      <c r="J339" s="95" t="s">
        <v>1738</v>
      </c>
      <c r="K339" s="96" t="str">
        <f t="shared" si="37"/>
        <v/>
      </c>
    </row>
    <row r="340" spans="1:11" ht="29.5" customHeight="1" x14ac:dyDescent="0.35">
      <c r="A340" s="97">
        <v>310</v>
      </c>
      <c r="B340" s="98" t="s">
        <v>2057</v>
      </c>
      <c r="C340" s="98" t="s">
        <v>2080</v>
      </c>
      <c r="D340" s="98" t="s">
        <v>2079</v>
      </c>
      <c r="E340" s="99" t="s">
        <v>20</v>
      </c>
      <c r="F340" s="92">
        <f t="shared" si="36"/>
        <v>330.33</v>
      </c>
      <c r="G340" s="100">
        <v>330.33</v>
      </c>
      <c r="H340" s="99">
        <v>1</v>
      </c>
      <c r="I340" s="101">
        <f t="shared" si="35"/>
        <v>330.33</v>
      </c>
      <c r="J340" s="95" t="s">
        <v>1738</v>
      </c>
      <c r="K340" s="96" t="str">
        <f t="shared" si="37"/>
        <v/>
      </c>
    </row>
    <row r="341" spans="1:11" ht="29.5" customHeight="1" x14ac:dyDescent="0.35">
      <c r="A341" s="97">
        <v>311</v>
      </c>
      <c r="B341" s="98" t="s">
        <v>2057</v>
      </c>
      <c r="C341" s="98" t="s">
        <v>2080</v>
      </c>
      <c r="D341" s="98" t="s">
        <v>2081</v>
      </c>
      <c r="E341" s="99" t="s">
        <v>20</v>
      </c>
      <c r="F341" s="92">
        <f t="shared" si="36"/>
        <v>330.86</v>
      </c>
      <c r="G341" s="100">
        <v>330.86</v>
      </c>
      <c r="H341" s="99">
        <v>2</v>
      </c>
      <c r="I341" s="101">
        <f t="shared" si="35"/>
        <v>661.72</v>
      </c>
      <c r="J341" s="95" t="s">
        <v>1738</v>
      </c>
      <c r="K341" s="96" t="str">
        <f t="shared" si="37"/>
        <v/>
      </c>
    </row>
    <row r="342" spans="1:11" ht="29.5" customHeight="1" x14ac:dyDescent="0.35">
      <c r="A342" s="97">
        <v>312</v>
      </c>
      <c r="B342" s="98" t="s">
        <v>2057</v>
      </c>
      <c r="C342" s="98" t="s">
        <v>2080</v>
      </c>
      <c r="D342" s="98" t="s">
        <v>2082</v>
      </c>
      <c r="E342" s="99" t="s">
        <v>20</v>
      </c>
      <c r="F342" s="92">
        <f t="shared" si="36"/>
        <v>385.42</v>
      </c>
      <c r="G342" s="100">
        <v>385.42</v>
      </c>
      <c r="H342" s="99">
        <v>3</v>
      </c>
      <c r="I342" s="101">
        <f t="shared" si="35"/>
        <v>1156.26</v>
      </c>
      <c r="J342" s="95" t="s">
        <v>1738</v>
      </c>
      <c r="K342" s="96" t="str">
        <f t="shared" si="37"/>
        <v/>
      </c>
    </row>
    <row r="343" spans="1:11" ht="29.5" customHeight="1" x14ac:dyDescent="0.35">
      <c r="A343" s="97">
        <v>313</v>
      </c>
      <c r="B343" s="98" t="s">
        <v>2057</v>
      </c>
      <c r="C343" s="98" t="s">
        <v>2080</v>
      </c>
      <c r="D343" s="98" t="s">
        <v>2083</v>
      </c>
      <c r="E343" s="99" t="s">
        <v>20</v>
      </c>
      <c r="F343" s="92">
        <f t="shared" si="36"/>
        <v>326.22000000000003</v>
      </c>
      <c r="G343" s="100">
        <v>326.22000000000003</v>
      </c>
      <c r="H343" s="99">
        <v>1</v>
      </c>
      <c r="I343" s="101">
        <f t="shared" si="35"/>
        <v>326.22000000000003</v>
      </c>
      <c r="J343" s="95" t="s">
        <v>1738</v>
      </c>
      <c r="K343" s="96" t="str">
        <f t="shared" si="37"/>
        <v/>
      </c>
    </row>
    <row r="344" spans="1:11" ht="29.5" customHeight="1" x14ac:dyDescent="0.35">
      <c r="A344" s="97">
        <v>314</v>
      </c>
      <c r="B344" s="98" t="s">
        <v>2057</v>
      </c>
      <c r="C344" s="98" t="s">
        <v>2080</v>
      </c>
      <c r="D344" s="98" t="s">
        <v>2084</v>
      </c>
      <c r="E344" s="99" t="s">
        <v>20</v>
      </c>
      <c r="F344" s="92">
        <f t="shared" si="36"/>
        <v>387.03</v>
      </c>
      <c r="G344" s="100">
        <v>387.03</v>
      </c>
      <c r="H344" s="99">
        <v>1</v>
      </c>
      <c r="I344" s="101">
        <f t="shared" si="35"/>
        <v>387.03</v>
      </c>
      <c r="J344" s="95" t="s">
        <v>1738</v>
      </c>
      <c r="K344" s="96" t="str">
        <f t="shared" si="37"/>
        <v/>
      </c>
    </row>
    <row r="345" spans="1:11" ht="29.5" customHeight="1" x14ac:dyDescent="0.35">
      <c r="A345" s="97">
        <v>315</v>
      </c>
      <c r="B345" s="98" t="s">
        <v>2057</v>
      </c>
      <c r="C345" s="98" t="s">
        <v>2080</v>
      </c>
      <c r="D345" s="98" t="s">
        <v>2085</v>
      </c>
      <c r="E345" s="99" t="s">
        <v>20</v>
      </c>
      <c r="F345" s="92">
        <f t="shared" si="36"/>
        <v>366.37</v>
      </c>
      <c r="G345" s="100">
        <v>366.37</v>
      </c>
      <c r="H345" s="99">
        <v>1</v>
      </c>
      <c r="I345" s="101">
        <f t="shared" si="35"/>
        <v>366.37</v>
      </c>
      <c r="J345" s="95" t="s">
        <v>1738</v>
      </c>
      <c r="K345" s="96" t="str">
        <f t="shared" si="37"/>
        <v/>
      </c>
    </row>
    <row r="346" spans="1:11" ht="29.5" customHeight="1" x14ac:dyDescent="0.35">
      <c r="A346" s="97">
        <v>316</v>
      </c>
      <c r="B346" s="98" t="s">
        <v>2057</v>
      </c>
      <c r="C346" s="98" t="s">
        <v>2080</v>
      </c>
      <c r="D346" s="98" t="s">
        <v>2086</v>
      </c>
      <c r="E346" s="99" t="s">
        <v>20</v>
      </c>
      <c r="F346" s="92">
        <f t="shared" si="36"/>
        <v>461.22</v>
      </c>
      <c r="G346" s="100">
        <v>461.22</v>
      </c>
      <c r="H346" s="99">
        <v>1</v>
      </c>
      <c r="I346" s="101">
        <f t="shared" si="35"/>
        <v>461.22</v>
      </c>
      <c r="J346" s="95" t="s">
        <v>1738</v>
      </c>
      <c r="K346" s="96" t="str">
        <f t="shared" si="37"/>
        <v/>
      </c>
    </row>
    <row r="347" spans="1:11" ht="43.5" x14ac:dyDescent="0.35">
      <c r="A347" s="97">
        <v>317</v>
      </c>
      <c r="B347" s="98" t="s">
        <v>2057</v>
      </c>
      <c r="C347" s="98" t="s">
        <v>2087</v>
      </c>
      <c r="D347" s="98" t="s">
        <v>2088</v>
      </c>
      <c r="E347" s="99" t="s">
        <v>143</v>
      </c>
      <c r="F347" s="92">
        <f t="shared" si="36"/>
        <v>227.8</v>
      </c>
      <c r="G347" s="100">
        <v>227.8</v>
      </c>
      <c r="H347" s="99">
        <v>3</v>
      </c>
      <c r="I347" s="101">
        <f t="shared" si="35"/>
        <v>683.40000000000009</v>
      </c>
      <c r="J347" s="95" t="s">
        <v>1738</v>
      </c>
      <c r="K347" s="96" t="str">
        <f t="shared" si="37"/>
        <v/>
      </c>
    </row>
    <row r="348" spans="1:11" ht="29.5" customHeight="1" x14ac:dyDescent="0.35">
      <c r="A348" s="97">
        <v>318</v>
      </c>
      <c r="B348" s="98" t="s">
        <v>2057</v>
      </c>
      <c r="C348" s="98" t="s">
        <v>2089</v>
      </c>
      <c r="D348" s="98" t="s">
        <v>2090</v>
      </c>
      <c r="E348" s="99" t="s">
        <v>20</v>
      </c>
      <c r="F348" s="92">
        <f t="shared" si="36"/>
        <v>299.42</v>
      </c>
      <c r="G348" s="100">
        <v>299.42</v>
      </c>
      <c r="H348" s="99">
        <v>1</v>
      </c>
      <c r="I348" s="101">
        <f t="shared" si="35"/>
        <v>299.42</v>
      </c>
      <c r="J348" s="95" t="s">
        <v>1738</v>
      </c>
      <c r="K348" s="96" t="str">
        <f t="shared" si="37"/>
        <v/>
      </c>
    </row>
    <row r="349" spans="1:11" ht="29.5" customHeight="1" x14ac:dyDescent="0.35">
      <c r="A349" s="97">
        <v>319</v>
      </c>
      <c r="B349" s="98" t="s">
        <v>2057</v>
      </c>
      <c r="C349" s="98" t="s">
        <v>2089</v>
      </c>
      <c r="D349" s="98" t="s">
        <v>2091</v>
      </c>
      <c r="E349" s="99" t="s">
        <v>20</v>
      </c>
      <c r="F349" s="92">
        <f t="shared" si="36"/>
        <v>335.89</v>
      </c>
      <c r="G349" s="100">
        <v>335.89</v>
      </c>
      <c r="H349" s="99">
        <v>18</v>
      </c>
      <c r="I349" s="101">
        <f t="shared" si="35"/>
        <v>6046.0199999999995</v>
      </c>
      <c r="J349" s="95" t="s">
        <v>1738</v>
      </c>
      <c r="K349" s="96" t="str">
        <f t="shared" si="37"/>
        <v/>
      </c>
    </row>
    <row r="350" spans="1:11" ht="29.5" customHeight="1" x14ac:dyDescent="0.35">
      <c r="A350" s="97">
        <v>320</v>
      </c>
      <c r="B350" s="98" t="s">
        <v>2057</v>
      </c>
      <c r="C350" s="98" t="s">
        <v>2089</v>
      </c>
      <c r="D350" s="98" t="s">
        <v>2092</v>
      </c>
      <c r="E350" s="99" t="s">
        <v>20</v>
      </c>
      <c r="F350" s="92">
        <f t="shared" si="36"/>
        <v>388.03</v>
      </c>
      <c r="G350" s="100">
        <v>388.03</v>
      </c>
      <c r="H350" s="99">
        <v>1</v>
      </c>
      <c r="I350" s="101">
        <f t="shared" si="35"/>
        <v>388.03</v>
      </c>
      <c r="J350" s="95" t="s">
        <v>1738</v>
      </c>
      <c r="K350" s="96" t="str">
        <f t="shared" si="37"/>
        <v/>
      </c>
    </row>
    <row r="351" spans="1:11" ht="29.5" customHeight="1" x14ac:dyDescent="0.35">
      <c r="A351" s="97">
        <v>321</v>
      </c>
      <c r="B351" s="98" t="s">
        <v>2057</v>
      </c>
      <c r="C351" s="98" t="s">
        <v>2089</v>
      </c>
      <c r="D351" s="98" t="s">
        <v>2093</v>
      </c>
      <c r="E351" s="99" t="s">
        <v>20</v>
      </c>
      <c r="F351" s="92">
        <f t="shared" si="36"/>
        <v>403.05</v>
      </c>
      <c r="G351" s="100">
        <v>403.05</v>
      </c>
      <c r="H351" s="99">
        <v>5</v>
      </c>
      <c r="I351" s="101">
        <f t="shared" si="35"/>
        <v>2015.25</v>
      </c>
      <c r="J351" s="95" t="s">
        <v>1738</v>
      </c>
      <c r="K351" s="96" t="str">
        <f t="shared" si="37"/>
        <v/>
      </c>
    </row>
    <row r="352" spans="1:11" ht="44.15" customHeight="1" x14ac:dyDescent="0.35">
      <c r="A352" s="97">
        <v>322</v>
      </c>
      <c r="B352" s="98" t="s">
        <v>2057</v>
      </c>
      <c r="C352" s="98" t="s">
        <v>2094</v>
      </c>
      <c r="D352" s="98" t="s">
        <v>2073</v>
      </c>
      <c r="E352" s="99" t="s">
        <v>20</v>
      </c>
      <c r="F352" s="92">
        <f t="shared" si="36"/>
        <v>174.82</v>
      </c>
      <c r="G352" s="100">
        <v>174.82</v>
      </c>
      <c r="H352" s="99">
        <v>1</v>
      </c>
      <c r="I352" s="101">
        <f t="shared" si="35"/>
        <v>174.82</v>
      </c>
      <c r="J352" s="95" t="s">
        <v>1738</v>
      </c>
      <c r="K352" s="96" t="str">
        <f t="shared" si="37"/>
        <v/>
      </c>
    </row>
    <row r="353" spans="1:11" ht="44.15" customHeight="1" x14ac:dyDescent="0.35">
      <c r="A353" s="97">
        <v>323</v>
      </c>
      <c r="B353" s="98" t="s">
        <v>2057</v>
      </c>
      <c r="C353" s="98" t="s">
        <v>2094</v>
      </c>
      <c r="D353" s="98" t="s">
        <v>2074</v>
      </c>
      <c r="E353" s="99" t="s">
        <v>20</v>
      </c>
      <c r="F353" s="92">
        <f t="shared" si="36"/>
        <v>185.28</v>
      </c>
      <c r="G353" s="100">
        <v>185.28</v>
      </c>
      <c r="H353" s="99">
        <v>1</v>
      </c>
      <c r="I353" s="101">
        <f t="shared" si="35"/>
        <v>185.28</v>
      </c>
      <c r="J353" s="95" t="s">
        <v>1738</v>
      </c>
      <c r="K353" s="96" t="str">
        <f t="shared" si="37"/>
        <v/>
      </c>
    </row>
    <row r="354" spans="1:11" ht="44.15" customHeight="1" x14ac:dyDescent="0.35">
      <c r="A354" s="97">
        <v>324</v>
      </c>
      <c r="B354" s="98" t="s">
        <v>2057</v>
      </c>
      <c r="C354" s="98" t="s">
        <v>2094</v>
      </c>
      <c r="D354" s="98" t="s">
        <v>2075</v>
      </c>
      <c r="E354" s="99" t="s">
        <v>20</v>
      </c>
      <c r="F354" s="92">
        <f t="shared" si="36"/>
        <v>192.18</v>
      </c>
      <c r="G354" s="100">
        <v>192.18</v>
      </c>
      <c r="H354" s="99">
        <v>1</v>
      </c>
      <c r="I354" s="101">
        <f t="shared" si="35"/>
        <v>192.18</v>
      </c>
      <c r="J354" s="95" t="s">
        <v>1738</v>
      </c>
      <c r="K354" s="96" t="str">
        <f t="shared" si="37"/>
        <v/>
      </c>
    </row>
    <row r="355" spans="1:11" ht="44.15" customHeight="1" x14ac:dyDescent="0.35">
      <c r="A355" s="97">
        <v>325</v>
      </c>
      <c r="B355" s="98" t="s">
        <v>2057</v>
      </c>
      <c r="C355" s="98" t="s">
        <v>2094</v>
      </c>
      <c r="D355" s="98" t="s">
        <v>2095</v>
      </c>
      <c r="E355" s="99" t="s">
        <v>20</v>
      </c>
      <c r="F355" s="92">
        <f t="shared" si="36"/>
        <v>445.57</v>
      </c>
      <c r="G355" s="100">
        <v>445.57</v>
      </c>
      <c r="H355" s="99">
        <v>1</v>
      </c>
      <c r="I355" s="101">
        <f t="shared" si="35"/>
        <v>445.57</v>
      </c>
      <c r="J355" s="95" t="s">
        <v>1738</v>
      </c>
      <c r="K355" s="96" t="str">
        <f t="shared" si="37"/>
        <v/>
      </c>
    </row>
    <row r="356" spans="1:11" ht="44.15" customHeight="1" x14ac:dyDescent="0.35">
      <c r="A356" s="97">
        <v>326</v>
      </c>
      <c r="B356" s="98" t="s">
        <v>2057</v>
      </c>
      <c r="C356" s="98" t="s">
        <v>2094</v>
      </c>
      <c r="D356" s="98" t="s">
        <v>2096</v>
      </c>
      <c r="E356" s="99" t="s">
        <v>20</v>
      </c>
      <c r="F356" s="92">
        <f t="shared" si="36"/>
        <v>496.94</v>
      </c>
      <c r="G356" s="100">
        <v>496.94</v>
      </c>
      <c r="H356" s="99">
        <v>4</v>
      </c>
      <c r="I356" s="101">
        <f t="shared" si="35"/>
        <v>1987.76</v>
      </c>
      <c r="J356" s="95" t="s">
        <v>1738</v>
      </c>
      <c r="K356" s="96" t="str">
        <f t="shared" si="37"/>
        <v/>
      </c>
    </row>
    <row r="357" spans="1:11" ht="44.15" customHeight="1" x14ac:dyDescent="0.35">
      <c r="A357" s="97">
        <v>327</v>
      </c>
      <c r="B357" s="98" t="s">
        <v>2057</v>
      </c>
      <c r="C357" s="98" t="s">
        <v>2094</v>
      </c>
      <c r="D357" s="98" t="s">
        <v>2097</v>
      </c>
      <c r="E357" s="99" t="s">
        <v>20</v>
      </c>
      <c r="F357" s="92">
        <f t="shared" si="36"/>
        <v>531.98</v>
      </c>
      <c r="G357" s="100">
        <v>531.98</v>
      </c>
      <c r="H357" s="99">
        <v>1</v>
      </c>
      <c r="I357" s="101">
        <f t="shared" si="35"/>
        <v>531.98</v>
      </c>
      <c r="J357" s="95" t="s">
        <v>1738</v>
      </c>
      <c r="K357" s="96" t="str">
        <f t="shared" si="37"/>
        <v/>
      </c>
    </row>
    <row r="358" spans="1:11" ht="44.15" customHeight="1" x14ac:dyDescent="0.35">
      <c r="A358" s="97">
        <v>328</v>
      </c>
      <c r="B358" s="98" t="s">
        <v>2057</v>
      </c>
      <c r="C358" s="98" t="s">
        <v>2098</v>
      </c>
      <c r="D358" s="98" t="s">
        <v>2099</v>
      </c>
      <c r="E358" s="99" t="s">
        <v>20</v>
      </c>
      <c r="F358" s="92">
        <f t="shared" si="36"/>
        <v>600.61</v>
      </c>
      <c r="G358" s="100">
        <v>600.61</v>
      </c>
      <c r="H358" s="99">
        <v>1</v>
      </c>
      <c r="I358" s="101">
        <f t="shared" si="35"/>
        <v>600.61</v>
      </c>
      <c r="J358" s="95" t="s">
        <v>1738</v>
      </c>
      <c r="K358" s="96" t="str">
        <f t="shared" si="37"/>
        <v/>
      </c>
    </row>
    <row r="359" spans="1:11" ht="44.15" customHeight="1" x14ac:dyDescent="0.35">
      <c r="A359" s="97">
        <v>329</v>
      </c>
      <c r="B359" s="98" t="s">
        <v>2057</v>
      </c>
      <c r="C359" s="98" t="s">
        <v>2098</v>
      </c>
      <c r="D359" s="98" t="s">
        <v>2100</v>
      </c>
      <c r="E359" s="99" t="s">
        <v>20</v>
      </c>
      <c r="F359" s="92">
        <f t="shared" si="36"/>
        <v>506.13</v>
      </c>
      <c r="G359" s="100">
        <v>506.13</v>
      </c>
      <c r="H359" s="99">
        <v>4</v>
      </c>
      <c r="I359" s="101">
        <f t="shared" si="35"/>
        <v>2024.52</v>
      </c>
      <c r="J359" s="95" t="s">
        <v>1738</v>
      </c>
      <c r="K359" s="96" t="str">
        <f t="shared" si="37"/>
        <v/>
      </c>
    </row>
    <row r="360" spans="1:11" ht="44.15" customHeight="1" x14ac:dyDescent="0.35">
      <c r="A360" s="97">
        <v>330</v>
      </c>
      <c r="B360" s="98" t="s">
        <v>2057</v>
      </c>
      <c r="C360" s="98" t="s">
        <v>2094</v>
      </c>
      <c r="D360" s="98" t="s">
        <v>2088</v>
      </c>
      <c r="E360" s="99" t="s">
        <v>20</v>
      </c>
      <c r="F360" s="92">
        <f t="shared" si="36"/>
        <v>732.8</v>
      </c>
      <c r="G360" s="100">
        <v>732.8</v>
      </c>
      <c r="H360" s="99">
        <v>1</v>
      </c>
      <c r="I360" s="101">
        <f t="shared" si="35"/>
        <v>732.8</v>
      </c>
      <c r="J360" s="95" t="s">
        <v>1738</v>
      </c>
      <c r="K360" s="96" t="str">
        <f t="shared" si="37"/>
        <v/>
      </c>
    </row>
    <row r="361" spans="1:11" ht="44.15" customHeight="1" x14ac:dyDescent="0.35">
      <c r="A361" s="97">
        <v>331</v>
      </c>
      <c r="B361" s="98" t="s">
        <v>2057</v>
      </c>
      <c r="C361" s="98" t="s">
        <v>2094</v>
      </c>
      <c r="D361" s="98" t="s">
        <v>2101</v>
      </c>
      <c r="E361" s="99" t="s">
        <v>20</v>
      </c>
      <c r="F361" s="92">
        <f t="shared" si="36"/>
        <v>1296.4100000000001</v>
      </c>
      <c r="G361" s="100">
        <v>1296.4100000000001</v>
      </c>
      <c r="H361" s="99">
        <v>1</v>
      </c>
      <c r="I361" s="101">
        <f t="shared" si="35"/>
        <v>1296.4100000000001</v>
      </c>
      <c r="J361" s="95" t="s">
        <v>1738</v>
      </c>
      <c r="K361" s="96" t="str">
        <f t="shared" si="37"/>
        <v/>
      </c>
    </row>
    <row r="362" spans="1:11" ht="44.15" customHeight="1" x14ac:dyDescent="0.35">
      <c r="A362" s="97">
        <v>332</v>
      </c>
      <c r="B362" s="98" t="s">
        <v>2057</v>
      </c>
      <c r="C362" s="98" t="s">
        <v>2102</v>
      </c>
      <c r="D362" s="98" t="s">
        <v>2103</v>
      </c>
      <c r="E362" s="99" t="s">
        <v>20</v>
      </c>
      <c r="F362" s="92">
        <f t="shared" si="36"/>
        <v>621.41</v>
      </c>
      <c r="G362" s="100">
        <v>621.41</v>
      </c>
      <c r="H362" s="99">
        <v>1</v>
      </c>
      <c r="I362" s="101">
        <f t="shared" si="35"/>
        <v>621.41</v>
      </c>
      <c r="J362" s="95" t="s">
        <v>1738</v>
      </c>
      <c r="K362" s="96" t="str">
        <f t="shared" si="37"/>
        <v/>
      </c>
    </row>
    <row r="363" spans="1:11" ht="44.15" customHeight="1" x14ac:dyDescent="0.35">
      <c r="A363" s="97">
        <v>333</v>
      </c>
      <c r="B363" s="98" t="s">
        <v>2057</v>
      </c>
      <c r="C363" s="98" t="s">
        <v>2102</v>
      </c>
      <c r="D363" s="98" t="s">
        <v>2104</v>
      </c>
      <c r="E363" s="99" t="s">
        <v>20</v>
      </c>
      <c r="F363" s="92">
        <f t="shared" si="36"/>
        <v>658.11</v>
      </c>
      <c r="G363" s="100">
        <v>658.11</v>
      </c>
      <c r="H363" s="99">
        <v>1</v>
      </c>
      <c r="I363" s="101">
        <f t="shared" si="35"/>
        <v>658.11</v>
      </c>
      <c r="J363" s="95" t="s">
        <v>1738</v>
      </c>
      <c r="K363" s="96" t="str">
        <f t="shared" si="37"/>
        <v/>
      </c>
    </row>
    <row r="364" spans="1:11" ht="44.15" customHeight="1" x14ac:dyDescent="0.35">
      <c r="A364" s="97">
        <v>334</v>
      </c>
      <c r="B364" s="98" t="s">
        <v>2057</v>
      </c>
      <c r="C364" s="98" t="s">
        <v>2102</v>
      </c>
      <c r="D364" s="98" t="s">
        <v>2105</v>
      </c>
      <c r="E364" s="99" t="s">
        <v>20</v>
      </c>
      <c r="F364" s="92">
        <f t="shared" si="36"/>
        <v>658.11</v>
      </c>
      <c r="G364" s="100">
        <v>658.11</v>
      </c>
      <c r="H364" s="99">
        <v>1</v>
      </c>
      <c r="I364" s="101">
        <f t="shared" si="35"/>
        <v>658.11</v>
      </c>
      <c r="J364" s="95" t="s">
        <v>1738</v>
      </c>
      <c r="K364" s="96" t="str">
        <f t="shared" si="37"/>
        <v/>
      </c>
    </row>
    <row r="365" spans="1:11" ht="44.15" customHeight="1" x14ac:dyDescent="0.35">
      <c r="A365" s="97">
        <v>335</v>
      </c>
      <c r="B365" s="98" t="s">
        <v>2057</v>
      </c>
      <c r="C365" s="98" t="s">
        <v>2102</v>
      </c>
      <c r="D365" s="98" t="s">
        <v>2106</v>
      </c>
      <c r="E365" s="99" t="s">
        <v>20</v>
      </c>
      <c r="F365" s="92">
        <f t="shared" si="36"/>
        <v>1433.74</v>
      </c>
      <c r="G365" s="100">
        <v>1433.74</v>
      </c>
      <c r="H365" s="99">
        <v>1</v>
      </c>
      <c r="I365" s="101">
        <f t="shared" si="35"/>
        <v>1433.74</v>
      </c>
      <c r="J365" s="95" t="s">
        <v>1738</v>
      </c>
      <c r="K365" s="96" t="str">
        <f t="shared" si="37"/>
        <v/>
      </c>
    </row>
    <row r="366" spans="1:11" ht="102" customHeight="1" x14ac:dyDescent="0.35">
      <c r="A366" s="97">
        <v>336</v>
      </c>
      <c r="B366" s="98" t="s">
        <v>2057</v>
      </c>
      <c r="C366" s="98" t="s">
        <v>2107</v>
      </c>
      <c r="D366" s="98"/>
      <c r="E366" s="99" t="s">
        <v>143</v>
      </c>
      <c r="F366" s="92">
        <f t="shared" si="36"/>
        <v>75.02</v>
      </c>
      <c r="G366" s="100">
        <v>75.02</v>
      </c>
      <c r="H366" s="99">
        <v>1</v>
      </c>
      <c r="I366" s="101">
        <f t="shared" si="35"/>
        <v>75.02</v>
      </c>
      <c r="J366" s="95" t="s">
        <v>1738</v>
      </c>
      <c r="K366" s="96" t="str">
        <f t="shared" si="37"/>
        <v/>
      </c>
    </row>
    <row r="367" spans="1:11" ht="44.15" customHeight="1" x14ac:dyDescent="0.35">
      <c r="A367" s="97">
        <v>337</v>
      </c>
      <c r="B367" s="98" t="s">
        <v>2057</v>
      </c>
      <c r="C367" s="98" t="s">
        <v>2108</v>
      </c>
      <c r="D367" s="98" t="s">
        <v>2109</v>
      </c>
      <c r="E367" s="99" t="s">
        <v>20</v>
      </c>
      <c r="F367" s="92">
        <f t="shared" si="36"/>
        <v>149.12</v>
      </c>
      <c r="G367" s="100">
        <v>149.12</v>
      </c>
      <c r="H367" s="99">
        <v>1</v>
      </c>
      <c r="I367" s="101">
        <f t="shared" si="35"/>
        <v>149.12</v>
      </c>
      <c r="J367" s="95" t="s">
        <v>1738</v>
      </c>
      <c r="K367" s="96" t="str">
        <f t="shared" si="37"/>
        <v/>
      </c>
    </row>
    <row r="368" spans="1:11" ht="44.15" customHeight="1" x14ac:dyDescent="0.35">
      <c r="A368" s="97">
        <v>338</v>
      </c>
      <c r="B368" s="98" t="s">
        <v>2057</v>
      </c>
      <c r="C368" s="98" t="s">
        <v>2108</v>
      </c>
      <c r="D368" s="98" t="s">
        <v>2110</v>
      </c>
      <c r="E368" s="99" t="s">
        <v>20</v>
      </c>
      <c r="F368" s="92">
        <f t="shared" si="36"/>
        <v>149.87</v>
      </c>
      <c r="G368" s="100">
        <v>149.87</v>
      </c>
      <c r="H368" s="99">
        <v>1</v>
      </c>
      <c r="I368" s="101">
        <f t="shared" si="35"/>
        <v>149.87</v>
      </c>
      <c r="J368" s="95" t="s">
        <v>1738</v>
      </c>
      <c r="K368" s="96" t="str">
        <f t="shared" si="37"/>
        <v/>
      </c>
    </row>
    <row r="369" spans="1:11" ht="44.15" customHeight="1" thickBot="1" x14ac:dyDescent="0.4">
      <c r="A369" s="126">
        <v>339</v>
      </c>
      <c r="B369" s="127" t="s">
        <v>2057</v>
      </c>
      <c r="C369" s="127" t="s">
        <v>2111</v>
      </c>
      <c r="D369" s="127"/>
      <c r="E369" s="128" t="s">
        <v>20</v>
      </c>
      <c r="F369" s="129">
        <f t="shared" si="36"/>
        <v>646.54</v>
      </c>
      <c r="G369" s="130">
        <v>646.54</v>
      </c>
      <c r="H369" s="128">
        <v>1</v>
      </c>
      <c r="I369" s="131">
        <f t="shared" si="35"/>
        <v>646.54</v>
      </c>
      <c r="J369" s="95" t="s">
        <v>1738</v>
      </c>
      <c r="K369" s="96" t="str">
        <f t="shared" si="37"/>
        <v/>
      </c>
    </row>
    <row r="370" spans="1:11" ht="16" customHeight="1" thickBot="1" x14ac:dyDescent="0.4">
      <c r="A370" s="132"/>
      <c r="B370" s="133" t="s">
        <v>2112</v>
      </c>
      <c r="C370" s="134"/>
      <c r="D370" s="134"/>
      <c r="E370" s="135"/>
      <c r="F370" s="136"/>
      <c r="G370" s="136"/>
      <c r="H370" s="137"/>
      <c r="I370" s="138"/>
      <c r="J370" s="139"/>
      <c r="K370" s="96"/>
    </row>
    <row r="371" spans="1:11" ht="43.5" x14ac:dyDescent="0.35">
      <c r="A371" s="115">
        <v>340</v>
      </c>
      <c r="B371" s="116" t="s">
        <v>2112</v>
      </c>
      <c r="C371" s="116" t="s">
        <v>2113</v>
      </c>
      <c r="D371" s="116" t="s">
        <v>2114</v>
      </c>
      <c r="E371" s="117" t="s">
        <v>20</v>
      </c>
      <c r="F371" s="118">
        <f>G371</f>
        <v>257.10000000000002</v>
      </c>
      <c r="G371" s="119">
        <v>257.10000000000002</v>
      </c>
      <c r="H371" s="117">
        <v>1</v>
      </c>
      <c r="I371" s="120">
        <f t="shared" ref="I371:I397" si="38">H371*F371</f>
        <v>257.10000000000002</v>
      </c>
      <c r="J371" s="121" t="s">
        <v>1738</v>
      </c>
      <c r="K371" s="96" t="str">
        <f t="shared" si="37"/>
        <v/>
      </c>
    </row>
    <row r="372" spans="1:11" ht="43.5" x14ac:dyDescent="0.35">
      <c r="A372" s="97">
        <v>341</v>
      </c>
      <c r="B372" s="98" t="s">
        <v>2112</v>
      </c>
      <c r="C372" s="98" t="s">
        <v>2113</v>
      </c>
      <c r="D372" s="98" t="s">
        <v>2115</v>
      </c>
      <c r="E372" s="99" t="s">
        <v>20</v>
      </c>
      <c r="F372" s="92">
        <f t="shared" ref="F372:F397" si="39">G372</f>
        <v>589.02</v>
      </c>
      <c r="G372" s="100">
        <v>589.02</v>
      </c>
      <c r="H372" s="99">
        <v>1</v>
      </c>
      <c r="I372" s="101">
        <f t="shared" si="38"/>
        <v>589.02</v>
      </c>
      <c r="J372" s="95" t="s">
        <v>1738</v>
      </c>
      <c r="K372" s="96" t="str">
        <f t="shared" si="37"/>
        <v/>
      </c>
    </row>
    <row r="373" spans="1:11" ht="43.5" x14ac:dyDescent="0.35">
      <c r="A373" s="97">
        <v>342</v>
      </c>
      <c r="B373" s="98" t="s">
        <v>2112</v>
      </c>
      <c r="C373" s="98" t="s">
        <v>2116</v>
      </c>
      <c r="D373" s="98" t="s">
        <v>2117</v>
      </c>
      <c r="E373" s="99" t="s">
        <v>20</v>
      </c>
      <c r="F373" s="92">
        <f t="shared" si="39"/>
        <v>751.44</v>
      </c>
      <c r="G373" s="100">
        <v>751.44</v>
      </c>
      <c r="H373" s="99">
        <v>1</v>
      </c>
      <c r="I373" s="101">
        <f t="shared" si="38"/>
        <v>751.44</v>
      </c>
      <c r="J373" s="95" t="s">
        <v>1738</v>
      </c>
      <c r="K373" s="96" t="str">
        <f t="shared" si="37"/>
        <v/>
      </c>
    </row>
    <row r="374" spans="1:11" ht="43.5" x14ac:dyDescent="0.35">
      <c r="A374" s="97">
        <v>343</v>
      </c>
      <c r="B374" s="98" t="s">
        <v>2112</v>
      </c>
      <c r="C374" s="98" t="s">
        <v>2118</v>
      </c>
      <c r="D374" s="98" t="s">
        <v>2119</v>
      </c>
      <c r="E374" s="99" t="s">
        <v>20</v>
      </c>
      <c r="F374" s="92">
        <f t="shared" si="39"/>
        <v>606.47</v>
      </c>
      <c r="G374" s="100">
        <v>606.47</v>
      </c>
      <c r="H374" s="99">
        <v>1</v>
      </c>
      <c r="I374" s="101">
        <f t="shared" si="38"/>
        <v>606.47</v>
      </c>
      <c r="J374" s="95" t="s">
        <v>1738</v>
      </c>
      <c r="K374" s="96" t="str">
        <f t="shared" si="37"/>
        <v/>
      </c>
    </row>
    <row r="375" spans="1:11" ht="43.5" x14ac:dyDescent="0.35">
      <c r="A375" s="97">
        <v>344</v>
      </c>
      <c r="B375" s="98" t="s">
        <v>2112</v>
      </c>
      <c r="C375" s="98" t="s">
        <v>2120</v>
      </c>
      <c r="D375" s="98" t="s">
        <v>2121</v>
      </c>
      <c r="E375" s="99" t="s">
        <v>20</v>
      </c>
      <c r="F375" s="92">
        <f t="shared" si="39"/>
        <v>238.17</v>
      </c>
      <c r="G375" s="100">
        <v>238.17</v>
      </c>
      <c r="H375" s="99">
        <v>1</v>
      </c>
      <c r="I375" s="101">
        <f t="shared" si="38"/>
        <v>238.17</v>
      </c>
      <c r="J375" s="95" t="s">
        <v>1738</v>
      </c>
      <c r="K375" s="96" t="str">
        <f t="shared" si="37"/>
        <v/>
      </c>
    </row>
    <row r="376" spans="1:11" ht="43.5" x14ac:dyDescent="0.35">
      <c r="A376" s="97">
        <v>345</v>
      </c>
      <c r="B376" s="98" t="s">
        <v>2112</v>
      </c>
      <c r="C376" s="98" t="s">
        <v>2120</v>
      </c>
      <c r="D376" s="98" t="s">
        <v>2122</v>
      </c>
      <c r="E376" s="99" t="s">
        <v>20</v>
      </c>
      <c r="F376" s="92">
        <f t="shared" si="39"/>
        <v>257.10000000000002</v>
      </c>
      <c r="G376" s="100">
        <v>257.10000000000002</v>
      </c>
      <c r="H376" s="99">
        <v>1</v>
      </c>
      <c r="I376" s="101">
        <f t="shared" si="38"/>
        <v>257.10000000000002</v>
      </c>
      <c r="J376" s="95" t="s">
        <v>1738</v>
      </c>
      <c r="K376" s="96" t="str">
        <f t="shared" si="37"/>
        <v/>
      </c>
    </row>
    <row r="377" spans="1:11" ht="43.5" x14ac:dyDescent="0.35">
      <c r="A377" s="97">
        <v>346</v>
      </c>
      <c r="B377" s="98" t="s">
        <v>2112</v>
      </c>
      <c r="C377" s="98" t="s">
        <v>2120</v>
      </c>
      <c r="D377" s="98" t="s">
        <v>2123</v>
      </c>
      <c r="E377" s="99" t="s">
        <v>20</v>
      </c>
      <c r="F377" s="92">
        <f t="shared" si="39"/>
        <v>589.02</v>
      </c>
      <c r="G377" s="100">
        <v>589.02</v>
      </c>
      <c r="H377" s="99">
        <v>1</v>
      </c>
      <c r="I377" s="101">
        <f t="shared" si="38"/>
        <v>589.02</v>
      </c>
      <c r="J377" s="95" t="s">
        <v>1738</v>
      </c>
      <c r="K377" s="96" t="str">
        <f t="shared" si="37"/>
        <v/>
      </c>
    </row>
    <row r="378" spans="1:11" ht="43.5" x14ac:dyDescent="0.35">
      <c r="A378" s="97">
        <v>347</v>
      </c>
      <c r="B378" s="98" t="s">
        <v>2112</v>
      </c>
      <c r="C378" s="98" t="s">
        <v>2124</v>
      </c>
      <c r="D378" s="98" t="s">
        <v>2125</v>
      </c>
      <c r="E378" s="99" t="s">
        <v>20</v>
      </c>
      <c r="F378" s="92">
        <f t="shared" si="39"/>
        <v>751.44</v>
      </c>
      <c r="G378" s="100">
        <v>751.44</v>
      </c>
      <c r="H378" s="99">
        <v>1</v>
      </c>
      <c r="I378" s="101">
        <f t="shared" si="38"/>
        <v>751.44</v>
      </c>
      <c r="J378" s="95" t="s">
        <v>1738</v>
      </c>
      <c r="K378" s="96" t="str">
        <f t="shared" si="37"/>
        <v/>
      </c>
    </row>
    <row r="379" spans="1:11" ht="43.5" x14ac:dyDescent="0.35">
      <c r="A379" s="97">
        <v>348</v>
      </c>
      <c r="B379" s="98" t="s">
        <v>2112</v>
      </c>
      <c r="C379" s="98" t="s">
        <v>2126</v>
      </c>
      <c r="D379" s="98" t="s">
        <v>2127</v>
      </c>
      <c r="E379" s="99" t="s">
        <v>20</v>
      </c>
      <c r="F379" s="92">
        <f t="shared" si="39"/>
        <v>751.44</v>
      </c>
      <c r="G379" s="100">
        <v>751.44</v>
      </c>
      <c r="H379" s="99">
        <v>1</v>
      </c>
      <c r="I379" s="101">
        <f t="shared" si="38"/>
        <v>751.44</v>
      </c>
      <c r="J379" s="95" t="s">
        <v>1738</v>
      </c>
      <c r="K379" s="96" t="str">
        <f t="shared" si="37"/>
        <v/>
      </c>
    </row>
    <row r="380" spans="1:11" ht="43.5" x14ac:dyDescent="0.35">
      <c r="A380" s="97">
        <v>349</v>
      </c>
      <c r="B380" s="98" t="s">
        <v>2112</v>
      </c>
      <c r="C380" s="98" t="s">
        <v>2126</v>
      </c>
      <c r="D380" s="98" t="s">
        <v>2128</v>
      </c>
      <c r="E380" s="99" t="s">
        <v>20</v>
      </c>
      <c r="F380" s="92">
        <f t="shared" si="39"/>
        <v>751.44</v>
      </c>
      <c r="G380" s="100">
        <v>751.44</v>
      </c>
      <c r="H380" s="99">
        <v>1</v>
      </c>
      <c r="I380" s="101">
        <f t="shared" si="38"/>
        <v>751.44</v>
      </c>
      <c r="J380" s="95" t="s">
        <v>1738</v>
      </c>
      <c r="K380" s="96" t="str">
        <f t="shared" si="37"/>
        <v/>
      </c>
    </row>
    <row r="381" spans="1:11" ht="43.5" x14ac:dyDescent="0.35">
      <c r="A381" s="97">
        <v>350</v>
      </c>
      <c r="B381" s="98" t="s">
        <v>2112</v>
      </c>
      <c r="C381" s="98" t="s">
        <v>2129</v>
      </c>
      <c r="D381" s="98" t="s">
        <v>2130</v>
      </c>
      <c r="E381" s="99" t="s">
        <v>20</v>
      </c>
      <c r="F381" s="92">
        <f t="shared" si="39"/>
        <v>597.80999999999995</v>
      </c>
      <c r="G381" s="100">
        <v>597.80999999999995</v>
      </c>
      <c r="H381" s="99">
        <v>1</v>
      </c>
      <c r="I381" s="101">
        <f t="shared" si="38"/>
        <v>597.80999999999995</v>
      </c>
      <c r="J381" s="95" t="s">
        <v>1738</v>
      </c>
      <c r="K381" s="96" t="str">
        <f t="shared" si="37"/>
        <v/>
      </c>
    </row>
    <row r="382" spans="1:11" ht="43.5" x14ac:dyDescent="0.35">
      <c r="A382" s="97">
        <v>351</v>
      </c>
      <c r="B382" s="98" t="s">
        <v>2112</v>
      </c>
      <c r="C382" s="98" t="s">
        <v>2131</v>
      </c>
      <c r="D382" s="98" t="s">
        <v>2132</v>
      </c>
      <c r="E382" s="99" t="s">
        <v>20</v>
      </c>
      <c r="F382" s="92">
        <f t="shared" si="39"/>
        <v>751.44</v>
      </c>
      <c r="G382" s="100">
        <v>751.44</v>
      </c>
      <c r="H382" s="99">
        <v>1</v>
      </c>
      <c r="I382" s="101">
        <f t="shared" si="38"/>
        <v>751.44</v>
      </c>
      <c r="J382" s="95" t="s">
        <v>1738</v>
      </c>
      <c r="K382" s="96" t="str">
        <f t="shared" si="37"/>
        <v/>
      </c>
    </row>
    <row r="383" spans="1:11" ht="43.5" x14ac:dyDescent="0.35">
      <c r="A383" s="97">
        <v>352</v>
      </c>
      <c r="B383" s="98" t="s">
        <v>2112</v>
      </c>
      <c r="C383" s="98" t="s">
        <v>2133</v>
      </c>
      <c r="D383" s="98" t="s">
        <v>2134</v>
      </c>
      <c r="E383" s="99" t="s">
        <v>20</v>
      </c>
      <c r="F383" s="92">
        <f t="shared" si="39"/>
        <v>751.44</v>
      </c>
      <c r="G383" s="100">
        <v>751.44</v>
      </c>
      <c r="H383" s="99">
        <v>1</v>
      </c>
      <c r="I383" s="101">
        <f t="shared" si="38"/>
        <v>751.44</v>
      </c>
      <c r="J383" s="95" t="s">
        <v>1738</v>
      </c>
      <c r="K383" s="96" t="str">
        <f t="shared" si="37"/>
        <v/>
      </c>
    </row>
    <row r="384" spans="1:11" ht="43.5" x14ac:dyDescent="0.35">
      <c r="A384" s="97">
        <v>353</v>
      </c>
      <c r="B384" s="98" t="s">
        <v>2112</v>
      </c>
      <c r="C384" s="98" t="s">
        <v>2135</v>
      </c>
      <c r="D384" s="98" t="s">
        <v>2136</v>
      </c>
      <c r="E384" s="99" t="s">
        <v>143</v>
      </c>
      <c r="F384" s="92">
        <f t="shared" si="39"/>
        <v>238.17</v>
      </c>
      <c r="G384" s="100">
        <v>238.17</v>
      </c>
      <c r="H384" s="99">
        <v>1</v>
      </c>
      <c r="I384" s="101">
        <f t="shared" si="38"/>
        <v>238.17</v>
      </c>
      <c r="J384" s="95" t="s">
        <v>1738</v>
      </c>
      <c r="K384" s="96" t="str">
        <f t="shared" si="37"/>
        <v/>
      </c>
    </row>
    <row r="385" spans="1:11" ht="43.5" x14ac:dyDescent="0.35">
      <c r="A385" s="97">
        <v>354</v>
      </c>
      <c r="B385" s="98" t="s">
        <v>2112</v>
      </c>
      <c r="C385" s="98" t="s">
        <v>2135</v>
      </c>
      <c r="D385" s="98" t="s">
        <v>2137</v>
      </c>
      <c r="E385" s="99" t="s">
        <v>143</v>
      </c>
      <c r="F385" s="92">
        <f t="shared" si="39"/>
        <v>562.28</v>
      </c>
      <c r="G385" s="100">
        <v>562.28</v>
      </c>
      <c r="H385" s="99">
        <v>1</v>
      </c>
      <c r="I385" s="101">
        <f t="shared" si="38"/>
        <v>562.28</v>
      </c>
      <c r="J385" s="95" t="s">
        <v>1738</v>
      </c>
      <c r="K385" s="96" t="str">
        <f t="shared" si="37"/>
        <v/>
      </c>
    </row>
    <row r="386" spans="1:11" ht="29" x14ac:dyDescent="0.35">
      <c r="A386" s="97">
        <v>355</v>
      </c>
      <c r="B386" s="98" t="s">
        <v>2112</v>
      </c>
      <c r="C386" s="98" t="s">
        <v>2138</v>
      </c>
      <c r="D386" s="98" t="s">
        <v>2139</v>
      </c>
      <c r="E386" s="99" t="s">
        <v>20</v>
      </c>
      <c r="F386" s="92">
        <f t="shared" si="39"/>
        <v>315.43</v>
      </c>
      <c r="G386" s="100">
        <v>315.43</v>
      </c>
      <c r="H386" s="99">
        <v>1</v>
      </c>
      <c r="I386" s="101">
        <f t="shared" si="38"/>
        <v>315.43</v>
      </c>
      <c r="J386" s="95" t="s">
        <v>1738</v>
      </c>
      <c r="K386" s="96" t="str">
        <f t="shared" si="37"/>
        <v/>
      </c>
    </row>
    <row r="387" spans="1:11" ht="29" x14ac:dyDescent="0.35">
      <c r="A387" s="97">
        <v>356</v>
      </c>
      <c r="B387" s="98" t="s">
        <v>2112</v>
      </c>
      <c r="C387" s="98" t="s">
        <v>2138</v>
      </c>
      <c r="D387" s="98" t="s">
        <v>2140</v>
      </c>
      <c r="E387" s="99" t="s">
        <v>20</v>
      </c>
      <c r="F387" s="92">
        <f t="shared" si="39"/>
        <v>347.97</v>
      </c>
      <c r="G387" s="100">
        <v>347.97</v>
      </c>
      <c r="H387" s="99">
        <v>1</v>
      </c>
      <c r="I387" s="101">
        <f t="shared" si="38"/>
        <v>347.97</v>
      </c>
      <c r="J387" s="95" t="s">
        <v>1738</v>
      </c>
      <c r="K387" s="96" t="str">
        <f t="shared" si="37"/>
        <v/>
      </c>
    </row>
    <row r="388" spans="1:11" ht="29" x14ac:dyDescent="0.35">
      <c r="A388" s="97">
        <v>357</v>
      </c>
      <c r="B388" s="98" t="s">
        <v>2112</v>
      </c>
      <c r="C388" s="98" t="s">
        <v>2138</v>
      </c>
      <c r="D388" s="98" t="s">
        <v>2141</v>
      </c>
      <c r="E388" s="99" t="s">
        <v>20</v>
      </c>
      <c r="F388" s="92">
        <f t="shared" si="39"/>
        <v>315.43</v>
      </c>
      <c r="G388" s="100">
        <v>315.43</v>
      </c>
      <c r="H388" s="99">
        <v>1</v>
      </c>
      <c r="I388" s="101">
        <f t="shared" si="38"/>
        <v>315.43</v>
      </c>
      <c r="J388" s="95" t="s">
        <v>1738</v>
      </c>
      <c r="K388" s="96" t="str">
        <f t="shared" si="37"/>
        <v/>
      </c>
    </row>
    <row r="389" spans="1:11" ht="29" x14ac:dyDescent="0.35">
      <c r="A389" s="97">
        <v>358</v>
      </c>
      <c r="B389" s="98" t="s">
        <v>2112</v>
      </c>
      <c r="C389" s="98" t="s">
        <v>2138</v>
      </c>
      <c r="D389" s="98" t="s">
        <v>2142</v>
      </c>
      <c r="E389" s="99" t="s">
        <v>20</v>
      </c>
      <c r="F389" s="92">
        <f t="shared" si="39"/>
        <v>347.97</v>
      </c>
      <c r="G389" s="100">
        <v>347.97</v>
      </c>
      <c r="H389" s="99">
        <v>1</v>
      </c>
      <c r="I389" s="101">
        <f t="shared" si="38"/>
        <v>347.97</v>
      </c>
      <c r="J389" s="95" t="s">
        <v>1738</v>
      </c>
      <c r="K389" s="96" t="str">
        <f t="shared" si="37"/>
        <v/>
      </c>
    </row>
    <row r="390" spans="1:11" ht="29" x14ac:dyDescent="0.35">
      <c r="A390" s="97">
        <v>359</v>
      </c>
      <c r="B390" s="98" t="s">
        <v>2112</v>
      </c>
      <c r="C390" s="98" t="s">
        <v>2143</v>
      </c>
      <c r="D390" s="98" t="s">
        <v>2139</v>
      </c>
      <c r="E390" s="99" t="s">
        <v>20</v>
      </c>
      <c r="F390" s="92">
        <f t="shared" si="39"/>
        <v>350.23</v>
      </c>
      <c r="G390" s="100">
        <v>350.23</v>
      </c>
      <c r="H390" s="99">
        <v>1</v>
      </c>
      <c r="I390" s="101">
        <f t="shared" si="38"/>
        <v>350.23</v>
      </c>
      <c r="J390" s="95" t="s">
        <v>1738</v>
      </c>
      <c r="K390" s="96" t="str">
        <f t="shared" si="37"/>
        <v/>
      </c>
    </row>
    <row r="391" spans="1:11" ht="29" x14ac:dyDescent="0.35">
      <c r="A391" s="97">
        <v>360</v>
      </c>
      <c r="B391" s="98" t="s">
        <v>2112</v>
      </c>
      <c r="C391" s="98" t="s">
        <v>2143</v>
      </c>
      <c r="D391" s="98" t="s">
        <v>2140</v>
      </c>
      <c r="E391" s="99" t="s">
        <v>20</v>
      </c>
      <c r="F391" s="92">
        <f t="shared" si="39"/>
        <v>405.28</v>
      </c>
      <c r="G391" s="100">
        <v>405.28</v>
      </c>
      <c r="H391" s="99">
        <v>1</v>
      </c>
      <c r="I391" s="101">
        <f t="shared" si="38"/>
        <v>405.28</v>
      </c>
      <c r="J391" s="95" t="s">
        <v>1738</v>
      </c>
      <c r="K391" s="96" t="str">
        <f t="shared" si="37"/>
        <v/>
      </c>
    </row>
    <row r="392" spans="1:11" ht="29" x14ac:dyDescent="0.35">
      <c r="A392" s="97">
        <v>361</v>
      </c>
      <c r="B392" s="98" t="s">
        <v>2112</v>
      </c>
      <c r="C392" s="98" t="s">
        <v>2143</v>
      </c>
      <c r="D392" s="98" t="s">
        <v>2141</v>
      </c>
      <c r="E392" s="99" t="s">
        <v>20</v>
      </c>
      <c r="F392" s="92">
        <f t="shared" si="39"/>
        <v>369.28</v>
      </c>
      <c r="G392" s="100">
        <v>369.28</v>
      </c>
      <c r="H392" s="99">
        <v>1</v>
      </c>
      <c r="I392" s="101">
        <f t="shared" si="38"/>
        <v>369.28</v>
      </c>
      <c r="J392" s="95" t="s">
        <v>1738</v>
      </c>
      <c r="K392" s="96" t="str">
        <f t="shared" si="37"/>
        <v/>
      </c>
    </row>
    <row r="393" spans="1:11" ht="29" x14ac:dyDescent="0.35">
      <c r="A393" s="97">
        <v>362</v>
      </c>
      <c r="B393" s="98" t="s">
        <v>2112</v>
      </c>
      <c r="C393" s="98" t="s">
        <v>2143</v>
      </c>
      <c r="D393" s="98" t="s">
        <v>2142</v>
      </c>
      <c r="E393" s="99" t="s">
        <v>20</v>
      </c>
      <c r="F393" s="92">
        <f t="shared" si="39"/>
        <v>404.32</v>
      </c>
      <c r="G393" s="100">
        <v>404.32</v>
      </c>
      <c r="H393" s="99">
        <v>1</v>
      </c>
      <c r="I393" s="101">
        <f t="shared" si="38"/>
        <v>404.32</v>
      </c>
      <c r="J393" s="95" t="s">
        <v>1738</v>
      </c>
      <c r="K393" s="96" t="str">
        <f t="shared" si="37"/>
        <v/>
      </c>
    </row>
    <row r="394" spans="1:11" ht="58" x14ac:dyDescent="0.35">
      <c r="A394" s="97">
        <v>363</v>
      </c>
      <c r="B394" s="98" t="s">
        <v>2112</v>
      </c>
      <c r="C394" s="98" t="s">
        <v>2144</v>
      </c>
      <c r="D394" s="98" t="s">
        <v>2145</v>
      </c>
      <c r="E394" s="99" t="s">
        <v>20</v>
      </c>
      <c r="F394" s="92">
        <f t="shared" si="39"/>
        <v>768.89</v>
      </c>
      <c r="G394" s="100">
        <v>768.89</v>
      </c>
      <c r="H394" s="99">
        <v>1</v>
      </c>
      <c r="I394" s="101">
        <f t="shared" si="38"/>
        <v>768.89</v>
      </c>
      <c r="J394" s="95" t="s">
        <v>1738</v>
      </c>
      <c r="K394" s="96" t="str">
        <f t="shared" si="37"/>
        <v/>
      </c>
    </row>
    <row r="395" spans="1:11" ht="58" x14ac:dyDescent="0.35">
      <c r="A395" s="97">
        <v>364</v>
      </c>
      <c r="B395" s="98" t="s">
        <v>2112</v>
      </c>
      <c r="C395" s="98" t="s">
        <v>2144</v>
      </c>
      <c r="D395" s="98" t="s">
        <v>2146</v>
      </c>
      <c r="E395" s="99" t="s">
        <v>20</v>
      </c>
      <c r="F395" s="92">
        <f t="shared" si="39"/>
        <v>768.89</v>
      </c>
      <c r="G395" s="100">
        <v>768.89</v>
      </c>
      <c r="H395" s="99">
        <v>1</v>
      </c>
      <c r="I395" s="101">
        <f t="shared" si="38"/>
        <v>768.89</v>
      </c>
      <c r="J395" s="95" t="s">
        <v>1738</v>
      </c>
      <c r="K395" s="96" t="str">
        <f t="shared" ref="K395:K457" si="40">IF(AND(ISNUMBER(F395),ISNUMBER(FIND(",",F395)),LEN(F395)-LEN(SUBSTITUTE(F395,",",""))=1),IF(LEN(RIGHT(F395,LEN(F395)-FIND(",",F395)))&gt;2,ROW(),""),"")</f>
        <v/>
      </c>
    </row>
    <row r="396" spans="1:11" ht="58" x14ac:dyDescent="0.35">
      <c r="A396" s="97">
        <v>365</v>
      </c>
      <c r="B396" s="98" t="s">
        <v>2112</v>
      </c>
      <c r="C396" s="98" t="s">
        <v>2147</v>
      </c>
      <c r="D396" s="98" t="s">
        <v>2148</v>
      </c>
      <c r="E396" s="99" t="s">
        <v>20</v>
      </c>
      <c r="F396" s="92">
        <f t="shared" si="39"/>
        <v>733.79</v>
      </c>
      <c r="G396" s="100">
        <v>733.79</v>
      </c>
      <c r="H396" s="99">
        <v>1</v>
      </c>
      <c r="I396" s="101">
        <f t="shared" si="38"/>
        <v>733.79</v>
      </c>
      <c r="J396" s="95" t="s">
        <v>1738</v>
      </c>
      <c r="K396" s="96" t="str">
        <f t="shared" si="40"/>
        <v/>
      </c>
    </row>
    <row r="397" spans="1:11" ht="58.5" thickBot="1" x14ac:dyDescent="0.4">
      <c r="A397" s="126">
        <v>366</v>
      </c>
      <c r="B397" s="127" t="s">
        <v>2112</v>
      </c>
      <c r="C397" s="127" t="s">
        <v>2147</v>
      </c>
      <c r="D397" s="127" t="s">
        <v>2145</v>
      </c>
      <c r="E397" s="128" t="s">
        <v>20</v>
      </c>
      <c r="F397" s="129">
        <f t="shared" si="39"/>
        <v>768.89</v>
      </c>
      <c r="G397" s="130">
        <v>768.89</v>
      </c>
      <c r="H397" s="128">
        <v>1</v>
      </c>
      <c r="I397" s="131">
        <f t="shared" si="38"/>
        <v>768.89</v>
      </c>
      <c r="J397" s="140" t="s">
        <v>1738</v>
      </c>
      <c r="K397" s="96" t="str">
        <f t="shared" si="40"/>
        <v/>
      </c>
    </row>
    <row r="398" spans="1:11" ht="16.5" thickBot="1" x14ac:dyDescent="0.4">
      <c r="A398" s="141"/>
      <c r="B398" s="142" t="s">
        <v>2149</v>
      </c>
      <c r="C398" s="143"/>
      <c r="D398" s="143"/>
      <c r="E398" s="144"/>
      <c r="F398" s="145"/>
      <c r="G398" s="145"/>
      <c r="H398" s="146"/>
      <c r="I398" s="147"/>
      <c r="J398" s="147"/>
      <c r="K398" s="96"/>
    </row>
    <row r="399" spans="1:11" ht="15" customHeight="1" x14ac:dyDescent="0.35">
      <c r="A399" s="97">
        <v>367</v>
      </c>
      <c r="B399" s="98" t="s">
        <v>2149</v>
      </c>
      <c r="C399" s="98" t="s">
        <v>2150</v>
      </c>
      <c r="D399" s="98" t="s">
        <v>2151</v>
      </c>
      <c r="E399" s="99" t="s">
        <v>20</v>
      </c>
      <c r="F399" s="92">
        <f>G399</f>
        <v>219.12</v>
      </c>
      <c r="G399" s="100">
        <v>219.12</v>
      </c>
      <c r="H399" s="99">
        <v>1</v>
      </c>
      <c r="I399" s="101">
        <f t="shared" ref="I399:I422" si="41">H399*F399</f>
        <v>219.12</v>
      </c>
      <c r="J399" s="95" t="s">
        <v>1738</v>
      </c>
      <c r="K399" s="96" t="str">
        <f t="shared" si="40"/>
        <v/>
      </c>
    </row>
    <row r="400" spans="1:11" ht="15" customHeight="1" x14ac:dyDescent="0.35">
      <c r="A400" s="97">
        <v>368</v>
      </c>
      <c r="B400" s="98" t="s">
        <v>2149</v>
      </c>
      <c r="C400" s="98" t="s">
        <v>2150</v>
      </c>
      <c r="D400" s="98" t="s">
        <v>2152</v>
      </c>
      <c r="E400" s="99" t="s">
        <v>20</v>
      </c>
      <c r="F400" s="92">
        <f t="shared" ref="F400:F422" si="42">G400</f>
        <v>291.31</v>
      </c>
      <c r="G400" s="100">
        <v>291.31</v>
      </c>
      <c r="H400" s="99">
        <v>4</v>
      </c>
      <c r="I400" s="101">
        <f t="shared" si="41"/>
        <v>1165.24</v>
      </c>
      <c r="J400" s="95" t="s">
        <v>1738</v>
      </c>
      <c r="K400" s="96" t="str">
        <f t="shared" si="40"/>
        <v/>
      </c>
    </row>
    <row r="401" spans="1:11" ht="15" customHeight="1" x14ac:dyDescent="0.35">
      <c r="A401" s="97">
        <v>369</v>
      </c>
      <c r="B401" s="98" t="s">
        <v>2149</v>
      </c>
      <c r="C401" s="98" t="s">
        <v>2150</v>
      </c>
      <c r="D401" s="98" t="s">
        <v>2066</v>
      </c>
      <c r="E401" s="99" t="s">
        <v>20</v>
      </c>
      <c r="F401" s="92">
        <f t="shared" si="42"/>
        <v>329.18</v>
      </c>
      <c r="G401" s="100">
        <v>329.18</v>
      </c>
      <c r="H401" s="99">
        <v>1</v>
      </c>
      <c r="I401" s="101">
        <f t="shared" si="41"/>
        <v>329.18</v>
      </c>
      <c r="J401" s="95" t="s">
        <v>1738</v>
      </c>
      <c r="K401" s="96" t="str">
        <f t="shared" si="40"/>
        <v/>
      </c>
    </row>
    <row r="402" spans="1:11" ht="32.5" customHeight="1" x14ac:dyDescent="0.35">
      <c r="A402" s="97">
        <v>370</v>
      </c>
      <c r="B402" s="98" t="s">
        <v>2149</v>
      </c>
      <c r="C402" s="98" t="s">
        <v>2153</v>
      </c>
      <c r="D402" s="98" t="s">
        <v>2154</v>
      </c>
      <c r="E402" s="99" t="s">
        <v>20</v>
      </c>
      <c r="F402" s="92">
        <f t="shared" si="42"/>
        <v>60.7</v>
      </c>
      <c r="G402" s="100">
        <v>60.7</v>
      </c>
      <c r="H402" s="99">
        <v>24</v>
      </c>
      <c r="I402" s="101">
        <f t="shared" si="41"/>
        <v>1456.8000000000002</v>
      </c>
      <c r="J402" s="95" t="s">
        <v>1738</v>
      </c>
      <c r="K402" s="96" t="str">
        <f t="shared" si="40"/>
        <v/>
      </c>
    </row>
    <row r="403" spans="1:11" ht="31" customHeight="1" x14ac:dyDescent="0.35">
      <c r="A403" s="97">
        <v>371</v>
      </c>
      <c r="B403" s="98" t="s">
        <v>2149</v>
      </c>
      <c r="C403" s="98" t="s">
        <v>2153</v>
      </c>
      <c r="D403" s="98" t="s">
        <v>2109</v>
      </c>
      <c r="E403" s="99" t="s">
        <v>20</v>
      </c>
      <c r="F403" s="92">
        <f t="shared" si="42"/>
        <v>68.75</v>
      </c>
      <c r="G403" s="100">
        <v>68.75</v>
      </c>
      <c r="H403" s="99">
        <v>78</v>
      </c>
      <c r="I403" s="101">
        <f t="shared" si="41"/>
        <v>5362.5</v>
      </c>
      <c r="J403" s="95" t="s">
        <v>1738</v>
      </c>
      <c r="K403" s="96" t="str">
        <f t="shared" si="40"/>
        <v/>
      </c>
    </row>
    <row r="404" spans="1:11" ht="32.15" customHeight="1" x14ac:dyDescent="0.35">
      <c r="A404" s="97">
        <v>372</v>
      </c>
      <c r="B404" s="98" t="s">
        <v>2149</v>
      </c>
      <c r="C404" s="98" t="s">
        <v>2153</v>
      </c>
      <c r="D404" s="98" t="s">
        <v>2155</v>
      </c>
      <c r="E404" s="99" t="s">
        <v>20</v>
      </c>
      <c r="F404" s="92">
        <f t="shared" si="42"/>
        <v>82.9</v>
      </c>
      <c r="G404" s="100">
        <v>82.9</v>
      </c>
      <c r="H404" s="99">
        <v>133</v>
      </c>
      <c r="I404" s="101">
        <f t="shared" si="41"/>
        <v>11025.7</v>
      </c>
      <c r="J404" s="95" t="s">
        <v>1738</v>
      </c>
      <c r="K404" s="96" t="str">
        <f t="shared" si="40"/>
        <v/>
      </c>
    </row>
    <row r="405" spans="1:11" ht="29.15" customHeight="1" x14ac:dyDescent="0.35">
      <c r="A405" s="97">
        <v>373</v>
      </c>
      <c r="B405" s="98" t="s">
        <v>2149</v>
      </c>
      <c r="C405" s="98" t="s">
        <v>2153</v>
      </c>
      <c r="D405" s="98" t="s">
        <v>2156</v>
      </c>
      <c r="E405" s="99" t="s">
        <v>20</v>
      </c>
      <c r="F405" s="92">
        <f t="shared" si="42"/>
        <v>117.31</v>
      </c>
      <c r="G405" s="100">
        <v>117.31</v>
      </c>
      <c r="H405" s="99">
        <v>1</v>
      </c>
      <c r="I405" s="101">
        <f t="shared" si="41"/>
        <v>117.31</v>
      </c>
      <c r="J405" s="95" t="s">
        <v>1738</v>
      </c>
      <c r="K405" s="96" t="str">
        <f t="shared" si="40"/>
        <v/>
      </c>
    </row>
    <row r="406" spans="1:11" ht="29.5" customHeight="1" x14ac:dyDescent="0.35">
      <c r="A406" s="97">
        <v>374</v>
      </c>
      <c r="B406" s="98" t="s">
        <v>2149</v>
      </c>
      <c r="C406" s="98" t="s">
        <v>2153</v>
      </c>
      <c r="D406" s="98" t="s">
        <v>2105</v>
      </c>
      <c r="E406" s="99" t="s">
        <v>20</v>
      </c>
      <c r="F406" s="92">
        <f t="shared" si="42"/>
        <v>146.32</v>
      </c>
      <c r="G406" s="100">
        <v>146.32</v>
      </c>
      <c r="H406" s="99">
        <v>20</v>
      </c>
      <c r="I406" s="101">
        <f t="shared" si="41"/>
        <v>2926.3999999999996</v>
      </c>
      <c r="J406" s="95" t="s">
        <v>1738</v>
      </c>
      <c r="K406" s="96" t="str">
        <f t="shared" si="40"/>
        <v/>
      </c>
    </row>
    <row r="407" spans="1:11" ht="30.75" customHeight="1" x14ac:dyDescent="0.35">
      <c r="A407" s="97">
        <v>375</v>
      </c>
      <c r="B407" s="98" t="s">
        <v>2149</v>
      </c>
      <c r="C407" s="98" t="s">
        <v>2157</v>
      </c>
      <c r="D407" s="98" t="s">
        <v>2154</v>
      </c>
      <c r="E407" s="99" t="s">
        <v>20</v>
      </c>
      <c r="F407" s="92">
        <f t="shared" si="42"/>
        <v>75.569999999999993</v>
      </c>
      <c r="G407" s="100">
        <v>75.569999999999993</v>
      </c>
      <c r="H407" s="99">
        <v>1</v>
      </c>
      <c r="I407" s="101">
        <f t="shared" si="41"/>
        <v>75.569999999999993</v>
      </c>
      <c r="J407" s="95" t="s">
        <v>1738</v>
      </c>
      <c r="K407" s="96" t="str">
        <f t="shared" si="40"/>
        <v/>
      </c>
    </row>
    <row r="408" spans="1:11" ht="26.5" customHeight="1" x14ac:dyDescent="0.35">
      <c r="A408" s="97">
        <v>376</v>
      </c>
      <c r="B408" s="98" t="s">
        <v>2149</v>
      </c>
      <c r="C408" s="98" t="s">
        <v>2157</v>
      </c>
      <c r="D408" s="98" t="s">
        <v>2109</v>
      </c>
      <c r="E408" s="99" t="s">
        <v>20</v>
      </c>
      <c r="F408" s="92">
        <f t="shared" si="42"/>
        <v>99.12</v>
      </c>
      <c r="G408" s="100">
        <v>99.12</v>
      </c>
      <c r="H408" s="99">
        <v>1</v>
      </c>
      <c r="I408" s="101">
        <f t="shared" si="41"/>
        <v>99.12</v>
      </c>
      <c r="J408" s="95" t="s">
        <v>1738</v>
      </c>
      <c r="K408" s="96" t="str">
        <f t="shared" si="40"/>
        <v/>
      </c>
    </row>
    <row r="409" spans="1:11" ht="28.5" customHeight="1" x14ac:dyDescent="0.35">
      <c r="A409" s="97">
        <v>377</v>
      </c>
      <c r="B409" s="98" t="s">
        <v>2149</v>
      </c>
      <c r="C409" s="98" t="s">
        <v>2157</v>
      </c>
      <c r="D409" s="98" t="s">
        <v>2155</v>
      </c>
      <c r="E409" s="99" t="s">
        <v>20</v>
      </c>
      <c r="F409" s="92">
        <f t="shared" si="42"/>
        <v>117.85</v>
      </c>
      <c r="G409" s="100">
        <v>117.85</v>
      </c>
      <c r="H409" s="99">
        <v>1</v>
      </c>
      <c r="I409" s="101">
        <f t="shared" si="41"/>
        <v>117.85</v>
      </c>
      <c r="J409" s="95" t="s">
        <v>1738</v>
      </c>
      <c r="K409" s="96" t="str">
        <f t="shared" si="40"/>
        <v/>
      </c>
    </row>
    <row r="410" spans="1:11" ht="29.15" customHeight="1" x14ac:dyDescent="0.35">
      <c r="A410" s="97">
        <v>378</v>
      </c>
      <c r="B410" s="98" t="s">
        <v>2149</v>
      </c>
      <c r="C410" s="98" t="s">
        <v>2157</v>
      </c>
      <c r="D410" s="98" t="s">
        <v>2156</v>
      </c>
      <c r="E410" s="99" t="s">
        <v>20</v>
      </c>
      <c r="F410" s="92">
        <f t="shared" si="42"/>
        <v>76.900000000000006</v>
      </c>
      <c r="G410" s="100">
        <v>76.900000000000006</v>
      </c>
      <c r="H410" s="99">
        <v>234</v>
      </c>
      <c r="I410" s="101">
        <f t="shared" si="41"/>
        <v>17994.600000000002</v>
      </c>
      <c r="J410" s="95" t="s">
        <v>1738</v>
      </c>
      <c r="K410" s="96" t="str">
        <f t="shared" si="40"/>
        <v/>
      </c>
    </row>
    <row r="411" spans="1:11" ht="31" customHeight="1" x14ac:dyDescent="0.35">
      <c r="A411" s="97">
        <v>379</v>
      </c>
      <c r="B411" s="98" t="s">
        <v>2149</v>
      </c>
      <c r="C411" s="98" t="s">
        <v>2157</v>
      </c>
      <c r="D411" s="98" t="s">
        <v>2105</v>
      </c>
      <c r="E411" s="99" t="s">
        <v>20</v>
      </c>
      <c r="F411" s="92">
        <f t="shared" si="42"/>
        <v>110.46</v>
      </c>
      <c r="G411" s="100">
        <v>110.46</v>
      </c>
      <c r="H411" s="99">
        <v>1</v>
      </c>
      <c r="I411" s="101">
        <f t="shared" si="41"/>
        <v>110.46</v>
      </c>
      <c r="J411" s="95" t="s">
        <v>1738</v>
      </c>
      <c r="K411" s="96" t="str">
        <f t="shared" si="40"/>
        <v/>
      </c>
    </row>
    <row r="412" spans="1:11" ht="59.15" customHeight="1" x14ac:dyDescent="0.35">
      <c r="A412" s="97">
        <v>380</v>
      </c>
      <c r="B412" s="98" t="s">
        <v>2149</v>
      </c>
      <c r="C412" s="98" t="s">
        <v>2158</v>
      </c>
      <c r="D412" s="98" t="s">
        <v>2154</v>
      </c>
      <c r="E412" s="99" t="s">
        <v>143</v>
      </c>
      <c r="F412" s="92">
        <f t="shared" si="42"/>
        <v>59.76</v>
      </c>
      <c r="G412" s="100">
        <v>59.76</v>
      </c>
      <c r="H412" s="99">
        <v>1</v>
      </c>
      <c r="I412" s="101">
        <f t="shared" si="41"/>
        <v>59.76</v>
      </c>
      <c r="J412" s="95" t="s">
        <v>1738</v>
      </c>
      <c r="K412" s="96" t="str">
        <f t="shared" si="40"/>
        <v/>
      </c>
    </row>
    <row r="413" spans="1:11" ht="61" customHeight="1" x14ac:dyDescent="0.35">
      <c r="A413" s="97">
        <v>381</v>
      </c>
      <c r="B413" s="98" t="s">
        <v>2149</v>
      </c>
      <c r="C413" s="98" t="s">
        <v>2158</v>
      </c>
      <c r="D413" s="98" t="s">
        <v>2109</v>
      </c>
      <c r="E413" s="99" t="s">
        <v>143</v>
      </c>
      <c r="F413" s="92">
        <f t="shared" si="42"/>
        <v>86.27</v>
      </c>
      <c r="G413" s="100">
        <v>86.27</v>
      </c>
      <c r="H413" s="99">
        <v>1</v>
      </c>
      <c r="I413" s="101">
        <f t="shared" si="41"/>
        <v>86.27</v>
      </c>
      <c r="J413" s="95" t="s">
        <v>1738</v>
      </c>
      <c r="K413" s="96" t="str">
        <f t="shared" si="40"/>
        <v/>
      </c>
    </row>
    <row r="414" spans="1:11" ht="62.15" customHeight="1" x14ac:dyDescent="0.35">
      <c r="A414" s="97">
        <v>382</v>
      </c>
      <c r="B414" s="98" t="s">
        <v>2149</v>
      </c>
      <c r="C414" s="98" t="s">
        <v>2158</v>
      </c>
      <c r="D414" s="98" t="s">
        <v>2155</v>
      </c>
      <c r="E414" s="99" t="s">
        <v>143</v>
      </c>
      <c r="F414" s="92">
        <f t="shared" si="42"/>
        <v>102.45</v>
      </c>
      <c r="G414" s="100">
        <v>102.45</v>
      </c>
      <c r="H414" s="99">
        <v>1</v>
      </c>
      <c r="I414" s="101">
        <f t="shared" si="41"/>
        <v>102.45</v>
      </c>
      <c r="J414" s="95" t="s">
        <v>1738</v>
      </c>
      <c r="K414" s="96" t="str">
        <f t="shared" si="40"/>
        <v/>
      </c>
    </row>
    <row r="415" spans="1:11" ht="44.15" customHeight="1" x14ac:dyDescent="0.35">
      <c r="A415" s="97">
        <v>383</v>
      </c>
      <c r="B415" s="98" t="s">
        <v>2149</v>
      </c>
      <c r="C415" s="98" t="s">
        <v>2158</v>
      </c>
      <c r="D415" s="98" t="s">
        <v>2156</v>
      </c>
      <c r="E415" s="99" t="s">
        <v>143</v>
      </c>
      <c r="F415" s="92">
        <f t="shared" si="42"/>
        <v>57.57</v>
      </c>
      <c r="G415" s="100">
        <v>57.57</v>
      </c>
      <c r="H415" s="99">
        <v>6</v>
      </c>
      <c r="I415" s="101">
        <f t="shared" si="41"/>
        <v>345.42</v>
      </c>
      <c r="J415" s="95" t="s">
        <v>1738</v>
      </c>
      <c r="K415" s="96" t="str">
        <f t="shared" si="40"/>
        <v/>
      </c>
    </row>
    <row r="416" spans="1:11" ht="44.15" customHeight="1" x14ac:dyDescent="0.35">
      <c r="A416" s="97">
        <v>384</v>
      </c>
      <c r="B416" s="98" t="s">
        <v>2149</v>
      </c>
      <c r="C416" s="98" t="s">
        <v>2158</v>
      </c>
      <c r="D416" s="98" t="s">
        <v>2105</v>
      </c>
      <c r="E416" s="99" t="s">
        <v>143</v>
      </c>
      <c r="F416" s="92">
        <f t="shared" si="42"/>
        <v>88.02</v>
      </c>
      <c r="G416" s="100">
        <v>88.02</v>
      </c>
      <c r="H416" s="99">
        <v>1</v>
      </c>
      <c r="I416" s="101">
        <f t="shared" si="41"/>
        <v>88.02</v>
      </c>
      <c r="J416" s="95" t="s">
        <v>1738</v>
      </c>
      <c r="K416" s="96" t="str">
        <f t="shared" si="40"/>
        <v/>
      </c>
    </row>
    <row r="417" spans="1:11" ht="28" customHeight="1" x14ac:dyDescent="0.35">
      <c r="A417" s="97">
        <v>385</v>
      </c>
      <c r="B417" s="98" t="s">
        <v>2149</v>
      </c>
      <c r="C417" s="98" t="s">
        <v>2159</v>
      </c>
      <c r="D417" s="98" t="s">
        <v>2151</v>
      </c>
      <c r="E417" s="99" t="s">
        <v>20</v>
      </c>
      <c r="F417" s="92">
        <f t="shared" si="42"/>
        <v>212.04</v>
      </c>
      <c r="G417" s="100">
        <v>212.04</v>
      </c>
      <c r="H417" s="99">
        <v>1</v>
      </c>
      <c r="I417" s="101">
        <f t="shared" si="41"/>
        <v>212.04</v>
      </c>
      <c r="J417" s="95" t="s">
        <v>1738</v>
      </c>
      <c r="K417" s="96" t="str">
        <f t="shared" si="40"/>
        <v/>
      </c>
    </row>
    <row r="418" spans="1:11" ht="31.5" customHeight="1" x14ac:dyDescent="0.35">
      <c r="A418" s="97">
        <v>386</v>
      </c>
      <c r="B418" s="98" t="s">
        <v>2149</v>
      </c>
      <c r="C418" s="98" t="s">
        <v>2159</v>
      </c>
      <c r="D418" s="98" t="s">
        <v>2160</v>
      </c>
      <c r="E418" s="99" t="s">
        <v>20</v>
      </c>
      <c r="F418" s="92">
        <f t="shared" si="42"/>
        <v>261.2</v>
      </c>
      <c r="G418" s="100">
        <v>261.2</v>
      </c>
      <c r="H418" s="99">
        <v>1</v>
      </c>
      <c r="I418" s="101">
        <f t="shared" si="41"/>
        <v>261.2</v>
      </c>
      <c r="J418" s="95" t="s">
        <v>1738</v>
      </c>
      <c r="K418" s="96" t="str">
        <f t="shared" si="40"/>
        <v/>
      </c>
    </row>
    <row r="419" spans="1:11" ht="31.5" customHeight="1" x14ac:dyDescent="0.35">
      <c r="A419" s="97">
        <v>387</v>
      </c>
      <c r="B419" s="98" t="s">
        <v>2149</v>
      </c>
      <c r="C419" s="98" t="s">
        <v>2159</v>
      </c>
      <c r="D419" s="98" t="s">
        <v>2066</v>
      </c>
      <c r="E419" s="99" t="s">
        <v>20</v>
      </c>
      <c r="F419" s="92">
        <f t="shared" si="42"/>
        <v>315.82</v>
      </c>
      <c r="G419" s="100">
        <v>315.82</v>
      </c>
      <c r="H419" s="99">
        <v>52</v>
      </c>
      <c r="I419" s="101">
        <f t="shared" si="41"/>
        <v>16422.64</v>
      </c>
      <c r="J419" s="95" t="s">
        <v>1738</v>
      </c>
      <c r="K419" s="96" t="str">
        <f t="shared" si="40"/>
        <v/>
      </c>
    </row>
    <row r="420" spans="1:11" ht="15" customHeight="1" x14ac:dyDescent="0.35">
      <c r="A420" s="97">
        <v>388</v>
      </c>
      <c r="B420" s="98" t="s">
        <v>2149</v>
      </c>
      <c r="C420" s="98" t="s">
        <v>2161</v>
      </c>
      <c r="D420" s="98" t="s">
        <v>2162</v>
      </c>
      <c r="E420" s="99" t="s">
        <v>20</v>
      </c>
      <c r="F420" s="92">
        <f t="shared" si="42"/>
        <v>142.30000000000001</v>
      </c>
      <c r="G420" s="100">
        <v>142.30000000000001</v>
      </c>
      <c r="H420" s="99">
        <v>1</v>
      </c>
      <c r="I420" s="101">
        <f t="shared" si="41"/>
        <v>142.30000000000001</v>
      </c>
      <c r="J420" s="95" t="s">
        <v>1738</v>
      </c>
      <c r="K420" s="96" t="str">
        <f t="shared" si="40"/>
        <v/>
      </c>
    </row>
    <row r="421" spans="1:11" ht="15" customHeight="1" x14ac:dyDescent="0.35">
      <c r="A421" s="97">
        <v>389</v>
      </c>
      <c r="B421" s="98" t="s">
        <v>2149</v>
      </c>
      <c r="C421" s="98" t="s">
        <v>2161</v>
      </c>
      <c r="D421" s="98" t="s">
        <v>2060</v>
      </c>
      <c r="E421" s="99" t="s">
        <v>20</v>
      </c>
      <c r="F421" s="92">
        <f t="shared" si="42"/>
        <v>174.9</v>
      </c>
      <c r="G421" s="100">
        <v>174.9</v>
      </c>
      <c r="H421" s="99">
        <v>6</v>
      </c>
      <c r="I421" s="101">
        <f t="shared" si="41"/>
        <v>1049.4000000000001</v>
      </c>
      <c r="J421" s="95" t="s">
        <v>1738</v>
      </c>
      <c r="K421" s="96" t="str">
        <f t="shared" si="40"/>
        <v/>
      </c>
    </row>
    <row r="422" spans="1:11" ht="15" customHeight="1" thickBot="1" x14ac:dyDescent="0.4">
      <c r="A422" s="97">
        <v>390</v>
      </c>
      <c r="B422" s="98" t="s">
        <v>2149</v>
      </c>
      <c r="C422" s="98" t="s">
        <v>2161</v>
      </c>
      <c r="D422" s="98" t="s">
        <v>2066</v>
      </c>
      <c r="E422" s="99" t="s">
        <v>20</v>
      </c>
      <c r="F422" s="92">
        <f t="shared" si="42"/>
        <v>225.8</v>
      </c>
      <c r="G422" s="100">
        <v>225.8</v>
      </c>
      <c r="H422" s="99">
        <v>1</v>
      </c>
      <c r="I422" s="101">
        <f t="shared" si="41"/>
        <v>225.8</v>
      </c>
      <c r="J422" s="95" t="s">
        <v>1738</v>
      </c>
      <c r="K422" s="96" t="str">
        <f t="shared" si="40"/>
        <v/>
      </c>
    </row>
    <row r="423" spans="1:11" ht="16.5" thickBot="1" x14ac:dyDescent="0.4">
      <c r="A423" s="107"/>
      <c r="B423" s="84" t="s">
        <v>2163</v>
      </c>
      <c r="C423" s="108"/>
      <c r="D423" s="108"/>
      <c r="E423" s="109"/>
      <c r="F423" s="110"/>
      <c r="G423" s="110"/>
      <c r="H423" s="111"/>
      <c r="I423" s="88"/>
      <c r="J423" s="88"/>
      <c r="K423" s="96"/>
    </row>
    <row r="424" spans="1:11" ht="15" customHeight="1" x14ac:dyDescent="0.35">
      <c r="A424" s="97">
        <v>391</v>
      </c>
      <c r="B424" s="98" t="s">
        <v>2163</v>
      </c>
      <c r="C424" s="98" t="s">
        <v>2164</v>
      </c>
      <c r="D424" s="98"/>
      <c r="E424" s="99" t="s">
        <v>20</v>
      </c>
      <c r="F424" s="92">
        <f>G424</f>
        <v>306.82</v>
      </c>
      <c r="G424" s="100">
        <v>306.82</v>
      </c>
      <c r="H424" s="99">
        <v>36</v>
      </c>
      <c r="I424" s="101">
        <f t="shared" ref="I424:I430" si="43">H424*F424</f>
        <v>11045.52</v>
      </c>
      <c r="J424" s="95" t="s">
        <v>1738</v>
      </c>
      <c r="K424" s="96" t="str">
        <f t="shared" si="40"/>
        <v/>
      </c>
    </row>
    <row r="425" spans="1:11" ht="15" customHeight="1" x14ac:dyDescent="0.35">
      <c r="A425" s="97">
        <v>392</v>
      </c>
      <c r="B425" s="98" t="s">
        <v>2163</v>
      </c>
      <c r="C425" s="98" t="s">
        <v>2165</v>
      </c>
      <c r="D425" s="98"/>
      <c r="E425" s="99" t="s">
        <v>20</v>
      </c>
      <c r="F425" s="92">
        <f t="shared" ref="F425:F430" si="44">G425</f>
        <v>397.02</v>
      </c>
      <c r="G425" s="100">
        <v>397.02</v>
      </c>
      <c r="H425" s="99">
        <v>10</v>
      </c>
      <c r="I425" s="101">
        <f t="shared" si="43"/>
        <v>3970.2</v>
      </c>
      <c r="J425" s="95" t="s">
        <v>1738</v>
      </c>
      <c r="K425" s="96" t="str">
        <f t="shared" si="40"/>
        <v/>
      </c>
    </row>
    <row r="426" spans="1:11" ht="15" customHeight="1" x14ac:dyDescent="0.35">
      <c r="A426" s="97">
        <v>393</v>
      </c>
      <c r="B426" s="98" t="s">
        <v>2163</v>
      </c>
      <c r="C426" s="98" t="s">
        <v>2166</v>
      </c>
      <c r="D426" s="98"/>
      <c r="E426" s="99" t="s">
        <v>20</v>
      </c>
      <c r="F426" s="92">
        <f t="shared" si="44"/>
        <v>1064.99</v>
      </c>
      <c r="G426" s="100">
        <v>1064.99</v>
      </c>
      <c r="H426" s="99">
        <v>1</v>
      </c>
      <c r="I426" s="101">
        <f t="shared" si="43"/>
        <v>1064.99</v>
      </c>
      <c r="J426" s="95" t="s">
        <v>1738</v>
      </c>
      <c r="K426" s="96" t="str">
        <f t="shared" si="40"/>
        <v/>
      </c>
    </row>
    <row r="427" spans="1:11" ht="15" customHeight="1" x14ac:dyDescent="0.35">
      <c r="A427" s="97">
        <v>394</v>
      </c>
      <c r="B427" s="98" t="s">
        <v>2163</v>
      </c>
      <c r="C427" s="98" t="s">
        <v>2167</v>
      </c>
      <c r="D427" s="98"/>
      <c r="E427" s="99" t="s">
        <v>20</v>
      </c>
      <c r="F427" s="92">
        <f t="shared" si="44"/>
        <v>1515.49</v>
      </c>
      <c r="G427" s="100">
        <v>1515.49</v>
      </c>
      <c r="H427" s="99">
        <v>1</v>
      </c>
      <c r="I427" s="101">
        <f t="shared" si="43"/>
        <v>1515.49</v>
      </c>
      <c r="J427" s="95" t="s">
        <v>1738</v>
      </c>
      <c r="K427" s="96" t="str">
        <f t="shared" si="40"/>
        <v/>
      </c>
    </row>
    <row r="428" spans="1:11" ht="15" customHeight="1" x14ac:dyDescent="0.35">
      <c r="A428" s="97">
        <v>395</v>
      </c>
      <c r="B428" s="98" t="s">
        <v>2163</v>
      </c>
      <c r="C428" s="98" t="s">
        <v>2168</v>
      </c>
      <c r="D428" s="98"/>
      <c r="E428" s="99" t="s">
        <v>20</v>
      </c>
      <c r="F428" s="92">
        <f t="shared" si="44"/>
        <v>1872.78</v>
      </c>
      <c r="G428" s="100">
        <v>1872.78</v>
      </c>
      <c r="H428" s="99">
        <v>1</v>
      </c>
      <c r="I428" s="101">
        <f t="shared" si="43"/>
        <v>1872.78</v>
      </c>
      <c r="J428" s="95" t="s">
        <v>1738</v>
      </c>
      <c r="K428" s="96" t="str">
        <f t="shared" si="40"/>
        <v/>
      </c>
    </row>
    <row r="429" spans="1:11" ht="15" customHeight="1" x14ac:dyDescent="0.35">
      <c r="A429" s="97">
        <v>396</v>
      </c>
      <c r="B429" s="98" t="s">
        <v>2163</v>
      </c>
      <c r="C429" s="98" t="s">
        <v>2169</v>
      </c>
      <c r="D429" s="98"/>
      <c r="E429" s="99" t="s">
        <v>20</v>
      </c>
      <c r="F429" s="92">
        <f t="shared" si="44"/>
        <v>146.38</v>
      </c>
      <c r="G429" s="100">
        <v>146.38</v>
      </c>
      <c r="H429" s="99">
        <v>50</v>
      </c>
      <c r="I429" s="101">
        <f t="shared" si="43"/>
        <v>7319</v>
      </c>
      <c r="J429" s="95" t="s">
        <v>1738</v>
      </c>
      <c r="K429" s="96" t="str">
        <f t="shared" si="40"/>
        <v/>
      </c>
    </row>
    <row r="430" spans="1:11" ht="15" customHeight="1" thickBot="1" x14ac:dyDescent="0.4">
      <c r="A430" s="97">
        <v>397</v>
      </c>
      <c r="B430" s="98" t="s">
        <v>2163</v>
      </c>
      <c r="C430" s="98" t="s">
        <v>2170</v>
      </c>
      <c r="D430" s="98"/>
      <c r="E430" s="99" t="s">
        <v>20</v>
      </c>
      <c r="F430" s="92">
        <f t="shared" si="44"/>
        <v>238.43</v>
      </c>
      <c r="G430" s="100">
        <v>238.43</v>
      </c>
      <c r="H430" s="99">
        <v>34</v>
      </c>
      <c r="I430" s="101">
        <f t="shared" si="43"/>
        <v>8106.62</v>
      </c>
      <c r="J430" s="95" t="s">
        <v>1738</v>
      </c>
      <c r="K430" s="96" t="str">
        <f t="shared" si="40"/>
        <v/>
      </c>
    </row>
    <row r="431" spans="1:11" ht="16.5" thickBot="1" x14ac:dyDescent="0.4">
      <c r="A431" s="107"/>
      <c r="B431" s="84" t="s">
        <v>2171</v>
      </c>
      <c r="C431" s="108"/>
      <c r="D431" s="108"/>
      <c r="E431" s="109"/>
      <c r="F431" s="110"/>
      <c r="G431" s="110"/>
      <c r="H431" s="111"/>
      <c r="I431" s="88"/>
      <c r="J431" s="88"/>
      <c r="K431" s="96"/>
    </row>
    <row r="432" spans="1:11" ht="29.5" customHeight="1" x14ac:dyDescent="0.35">
      <c r="A432" s="97">
        <v>398</v>
      </c>
      <c r="B432" s="98" t="s">
        <v>2171</v>
      </c>
      <c r="C432" s="98" t="s">
        <v>2172</v>
      </c>
      <c r="D432" s="98"/>
      <c r="E432" s="99" t="s">
        <v>20</v>
      </c>
      <c r="F432" s="92">
        <f>G432</f>
        <v>1122.6199999999999</v>
      </c>
      <c r="G432" s="100">
        <v>1122.6199999999999</v>
      </c>
      <c r="H432" s="99">
        <v>7</v>
      </c>
      <c r="I432" s="101">
        <f t="shared" ref="I432:I437" si="45">H432*F432</f>
        <v>7858.3399999999992</v>
      </c>
      <c r="J432" s="95" t="s">
        <v>1738</v>
      </c>
      <c r="K432" s="96" t="str">
        <f t="shared" si="40"/>
        <v/>
      </c>
    </row>
    <row r="433" spans="1:11" ht="29.5" customHeight="1" x14ac:dyDescent="0.35">
      <c r="A433" s="97">
        <v>399</v>
      </c>
      <c r="B433" s="98" t="s">
        <v>2171</v>
      </c>
      <c r="C433" s="98" t="s">
        <v>2173</v>
      </c>
      <c r="D433" s="98"/>
      <c r="E433" s="99" t="s">
        <v>20</v>
      </c>
      <c r="F433" s="92">
        <f t="shared" ref="F433:F437" si="46">G433</f>
        <v>1236.3</v>
      </c>
      <c r="G433" s="100">
        <v>1236.3</v>
      </c>
      <c r="H433" s="99">
        <v>1</v>
      </c>
      <c r="I433" s="101">
        <f t="shared" si="45"/>
        <v>1236.3</v>
      </c>
      <c r="J433" s="95" t="s">
        <v>1738</v>
      </c>
      <c r="K433" s="96" t="str">
        <f t="shared" si="40"/>
        <v/>
      </c>
    </row>
    <row r="434" spans="1:11" ht="29.5" customHeight="1" x14ac:dyDescent="0.35">
      <c r="A434" s="97">
        <v>400</v>
      </c>
      <c r="B434" s="98" t="s">
        <v>2171</v>
      </c>
      <c r="C434" s="98" t="s">
        <v>2174</v>
      </c>
      <c r="D434" s="98"/>
      <c r="E434" s="99" t="s">
        <v>20</v>
      </c>
      <c r="F434" s="92">
        <f t="shared" si="46"/>
        <v>1446.93</v>
      </c>
      <c r="G434" s="100">
        <v>1446.93</v>
      </c>
      <c r="H434" s="99">
        <v>1</v>
      </c>
      <c r="I434" s="101">
        <f t="shared" si="45"/>
        <v>1446.93</v>
      </c>
      <c r="J434" s="95" t="s">
        <v>1738</v>
      </c>
      <c r="K434" s="96" t="str">
        <f t="shared" si="40"/>
        <v/>
      </c>
    </row>
    <row r="435" spans="1:11" ht="29.5" customHeight="1" x14ac:dyDescent="0.35">
      <c r="A435" s="97">
        <v>401</v>
      </c>
      <c r="B435" s="98" t="s">
        <v>2171</v>
      </c>
      <c r="C435" s="98" t="s">
        <v>2175</v>
      </c>
      <c r="D435" s="98"/>
      <c r="E435" s="99" t="s">
        <v>20</v>
      </c>
      <c r="F435" s="92">
        <f t="shared" si="46"/>
        <v>1441.7</v>
      </c>
      <c r="G435" s="100">
        <v>1441.7</v>
      </c>
      <c r="H435" s="99">
        <v>1</v>
      </c>
      <c r="I435" s="101">
        <f t="shared" si="45"/>
        <v>1441.7</v>
      </c>
      <c r="J435" s="95" t="s">
        <v>1738</v>
      </c>
      <c r="K435" s="96" t="str">
        <f t="shared" si="40"/>
        <v/>
      </c>
    </row>
    <row r="436" spans="1:11" ht="29.5" customHeight="1" x14ac:dyDescent="0.35">
      <c r="A436" s="97">
        <v>402</v>
      </c>
      <c r="B436" s="98" t="s">
        <v>2171</v>
      </c>
      <c r="C436" s="98" t="s">
        <v>2176</v>
      </c>
      <c r="D436" s="98"/>
      <c r="E436" s="99" t="s">
        <v>20</v>
      </c>
      <c r="F436" s="92">
        <f t="shared" si="46"/>
        <v>1875.06</v>
      </c>
      <c r="G436" s="100">
        <v>1875.06</v>
      </c>
      <c r="H436" s="99">
        <v>1</v>
      </c>
      <c r="I436" s="101">
        <f t="shared" si="45"/>
        <v>1875.06</v>
      </c>
      <c r="J436" s="95" t="s">
        <v>1738</v>
      </c>
      <c r="K436" s="96" t="str">
        <f t="shared" si="40"/>
        <v/>
      </c>
    </row>
    <row r="437" spans="1:11" ht="29.5" customHeight="1" thickBot="1" x14ac:dyDescent="0.4">
      <c r="A437" s="97">
        <v>403</v>
      </c>
      <c r="B437" s="98" t="s">
        <v>2171</v>
      </c>
      <c r="C437" s="98" t="s">
        <v>2177</v>
      </c>
      <c r="D437" s="98"/>
      <c r="E437" s="99" t="s">
        <v>20</v>
      </c>
      <c r="F437" s="92">
        <f t="shared" si="46"/>
        <v>1875.63</v>
      </c>
      <c r="G437" s="100">
        <v>1875.63</v>
      </c>
      <c r="H437" s="99">
        <v>5</v>
      </c>
      <c r="I437" s="101">
        <f t="shared" si="45"/>
        <v>9378.1500000000015</v>
      </c>
      <c r="J437" s="95" t="s">
        <v>1738</v>
      </c>
      <c r="K437" s="96" t="str">
        <f t="shared" si="40"/>
        <v/>
      </c>
    </row>
    <row r="438" spans="1:11" ht="16.5" thickBot="1" x14ac:dyDescent="0.4">
      <c r="A438" s="107"/>
      <c r="B438" s="84" t="s">
        <v>2178</v>
      </c>
      <c r="C438" s="108"/>
      <c r="D438" s="108"/>
      <c r="E438" s="109"/>
      <c r="F438" s="110"/>
      <c r="G438" s="110"/>
      <c r="H438" s="111"/>
      <c r="I438" s="88"/>
      <c r="J438" s="88"/>
      <c r="K438" s="96"/>
    </row>
    <row r="439" spans="1:11" ht="29.5" customHeight="1" thickBot="1" x14ac:dyDescent="0.4">
      <c r="A439" s="97">
        <v>404</v>
      </c>
      <c r="B439" s="98" t="s">
        <v>2178</v>
      </c>
      <c r="C439" s="98" t="s">
        <v>2179</v>
      </c>
      <c r="D439" s="98"/>
      <c r="E439" s="99" t="s">
        <v>20</v>
      </c>
      <c r="F439" s="92">
        <f>G439</f>
        <v>7992.48</v>
      </c>
      <c r="G439" s="100">
        <v>7992.48</v>
      </c>
      <c r="H439" s="99">
        <v>11</v>
      </c>
      <c r="I439" s="101">
        <f>H439*F439</f>
        <v>87917.28</v>
      </c>
      <c r="J439" s="95" t="s">
        <v>1738</v>
      </c>
      <c r="K439" s="96" t="str">
        <f t="shared" si="40"/>
        <v/>
      </c>
    </row>
    <row r="440" spans="1:11" ht="16.5" thickBot="1" x14ac:dyDescent="0.4">
      <c r="A440" s="107"/>
      <c r="B440" s="84" t="s">
        <v>2180</v>
      </c>
      <c r="C440" s="108"/>
      <c r="D440" s="108"/>
      <c r="E440" s="109"/>
      <c r="F440" s="110"/>
      <c r="G440" s="110"/>
      <c r="H440" s="111"/>
      <c r="I440" s="88"/>
      <c r="J440" s="88"/>
      <c r="K440" s="96"/>
    </row>
    <row r="441" spans="1:11" ht="15" customHeight="1" x14ac:dyDescent="0.35">
      <c r="A441" s="97">
        <v>405</v>
      </c>
      <c r="B441" s="98" t="s">
        <v>2180</v>
      </c>
      <c r="C441" s="98" t="s">
        <v>2181</v>
      </c>
      <c r="D441" s="98"/>
      <c r="E441" s="99" t="s">
        <v>20</v>
      </c>
      <c r="F441" s="92">
        <f>G441</f>
        <v>779.29</v>
      </c>
      <c r="G441" s="100">
        <v>779.29</v>
      </c>
      <c r="H441" s="99">
        <v>1</v>
      </c>
      <c r="I441" s="101">
        <f t="shared" ref="I441:I447" si="47">H441*F441</f>
        <v>779.29</v>
      </c>
      <c r="J441" s="95" t="s">
        <v>1738</v>
      </c>
      <c r="K441" s="96" t="str">
        <f t="shared" si="40"/>
        <v/>
      </c>
    </row>
    <row r="442" spans="1:11" ht="15" customHeight="1" x14ac:dyDescent="0.35">
      <c r="A442" s="97">
        <v>406</v>
      </c>
      <c r="B442" s="98" t="s">
        <v>2180</v>
      </c>
      <c r="C442" s="98" t="s">
        <v>2182</v>
      </c>
      <c r="D442" s="98"/>
      <c r="E442" s="99" t="s">
        <v>20</v>
      </c>
      <c r="F442" s="92">
        <f t="shared" ref="F442:F447" si="48">G442</f>
        <v>1113.3800000000001</v>
      </c>
      <c r="G442" s="100">
        <v>1113.3800000000001</v>
      </c>
      <c r="H442" s="99">
        <v>2</v>
      </c>
      <c r="I442" s="101">
        <f t="shared" si="47"/>
        <v>2226.7600000000002</v>
      </c>
      <c r="J442" s="95" t="s">
        <v>1738</v>
      </c>
      <c r="K442" s="96" t="str">
        <f t="shared" si="40"/>
        <v/>
      </c>
    </row>
    <row r="443" spans="1:11" ht="15" customHeight="1" x14ac:dyDescent="0.35">
      <c r="A443" s="97">
        <v>407</v>
      </c>
      <c r="B443" s="98" t="s">
        <v>2180</v>
      </c>
      <c r="C443" s="98" t="s">
        <v>2183</v>
      </c>
      <c r="D443" s="98"/>
      <c r="E443" s="99" t="s">
        <v>20</v>
      </c>
      <c r="F443" s="92">
        <f t="shared" si="48"/>
        <v>1585.62</v>
      </c>
      <c r="G443" s="100">
        <v>1585.62</v>
      </c>
      <c r="H443" s="99">
        <v>1</v>
      </c>
      <c r="I443" s="101">
        <f t="shared" si="47"/>
        <v>1585.62</v>
      </c>
      <c r="J443" s="95" t="s">
        <v>1738</v>
      </c>
      <c r="K443" s="96" t="str">
        <f t="shared" si="40"/>
        <v/>
      </c>
    </row>
    <row r="444" spans="1:11" ht="44.15" customHeight="1" x14ac:dyDescent="0.35">
      <c r="A444" s="97">
        <v>408</v>
      </c>
      <c r="B444" s="98" t="s">
        <v>2180</v>
      </c>
      <c r="C444" s="98" t="s">
        <v>2184</v>
      </c>
      <c r="D444" s="98"/>
      <c r="E444" s="99" t="s">
        <v>20</v>
      </c>
      <c r="F444" s="92">
        <f t="shared" si="48"/>
        <v>2214.86</v>
      </c>
      <c r="G444" s="100">
        <v>2214.86</v>
      </c>
      <c r="H444" s="99">
        <v>1</v>
      </c>
      <c r="I444" s="101">
        <f t="shared" si="47"/>
        <v>2214.86</v>
      </c>
      <c r="J444" s="95" t="s">
        <v>1738</v>
      </c>
      <c r="K444" s="96" t="str">
        <f t="shared" si="40"/>
        <v/>
      </c>
    </row>
    <row r="445" spans="1:11" ht="44.15" customHeight="1" x14ac:dyDescent="0.35">
      <c r="A445" s="97">
        <v>409</v>
      </c>
      <c r="B445" s="98" t="s">
        <v>2180</v>
      </c>
      <c r="C445" s="98" t="s">
        <v>2185</v>
      </c>
      <c r="D445" s="98"/>
      <c r="E445" s="99" t="s">
        <v>20</v>
      </c>
      <c r="F445" s="92">
        <f t="shared" si="48"/>
        <v>2573.7800000000002</v>
      </c>
      <c r="G445" s="100">
        <v>2573.7800000000002</v>
      </c>
      <c r="H445" s="99">
        <v>10</v>
      </c>
      <c r="I445" s="101">
        <f t="shared" si="47"/>
        <v>25737.800000000003</v>
      </c>
      <c r="J445" s="95" t="s">
        <v>1738</v>
      </c>
      <c r="K445" s="96" t="str">
        <f t="shared" si="40"/>
        <v/>
      </c>
    </row>
    <row r="446" spans="1:11" ht="44.15" customHeight="1" x14ac:dyDescent="0.35">
      <c r="A446" s="97">
        <v>410</v>
      </c>
      <c r="B446" s="98" t="s">
        <v>2180</v>
      </c>
      <c r="C446" s="98" t="s">
        <v>2186</v>
      </c>
      <c r="D446" s="98"/>
      <c r="E446" s="99" t="s">
        <v>20</v>
      </c>
      <c r="F446" s="92">
        <f t="shared" si="48"/>
        <v>2558.7800000000002</v>
      </c>
      <c r="G446" s="100">
        <v>2558.7800000000002</v>
      </c>
      <c r="H446" s="99">
        <v>13</v>
      </c>
      <c r="I446" s="101">
        <f t="shared" si="47"/>
        <v>33264.14</v>
      </c>
      <c r="J446" s="95" t="s">
        <v>1738</v>
      </c>
      <c r="K446" s="96" t="str">
        <f t="shared" si="40"/>
        <v/>
      </c>
    </row>
    <row r="447" spans="1:11" ht="44.15" customHeight="1" thickBot="1" x14ac:dyDescent="0.4">
      <c r="A447" s="97">
        <v>411</v>
      </c>
      <c r="B447" s="98" t="s">
        <v>2180</v>
      </c>
      <c r="C447" s="98" t="s">
        <v>2187</v>
      </c>
      <c r="D447" s="98"/>
      <c r="E447" s="99" t="s">
        <v>20</v>
      </c>
      <c r="F447" s="92">
        <f t="shared" si="48"/>
        <v>3064.12</v>
      </c>
      <c r="G447" s="100">
        <v>3064.12</v>
      </c>
      <c r="H447" s="99">
        <v>4</v>
      </c>
      <c r="I447" s="101">
        <f t="shared" si="47"/>
        <v>12256.48</v>
      </c>
      <c r="J447" s="95" t="s">
        <v>1738</v>
      </c>
      <c r="K447" s="96" t="str">
        <f t="shared" si="40"/>
        <v/>
      </c>
    </row>
    <row r="448" spans="1:11" ht="16.5" thickBot="1" x14ac:dyDescent="0.4">
      <c r="A448" s="107"/>
      <c r="B448" s="84" t="s">
        <v>2188</v>
      </c>
      <c r="C448" s="108"/>
      <c r="D448" s="108"/>
      <c r="E448" s="109"/>
      <c r="F448" s="110"/>
      <c r="G448" s="110"/>
      <c r="H448" s="111"/>
      <c r="I448" s="88"/>
      <c r="J448" s="88"/>
      <c r="K448" s="96"/>
    </row>
    <row r="449" spans="1:11" ht="29.5" customHeight="1" x14ac:dyDescent="0.35">
      <c r="A449" s="97">
        <v>412</v>
      </c>
      <c r="B449" s="98" t="s">
        <v>2188</v>
      </c>
      <c r="C449" s="98" t="s">
        <v>2189</v>
      </c>
      <c r="D449" s="98"/>
      <c r="E449" s="99" t="s">
        <v>20</v>
      </c>
      <c r="F449" s="92">
        <f>G449</f>
        <v>969.35</v>
      </c>
      <c r="G449" s="100">
        <v>969.35</v>
      </c>
      <c r="H449" s="99">
        <v>8</v>
      </c>
      <c r="I449" s="101">
        <f t="shared" ref="I449:I457" si="49">H449*F449</f>
        <v>7754.8</v>
      </c>
      <c r="J449" s="95" t="s">
        <v>1738</v>
      </c>
      <c r="K449" s="96" t="str">
        <f t="shared" si="40"/>
        <v/>
      </c>
    </row>
    <row r="450" spans="1:11" ht="29.5" customHeight="1" x14ac:dyDescent="0.35">
      <c r="A450" s="97">
        <v>413</v>
      </c>
      <c r="B450" s="98" t="s">
        <v>2188</v>
      </c>
      <c r="C450" s="98" t="s">
        <v>2190</v>
      </c>
      <c r="D450" s="98"/>
      <c r="E450" s="99" t="s">
        <v>20</v>
      </c>
      <c r="F450" s="92">
        <f t="shared" ref="F450:F457" si="50">G450</f>
        <v>1059.73</v>
      </c>
      <c r="G450" s="100">
        <v>1059.73</v>
      </c>
      <c r="H450" s="99">
        <v>1</v>
      </c>
      <c r="I450" s="101">
        <f t="shared" si="49"/>
        <v>1059.73</v>
      </c>
      <c r="J450" s="95" t="s">
        <v>1738</v>
      </c>
      <c r="K450" s="96" t="str">
        <f t="shared" si="40"/>
        <v/>
      </c>
    </row>
    <row r="451" spans="1:11" ht="29.5" customHeight="1" x14ac:dyDescent="0.35">
      <c r="A451" s="97">
        <v>414</v>
      </c>
      <c r="B451" s="98" t="s">
        <v>2188</v>
      </c>
      <c r="C451" s="98" t="s">
        <v>2191</v>
      </c>
      <c r="D451" s="98"/>
      <c r="E451" s="99" t="s">
        <v>20</v>
      </c>
      <c r="F451" s="92">
        <f t="shared" si="50"/>
        <v>1235</v>
      </c>
      <c r="G451" s="100">
        <v>1235</v>
      </c>
      <c r="H451" s="99">
        <v>1</v>
      </c>
      <c r="I451" s="101">
        <f t="shared" si="49"/>
        <v>1235</v>
      </c>
      <c r="J451" s="95" t="s">
        <v>1738</v>
      </c>
      <c r="K451" s="96" t="str">
        <f t="shared" si="40"/>
        <v/>
      </c>
    </row>
    <row r="452" spans="1:11" ht="29.5" customHeight="1" x14ac:dyDescent="0.35">
      <c r="A452" s="97">
        <v>415</v>
      </c>
      <c r="B452" s="98" t="s">
        <v>2188</v>
      </c>
      <c r="C452" s="98" t="s">
        <v>2192</v>
      </c>
      <c r="D452" s="98"/>
      <c r="E452" s="99" t="s">
        <v>20</v>
      </c>
      <c r="F452" s="92">
        <f t="shared" si="50"/>
        <v>1768.81</v>
      </c>
      <c r="G452" s="100">
        <v>1768.81</v>
      </c>
      <c r="H452" s="99">
        <v>1</v>
      </c>
      <c r="I452" s="101">
        <f t="shared" si="49"/>
        <v>1768.81</v>
      </c>
      <c r="J452" s="95" t="s">
        <v>1738</v>
      </c>
      <c r="K452" s="96" t="str">
        <f t="shared" si="40"/>
        <v/>
      </c>
    </row>
    <row r="453" spans="1:11" ht="29.5" customHeight="1" x14ac:dyDescent="0.35">
      <c r="A453" s="97">
        <v>416</v>
      </c>
      <c r="B453" s="98" t="s">
        <v>2188</v>
      </c>
      <c r="C453" s="98" t="s">
        <v>2193</v>
      </c>
      <c r="D453" s="98"/>
      <c r="E453" s="99" t="s">
        <v>20</v>
      </c>
      <c r="F453" s="92">
        <f t="shared" si="50"/>
        <v>1190.1500000000001</v>
      </c>
      <c r="G453" s="100">
        <v>1190.1500000000001</v>
      </c>
      <c r="H453" s="99">
        <v>12</v>
      </c>
      <c r="I453" s="101">
        <f t="shared" si="49"/>
        <v>14281.800000000001</v>
      </c>
      <c r="J453" s="95" t="s">
        <v>1738</v>
      </c>
      <c r="K453" s="96" t="str">
        <f t="shared" si="40"/>
        <v/>
      </c>
    </row>
    <row r="454" spans="1:11" ht="29.5" customHeight="1" x14ac:dyDescent="0.35">
      <c r="A454" s="97">
        <v>417</v>
      </c>
      <c r="B454" s="98" t="s">
        <v>2188</v>
      </c>
      <c r="C454" s="98" t="s">
        <v>2194</v>
      </c>
      <c r="D454" s="98"/>
      <c r="E454" s="99" t="s">
        <v>20</v>
      </c>
      <c r="F454" s="92">
        <f t="shared" si="50"/>
        <v>1257.78</v>
      </c>
      <c r="G454" s="100">
        <v>1257.78</v>
      </c>
      <c r="H454" s="99">
        <v>1</v>
      </c>
      <c r="I454" s="101">
        <f t="shared" si="49"/>
        <v>1257.78</v>
      </c>
      <c r="J454" s="95" t="s">
        <v>1738</v>
      </c>
      <c r="K454" s="96" t="str">
        <f t="shared" si="40"/>
        <v/>
      </c>
    </row>
    <row r="455" spans="1:11" ht="29.5" customHeight="1" x14ac:dyDescent="0.35">
      <c r="A455" s="97">
        <v>418</v>
      </c>
      <c r="B455" s="98" t="s">
        <v>2188</v>
      </c>
      <c r="C455" s="98" t="s">
        <v>2195</v>
      </c>
      <c r="D455" s="98"/>
      <c r="E455" s="99" t="s">
        <v>20</v>
      </c>
      <c r="F455" s="92">
        <f t="shared" si="50"/>
        <v>1415.96</v>
      </c>
      <c r="G455" s="100">
        <v>1415.96</v>
      </c>
      <c r="H455" s="99">
        <v>5</v>
      </c>
      <c r="I455" s="101">
        <f t="shared" si="49"/>
        <v>7079.8</v>
      </c>
      <c r="J455" s="95" t="s">
        <v>1738</v>
      </c>
      <c r="K455" s="96" t="str">
        <f t="shared" si="40"/>
        <v/>
      </c>
    </row>
    <row r="456" spans="1:11" ht="29.5" customHeight="1" x14ac:dyDescent="0.35">
      <c r="A456" s="97">
        <v>419</v>
      </c>
      <c r="B456" s="98" t="s">
        <v>2188</v>
      </c>
      <c r="C456" s="98" t="s">
        <v>2196</v>
      </c>
      <c r="D456" s="98"/>
      <c r="E456" s="99" t="s">
        <v>20</v>
      </c>
      <c r="F456" s="92">
        <f t="shared" si="50"/>
        <v>1918.58</v>
      </c>
      <c r="G456" s="100">
        <v>1918.58</v>
      </c>
      <c r="H456" s="99">
        <v>1</v>
      </c>
      <c r="I456" s="101">
        <f t="shared" si="49"/>
        <v>1918.58</v>
      </c>
      <c r="J456" s="95" t="s">
        <v>1738</v>
      </c>
      <c r="K456" s="96" t="str">
        <f t="shared" si="40"/>
        <v/>
      </c>
    </row>
    <row r="457" spans="1:11" ht="29.5" customHeight="1" thickBot="1" x14ac:dyDescent="0.4">
      <c r="A457" s="97">
        <v>420</v>
      </c>
      <c r="B457" s="98" t="s">
        <v>2188</v>
      </c>
      <c r="C457" s="98" t="s">
        <v>2197</v>
      </c>
      <c r="D457" s="98"/>
      <c r="E457" s="99" t="s">
        <v>20</v>
      </c>
      <c r="F457" s="92">
        <f t="shared" si="50"/>
        <v>1608.69</v>
      </c>
      <c r="G457" s="100">
        <v>1608.69</v>
      </c>
      <c r="H457" s="99">
        <v>1</v>
      </c>
      <c r="I457" s="101">
        <f t="shared" si="49"/>
        <v>1608.69</v>
      </c>
      <c r="J457" s="95" t="s">
        <v>1738</v>
      </c>
      <c r="K457" s="96" t="str">
        <f t="shared" si="40"/>
        <v/>
      </c>
    </row>
    <row r="458" spans="1:11" ht="16.5" thickBot="1" x14ac:dyDescent="0.4">
      <c r="A458" s="107"/>
      <c r="B458" s="84" t="s">
        <v>2198</v>
      </c>
      <c r="C458" s="108"/>
      <c r="D458" s="108"/>
      <c r="E458" s="109"/>
      <c r="F458" s="110"/>
      <c r="G458" s="110"/>
      <c r="H458" s="111"/>
      <c r="I458" s="88"/>
      <c r="J458" s="88"/>
      <c r="K458" s="96"/>
    </row>
    <row r="459" spans="1:11" ht="15" customHeight="1" x14ac:dyDescent="0.35">
      <c r="A459" s="97">
        <v>421</v>
      </c>
      <c r="B459" s="98" t="s">
        <v>2198</v>
      </c>
      <c r="C459" s="98" t="s">
        <v>2199</v>
      </c>
      <c r="D459" s="98" t="s">
        <v>2200</v>
      </c>
      <c r="E459" s="99" t="s">
        <v>20</v>
      </c>
      <c r="F459" s="92">
        <f>G459</f>
        <v>43.91</v>
      </c>
      <c r="G459" s="100">
        <v>43.91</v>
      </c>
      <c r="H459" s="99">
        <v>1</v>
      </c>
      <c r="I459" s="101">
        <f t="shared" ref="I459:I470" si="51">H459*F459</f>
        <v>43.91</v>
      </c>
      <c r="J459" s="95" t="s">
        <v>1738</v>
      </c>
      <c r="K459" s="96" t="str">
        <f t="shared" ref="K459:K522" si="52">IF(AND(ISNUMBER(F459),ISNUMBER(FIND(",",F459)),LEN(F459)-LEN(SUBSTITUTE(F459,",",""))=1),IF(LEN(RIGHT(F459,LEN(F459)-FIND(",",F459)))&gt;2,ROW(),""),"")</f>
        <v/>
      </c>
    </row>
    <row r="460" spans="1:11" ht="15" customHeight="1" x14ac:dyDescent="0.35">
      <c r="A460" s="97">
        <v>422</v>
      </c>
      <c r="B460" s="98" t="s">
        <v>2198</v>
      </c>
      <c r="C460" s="98" t="s">
        <v>2199</v>
      </c>
      <c r="D460" s="98" t="s">
        <v>1818</v>
      </c>
      <c r="E460" s="99" t="s">
        <v>20</v>
      </c>
      <c r="F460" s="92">
        <f t="shared" ref="F460:F470" si="53">G460</f>
        <v>114.75</v>
      </c>
      <c r="G460" s="100">
        <v>114.75</v>
      </c>
      <c r="H460" s="99">
        <v>4</v>
      </c>
      <c r="I460" s="101">
        <f t="shared" si="51"/>
        <v>459</v>
      </c>
      <c r="J460" s="95" t="s">
        <v>1738</v>
      </c>
      <c r="K460" s="96" t="str">
        <f t="shared" si="52"/>
        <v/>
      </c>
    </row>
    <row r="461" spans="1:11" ht="15" customHeight="1" x14ac:dyDescent="0.35">
      <c r="A461" s="97">
        <v>423</v>
      </c>
      <c r="B461" s="98" t="s">
        <v>2198</v>
      </c>
      <c r="C461" s="98" t="s">
        <v>2199</v>
      </c>
      <c r="D461" s="98" t="s">
        <v>1819</v>
      </c>
      <c r="E461" s="99" t="s">
        <v>20</v>
      </c>
      <c r="F461" s="92">
        <f t="shared" si="53"/>
        <v>152.66</v>
      </c>
      <c r="G461" s="100">
        <v>152.66</v>
      </c>
      <c r="H461" s="99">
        <v>1</v>
      </c>
      <c r="I461" s="101">
        <f t="shared" si="51"/>
        <v>152.66</v>
      </c>
      <c r="J461" s="95" t="s">
        <v>1738</v>
      </c>
      <c r="K461" s="96" t="str">
        <f t="shared" si="52"/>
        <v/>
      </c>
    </row>
    <row r="462" spans="1:11" ht="15" customHeight="1" x14ac:dyDescent="0.35">
      <c r="A462" s="97">
        <v>424</v>
      </c>
      <c r="B462" s="98" t="s">
        <v>2198</v>
      </c>
      <c r="C462" s="98" t="s">
        <v>2199</v>
      </c>
      <c r="D462" s="98" t="s">
        <v>1820</v>
      </c>
      <c r="E462" s="99" t="s">
        <v>20</v>
      </c>
      <c r="F462" s="92">
        <f t="shared" si="53"/>
        <v>226.68</v>
      </c>
      <c r="G462" s="100">
        <v>226.68</v>
      </c>
      <c r="H462" s="99">
        <v>1</v>
      </c>
      <c r="I462" s="101">
        <f t="shared" si="51"/>
        <v>226.68</v>
      </c>
      <c r="J462" s="95" t="s">
        <v>1738</v>
      </c>
      <c r="K462" s="96" t="str">
        <f t="shared" si="52"/>
        <v/>
      </c>
    </row>
    <row r="463" spans="1:11" ht="15" customHeight="1" x14ac:dyDescent="0.35">
      <c r="A463" s="97">
        <v>425</v>
      </c>
      <c r="B463" s="98" t="s">
        <v>2198</v>
      </c>
      <c r="C463" s="98" t="s">
        <v>2199</v>
      </c>
      <c r="D463" s="98" t="s">
        <v>2201</v>
      </c>
      <c r="E463" s="99" t="s">
        <v>20</v>
      </c>
      <c r="F463" s="92">
        <f t="shared" si="53"/>
        <v>1038.0899999999999</v>
      </c>
      <c r="G463" s="100">
        <v>1038.0899999999999</v>
      </c>
      <c r="H463" s="99">
        <v>1</v>
      </c>
      <c r="I463" s="101">
        <f t="shared" si="51"/>
        <v>1038.0899999999999</v>
      </c>
      <c r="J463" s="95" t="s">
        <v>1738</v>
      </c>
      <c r="K463" s="96" t="str">
        <f t="shared" si="52"/>
        <v/>
      </c>
    </row>
    <row r="464" spans="1:11" ht="15" customHeight="1" x14ac:dyDescent="0.35">
      <c r="A464" s="97">
        <v>426</v>
      </c>
      <c r="B464" s="98" t="s">
        <v>2198</v>
      </c>
      <c r="C464" s="98" t="s">
        <v>2202</v>
      </c>
      <c r="D464" s="98" t="s">
        <v>2200</v>
      </c>
      <c r="E464" s="99" t="s">
        <v>20</v>
      </c>
      <c r="F464" s="92">
        <f t="shared" si="53"/>
        <v>70.040000000000006</v>
      </c>
      <c r="G464" s="100">
        <v>70.040000000000006</v>
      </c>
      <c r="H464" s="99">
        <v>1</v>
      </c>
      <c r="I464" s="101">
        <f t="shared" si="51"/>
        <v>70.040000000000006</v>
      </c>
      <c r="J464" s="95" t="s">
        <v>1738</v>
      </c>
      <c r="K464" s="96" t="str">
        <f t="shared" si="52"/>
        <v/>
      </c>
    </row>
    <row r="465" spans="1:11" ht="15" customHeight="1" x14ac:dyDescent="0.35">
      <c r="A465" s="97">
        <v>427</v>
      </c>
      <c r="B465" s="98" t="s">
        <v>2198</v>
      </c>
      <c r="C465" s="98" t="s">
        <v>2202</v>
      </c>
      <c r="D465" s="98" t="s">
        <v>1818</v>
      </c>
      <c r="E465" s="99" t="s">
        <v>20</v>
      </c>
      <c r="F465" s="92">
        <f t="shared" si="53"/>
        <v>192.03</v>
      </c>
      <c r="G465" s="100">
        <v>192.03</v>
      </c>
      <c r="H465" s="99">
        <v>1</v>
      </c>
      <c r="I465" s="101">
        <f t="shared" si="51"/>
        <v>192.03</v>
      </c>
      <c r="J465" s="95" t="s">
        <v>1738</v>
      </c>
      <c r="K465" s="96" t="str">
        <f t="shared" si="52"/>
        <v/>
      </c>
    </row>
    <row r="466" spans="1:11" ht="15" customHeight="1" x14ac:dyDescent="0.35">
      <c r="A466" s="97">
        <v>428</v>
      </c>
      <c r="B466" s="98" t="s">
        <v>2198</v>
      </c>
      <c r="C466" s="98" t="s">
        <v>2202</v>
      </c>
      <c r="D466" s="98" t="s">
        <v>1819</v>
      </c>
      <c r="E466" s="99" t="s">
        <v>20</v>
      </c>
      <c r="F466" s="92">
        <f t="shared" si="53"/>
        <v>205.37</v>
      </c>
      <c r="G466" s="100">
        <v>205.37</v>
      </c>
      <c r="H466" s="99">
        <v>1</v>
      </c>
      <c r="I466" s="101">
        <f t="shared" si="51"/>
        <v>205.37</v>
      </c>
      <c r="J466" s="95" t="s">
        <v>1738</v>
      </c>
      <c r="K466" s="96" t="str">
        <f t="shared" si="52"/>
        <v/>
      </c>
    </row>
    <row r="467" spans="1:11" ht="15" customHeight="1" x14ac:dyDescent="0.35">
      <c r="A467" s="97">
        <v>429</v>
      </c>
      <c r="B467" s="98" t="s">
        <v>2198</v>
      </c>
      <c r="C467" s="98" t="s">
        <v>2202</v>
      </c>
      <c r="D467" s="98" t="s">
        <v>1820</v>
      </c>
      <c r="E467" s="99" t="s">
        <v>20</v>
      </c>
      <c r="F467" s="92">
        <f t="shared" si="53"/>
        <v>225.68</v>
      </c>
      <c r="G467" s="100">
        <v>225.68</v>
      </c>
      <c r="H467" s="99">
        <v>1</v>
      </c>
      <c r="I467" s="101">
        <f t="shared" si="51"/>
        <v>225.68</v>
      </c>
      <c r="J467" s="95" t="s">
        <v>1738</v>
      </c>
      <c r="K467" s="96" t="str">
        <f t="shared" si="52"/>
        <v/>
      </c>
    </row>
    <row r="468" spans="1:11" ht="15" customHeight="1" x14ac:dyDescent="0.35">
      <c r="A468" s="97">
        <v>430</v>
      </c>
      <c r="B468" s="98" t="s">
        <v>2198</v>
      </c>
      <c r="C468" s="98" t="s">
        <v>2202</v>
      </c>
      <c r="D468" s="98" t="s">
        <v>2201</v>
      </c>
      <c r="E468" s="99" t="s">
        <v>20</v>
      </c>
      <c r="F468" s="92">
        <f t="shared" si="53"/>
        <v>1142.3800000000001</v>
      </c>
      <c r="G468" s="100">
        <v>1142.3800000000001</v>
      </c>
      <c r="H468" s="99">
        <v>1</v>
      </c>
      <c r="I468" s="101">
        <f t="shared" si="51"/>
        <v>1142.3800000000001</v>
      </c>
      <c r="J468" s="95" t="s">
        <v>1738</v>
      </c>
      <c r="K468" s="96" t="str">
        <f t="shared" si="52"/>
        <v/>
      </c>
    </row>
    <row r="469" spans="1:11" ht="15" customHeight="1" x14ac:dyDescent="0.35">
      <c r="A469" s="97">
        <v>431</v>
      </c>
      <c r="B469" s="98" t="s">
        <v>2198</v>
      </c>
      <c r="C469" s="98" t="s">
        <v>2203</v>
      </c>
      <c r="D469" s="98" t="s">
        <v>2204</v>
      </c>
      <c r="E469" s="99" t="s">
        <v>20</v>
      </c>
      <c r="F469" s="92">
        <f t="shared" si="53"/>
        <v>640.95000000000005</v>
      </c>
      <c r="G469" s="100">
        <v>640.95000000000005</v>
      </c>
      <c r="H469" s="99">
        <v>8</v>
      </c>
      <c r="I469" s="101">
        <f t="shared" si="51"/>
        <v>5127.6000000000004</v>
      </c>
      <c r="J469" s="95" t="s">
        <v>1738</v>
      </c>
      <c r="K469" s="96" t="str">
        <f t="shared" si="52"/>
        <v/>
      </c>
    </row>
    <row r="470" spans="1:11" ht="15" customHeight="1" thickBot="1" x14ac:dyDescent="0.4">
      <c r="A470" s="97">
        <v>432</v>
      </c>
      <c r="B470" s="98" t="s">
        <v>2198</v>
      </c>
      <c r="C470" s="98" t="s">
        <v>2203</v>
      </c>
      <c r="D470" s="98" t="s">
        <v>2205</v>
      </c>
      <c r="E470" s="99" t="s">
        <v>20</v>
      </c>
      <c r="F470" s="92">
        <f t="shared" si="53"/>
        <v>330.1</v>
      </c>
      <c r="G470" s="100">
        <v>330.1</v>
      </c>
      <c r="H470" s="99">
        <v>6</v>
      </c>
      <c r="I470" s="101">
        <f t="shared" si="51"/>
        <v>1980.6000000000001</v>
      </c>
      <c r="J470" s="95" t="s">
        <v>1738</v>
      </c>
      <c r="K470" s="96" t="str">
        <f t="shared" si="52"/>
        <v/>
      </c>
    </row>
    <row r="471" spans="1:11" ht="16.5" thickBot="1" x14ac:dyDescent="0.4">
      <c r="A471" s="107"/>
      <c r="B471" s="84" t="s">
        <v>2206</v>
      </c>
      <c r="C471" s="108"/>
      <c r="D471" s="108"/>
      <c r="E471" s="109"/>
      <c r="F471" s="110"/>
      <c r="G471" s="110"/>
      <c r="H471" s="111"/>
      <c r="I471" s="88"/>
      <c r="J471" s="88"/>
      <c r="K471" s="96"/>
    </row>
    <row r="472" spans="1:11" ht="15" customHeight="1" x14ac:dyDescent="0.35">
      <c r="A472" s="97">
        <v>433</v>
      </c>
      <c r="B472" s="98" t="s">
        <v>2206</v>
      </c>
      <c r="C472" s="98" t="s">
        <v>2206</v>
      </c>
      <c r="D472" s="98" t="s">
        <v>2207</v>
      </c>
      <c r="E472" s="99" t="s">
        <v>20</v>
      </c>
      <c r="F472" s="92">
        <f>G472</f>
        <v>207.86</v>
      </c>
      <c r="G472" s="100">
        <v>207.86</v>
      </c>
      <c r="H472" s="99">
        <v>1</v>
      </c>
      <c r="I472" s="101">
        <f t="shared" ref="I472:I484" si="54">H472*F472</f>
        <v>207.86</v>
      </c>
      <c r="J472" s="95" t="s">
        <v>1738</v>
      </c>
      <c r="K472" s="96" t="str">
        <f t="shared" si="52"/>
        <v/>
      </c>
    </row>
    <row r="473" spans="1:11" ht="15" customHeight="1" x14ac:dyDescent="0.35">
      <c r="A473" s="97">
        <v>434</v>
      </c>
      <c r="B473" s="98" t="s">
        <v>2206</v>
      </c>
      <c r="C473" s="98" t="s">
        <v>2206</v>
      </c>
      <c r="D473" s="98" t="s">
        <v>2208</v>
      </c>
      <c r="E473" s="99" t="s">
        <v>20</v>
      </c>
      <c r="F473" s="92">
        <f t="shared" ref="F473:F484" si="55">G473</f>
        <v>274.97000000000003</v>
      </c>
      <c r="G473" s="100">
        <v>274.97000000000003</v>
      </c>
      <c r="H473" s="99">
        <v>1</v>
      </c>
      <c r="I473" s="101">
        <f t="shared" si="54"/>
        <v>274.97000000000003</v>
      </c>
      <c r="J473" s="95" t="s">
        <v>1738</v>
      </c>
      <c r="K473" s="96" t="str">
        <f t="shared" si="52"/>
        <v/>
      </c>
    </row>
    <row r="474" spans="1:11" ht="15" customHeight="1" x14ac:dyDescent="0.35">
      <c r="A474" s="97">
        <v>435</v>
      </c>
      <c r="B474" s="98" t="s">
        <v>2206</v>
      </c>
      <c r="C474" s="98" t="s">
        <v>2206</v>
      </c>
      <c r="D474" s="98" t="s">
        <v>2209</v>
      </c>
      <c r="E474" s="99" t="s">
        <v>20</v>
      </c>
      <c r="F474" s="92">
        <f t="shared" si="55"/>
        <v>285.31</v>
      </c>
      <c r="G474" s="100">
        <v>285.31</v>
      </c>
      <c r="H474" s="99">
        <v>1</v>
      </c>
      <c r="I474" s="101">
        <f t="shared" si="54"/>
        <v>285.31</v>
      </c>
      <c r="J474" s="95" t="s">
        <v>1738</v>
      </c>
      <c r="K474" s="96" t="str">
        <f t="shared" si="52"/>
        <v/>
      </c>
    </row>
    <row r="475" spans="1:11" ht="15" customHeight="1" x14ac:dyDescent="0.35">
      <c r="A475" s="97">
        <v>436</v>
      </c>
      <c r="B475" s="98" t="s">
        <v>2206</v>
      </c>
      <c r="C475" s="98" t="s">
        <v>2206</v>
      </c>
      <c r="D475" s="98" t="s">
        <v>2210</v>
      </c>
      <c r="E475" s="99" t="s">
        <v>20</v>
      </c>
      <c r="F475" s="92">
        <f t="shared" si="55"/>
        <v>398.78</v>
      </c>
      <c r="G475" s="100">
        <v>398.78</v>
      </c>
      <c r="H475" s="99">
        <v>8</v>
      </c>
      <c r="I475" s="101">
        <f t="shared" si="54"/>
        <v>3190.24</v>
      </c>
      <c r="J475" s="95" t="s">
        <v>1738</v>
      </c>
      <c r="K475" s="96" t="str">
        <f t="shared" si="52"/>
        <v/>
      </c>
    </row>
    <row r="476" spans="1:11" ht="15" customHeight="1" x14ac:dyDescent="0.35">
      <c r="A476" s="97">
        <v>437</v>
      </c>
      <c r="B476" s="98" t="s">
        <v>2206</v>
      </c>
      <c r="C476" s="98" t="s">
        <v>2206</v>
      </c>
      <c r="D476" s="98" t="s">
        <v>2211</v>
      </c>
      <c r="E476" s="99" t="s">
        <v>20</v>
      </c>
      <c r="F476" s="92">
        <f t="shared" si="55"/>
        <v>207.86</v>
      </c>
      <c r="G476" s="100">
        <v>207.86</v>
      </c>
      <c r="H476" s="99">
        <v>1</v>
      </c>
      <c r="I476" s="101">
        <f t="shared" si="54"/>
        <v>207.86</v>
      </c>
      <c r="J476" s="95" t="s">
        <v>1738</v>
      </c>
      <c r="K476" s="96" t="str">
        <f t="shared" si="52"/>
        <v/>
      </c>
    </row>
    <row r="477" spans="1:11" ht="15" customHeight="1" x14ac:dyDescent="0.35">
      <c r="A477" s="97">
        <v>438</v>
      </c>
      <c r="B477" s="98" t="s">
        <v>2206</v>
      </c>
      <c r="C477" s="98" t="s">
        <v>2206</v>
      </c>
      <c r="D477" s="98" t="s">
        <v>2212</v>
      </c>
      <c r="E477" s="99" t="s">
        <v>20</v>
      </c>
      <c r="F477" s="92">
        <f t="shared" si="55"/>
        <v>274.97000000000003</v>
      </c>
      <c r="G477" s="100">
        <v>274.97000000000003</v>
      </c>
      <c r="H477" s="99">
        <v>6</v>
      </c>
      <c r="I477" s="101">
        <f t="shared" si="54"/>
        <v>1649.8200000000002</v>
      </c>
      <c r="J477" s="95" t="s">
        <v>1738</v>
      </c>
      <c r="K477" s="96" t="str">
        <f t="shared" si="52"/>
        <v/>
      </c>
    </row>
    <row r="478" spans="1:11" ht="15" customHeight="1" x14ac:dyDescent="0.35">
      <c r="A478" s="97">
        <v>439</v>
      </c>
      <c r="B478" s="98" t="s">
        <v>2206</v>
      </c>
      <c r="C478" s="98" t="s">
        <v>2206</v>
      </c>
      <c r="D478" s="98" t="s">
        <v>2213</v>
      </c>
      <c r="E478" s="99" t="s">
        <v>20</v>
      </c>
      <c r="F478" s="92">
        <f t="shared" si="55"/>
        <v>285.31</v>
      </c>
      <c r="G478" s="100">
        <v>285.31</v>
      </c>
      <c r="H478" s="99">
        <v>2</v>
      </c>
      <c r="I478" s="101">
        <f t="shared" si="54"/>
        <v>570.62</v>
      </c>
      <c r="J478" s="95" t="s">
        <v>1738</v>
      </c>
      <c r="K478" s="96" t="str">
        <f t="shared" si="52"/>
        <v/>
      </c>
    </row>
    <row r="479" spans="1:11" ht="15" customHeight="1" x14ac:dyDescent="0.35">
      <c r="A479" s="97">
        <v>440</v>
      </c>
      <c r="B479" s="98" t="s">
        <v>2206</v>
      </c>
      <c r="C479" s="98" t="s">
        <v>2206</v>
      </c>
      <c r="D479" s="98" t="s">
        <v>2214</v>
      </c>
      <c r="E479" s="99" t="s">
        <v>20</v>
      </c>
      <c r="F479" s="92">
        <f t="shared" si="55"/>
        <v>398.78</v>
      </c>
      <c r="G479" s="100">
        <v>398.78</v>
      </c>
      <c r="H479" s="99">
        <v>1</v>
      </c>
      <c r="I479" s="101">
        <f t="shared" si="54"/>
        <v>398.78</v>
      </c>
      <c r="J479" s="95" t="s">
        <v>1738</v>
      </c>
      <c r="K479" s="96" t="str">
        <f t="shared" si="52"/>
        <v/>
      </c>
    </row>
    <row r="480" spans="1:11" ht="15" customHeight="1" x14ac:dyDescent="0.35">
      <c r="A480" s="97">
        <v>441</v>
      </c>
      <c r="B480" s="98" t="s">
        <v>2206</v>
      </c>
      <c r="C480" s="98" t="s">
        <v>2206</v>
      </c>
      <c r="D480" s="98" t="s">
        <v>2215</v>
      </c>
      <c r="E480" s="99" t="s">
        <v>20</v>
      </c>
      <c r="F480" s="92">
        <f t="shared" si="55"/>
        <v>139.13</v>
      </c>
      <c r="G480" s="100">
        <v>139.13</v>
      </c>
      <c r="H480" s="99">
        <v>1</v>
      </c>
      <c r="I480" s="101">
        <f t="shared" si="54"/>
        <v>139.13</v>
      </c>
      <c r="J480" s="95" t="s">
        <v>1738</v>
      </c>
      <c r="K480" s="96" t="str">
        <f t="shared" si="52"/>
        <v/>
      </c>
    </row>
    <row r="481" spans="1:11" ht="15" customHeight="1" x14ac:dyDescent="0.35">
      <c r="A481" s="97">
        <v>442</v>
      </c>
      <c r="B481" s="98" t="s">
        <v>2206</v>
      </c>
      <c r="C481" s="98" t="s">
        <v>2206</v>
      </c>
      <c r="D481" s="98" t="s">
        <v>2216</v>
      </c>
      <c r="E481" s="99" t="s">
        <v>20</v>
      </c>
      <c r="F481" s="92">
        <f t="shared" si="55"/>
        <v>199.14</v>
      </c>
      <c r="G481" s="100">
        <v>199.14</v>
      </c>
      <c r="H481" s="99">
        <v>1</v>
      </c>
      <c r="I481" s="101">
        <f t="shared" si="54"/>
        <v>199.14</v>
      </c>
      <c r="J481" s="95" t="s">
        <v>1738</v>
      </c>
      <c r="K481" s="96" t="str">
        <f t="shared" si="52"/>
        <v/>
      </c>
    </row>
    <row r="482" spans="1:11" ht="15" customHeight="1" x14ac:dyDescent="0.35">
      <c r="A482" s="97">
        <v>443</v>
      </c>
      <c r="B482" s="98" t="s">
        <v>2206</v>
      </c>
      <c r="C482" s="98" t="s">
        <v>2206</v>
      </c>
      <c r="D482" s="98" t="s">
        <v>2217</v>
      </c>
      <c r="E482" s="99" t="s">
        <v>20</v>
      </c>
      <c r="F482" s="92">
        <f t="shared" si="55"/>
        <v>250.45</v>
      </c>
      <c r="G482" s="100">
        <v>250.45</v>
      </c>
      <c r="H482" s="99">
        <v>1</v>
      </c>
      <c r="I482" s="101">
        <f t="shared" si="54"/>
        <v>250.45</v>
      </c>
      <c r="J482" s="95" t="s">
        <v>1738</v>
      </c>
      <c r="K482" s="96" t="str">
        <f t="shared" si="52"/>
        <v/>
      </c>
    </row>
    <row r="483" spans="1:11" ht="15" customHeight="1" x14ac:dyDescent="0.35">
      <c r="A483" s="97">
        <v>444</v>
      </c>
      <c r="B483" s="98" t="s">
        <v>2206</v>
      </c>
      <c r="C483" s="98" t="s">
        <v>2206</v>
      </c>
      <c r="D483" s="98" t="s">
        <v>2218</v>
      </c>
      <c r="E483" s="99" t="s">
        <v>20</v>
      </c>
      <c r="F483" s="92">
        <f t="shared" si="55"/>
        <v>493.68</v>
      </c>
      <c r="G483" s="100">
        <v>493.68</v>
      </c>
      <c r="H483" s="99">
        <v>1</v>
      </c>
      <c r="I483" s="101">
        <f t="shared" si="54"/>
        <v>493.68</v>
      </c>
      <c r="J483" s="95" t="s">
        <v>1738</v>
      </c>
      <c r="K483" s="96" t="str">
        <f t="shared" si="52"/>
        <v/>
      </c>
    </row>
    <row r="484" spans="1:11" ht="15" customHeight="1" thickBot="1" x14ac:dyDescent="0.4">
      <c r="A484" s="97">
        <v>445</v>
      </c>
      <c r="B484" s="98" t="s">
        <v>2206</v>
      </c>
      <c r="C484" s="98" t="s">
        <v>2206</v>
      </c>
      <c r="D484" s="98" t="s">
        <v>2219</v>
      </c>
      <c r="E484" s="99" t="s">
        <v>20</v>
      </c>
      <c r="F484" s="92">
        <f t="shared" si="55"/>
        <v>980.11</v>
      </c>
      <c r="G484" s="100">
        <v>980.11</v>
      </c>
      <c r="H484" s="99">
        <v>1</v>
      </c>
      <c r="I484" s="101">
        <f t="shared" si="54"/>
        <v>980.11</v>
      </c>
      <c r="J484" s="95" t="s">
        <v>1738</v>
      </c>
      <c r="K484" s="96" t="str">
        <f t="shared" si="52"/>
        <v/>
      </c>
    </row>
    <row r="485" spans="1:11" ht="16.5" thickBot="1" x14ac:dyDescent="0.4">
      <c r="A485" s="107"/>
      <c r="B485" s="84" t="s">
        <v>2220</v>
      </c>
      <c r="C485" s="108"/>
      <c r="D485" s="108"/>
      <c r="E485" s="109"/>
      <c r="F485" s="110"/>
      <c r="G485" s="110"/>
      <c r="H485" s="111"/>
      <c r="I485" s="88"/>
      <c r="J485" s="88"/>
      <c r="K485" s="96"/>
    </row>
    <row r="486" spans="1:11" ht="15" customHeight="1" x14ac:dyDescent="0.35">
      <c r="A486" s="97">
        <v>446</v>
      </c>
      <c r="B486" s="98" t="s">
        <v>2220</v>
      </c>
      <c r="C486" s="98" t="s">
        <v>2220</v>
      </c>
      <c r="D486" s="98" t="s">
        <v>2221</v>
      </c>
      <c r="E486" s="99" t="s">
        <v>20</v>
      </c>
      <c r="F486" s="92">
        <f>G486</f>
        <v>251.45</v>
      </c>
      <c r="G486" s="100">
        <v>251.45</v>
      </c>
      <c r="H486" s="99">
        <v>202</v>
      </c>
      <c r="I486" s="101">
        <f t="shared" ref="I486:I492" si="56">H486*F486</f>
        <v>50792.899999999994</v>
      </c>
      <c r="J486" s="95" t="s">
        <v>1738</v>
      </c>
      <c r="K486" s="96" t="str">
        <f t="shared" si="52"/>
        <v/>
      </c>
    </row>
    <row r="487" spans="1:11" ht="15" customHeight="1" x14ac:dyDescent="0.35">
      <c r="A487" s="97">
        <v>447</v>
      </c>
      <c r="B487" s="98" t="s">
        <v>2220</v>
      </c>
      <c r="C487" s="98" t="s">
        <v>2220</v>
      </c>
      <c r="D487" s="98" t="s">
        <v>2222</v>
      </c>
      <c r="E487" s="99" t="s">
        <v>20</v>
      </c>
      <c r="F487" s="92">
        <f t="shared" ref="F487:F492" si="57">G487</f>
        <v>258.33</v>
      </c>
      <c r="G487" s="100">
        <v>258.33</v>
      </c>
      <c r="H487" s="99">
        <v>6</v>
      </c>
      <c r="I487" s="101">
        <f t="shared" si="56"/>
        <v>1549.98</v>
      </c>
      <c r="J487" s="95" t="s">
        <v>1738</v>
      </c>
      <c r="K487" s="96" t="str">
        <f t="shared" si="52"/>
        <v/>
      </c>
    </row>
    <row r="488" spans="1:11" ht="15" customHeight="1" x14ac:dyDescent="0.35">
      <c r="A488" s="97">
        <v>448</v>
      </c>
      <c r="B488" s="98" t="s">
        <v>2220</v>
      </c>
      <c r="C488" s="98" t="s">
        <v>2220</v>
      </c>
      <c r="D488" s="98" t="s">
        <v>2223</v>
      </c>
      <c r="E488" s="99" t="s">
        <v>20</v>
      </c>
      <c r="F488" s="92">
        <f t="shared" si="57"/>
        <v>264.88</v>
      </c>
      <c r="G488" s="100">
        <v>264.88</v>
      </c>
      <c r="H488" s="99">
        <v>1</v>
      </c>
      <c r="I488" s="101">
        <f t="shared" si="56"/>
        <v>264.88</v>
      </c>
      <c r="J488" s="95" t="s">
        <v>1738</v>
      </c>
      <c r="K488" s="96" t="str">
        <f t="shared" si="52"/>
        <v/>
      </c>
    </row>
    <row r="489" spans="1:11" ht="15" customHeight="1" x14ac:dyDescent="0.35">
      <c r="A489" s="97">
        <v>449</v>
      </c>
      <c r="B489" s="98" t="s">
        <v>2220</v>
      </c>
      <c r="C489" s="98" t="s">
        <v>2220</v>
      </c>
      <c r="D489" s="98" t="s">
        <v>2224</v>
      </c>
      <c r="E489" s="99" t="s">
        <v>20</v>
      </c>
      <c r="F489" s="92">
        <f t="shared" si="57"/>
        <v>270.95999999999998</v>
      </c>
      <c r="G489" s="100">
        <v>270.95999999999998</v>
      </c>
      <c r="H489" s="99">
        <v>1</v>
      </c>
      <c r="I489" s="101">
        <f t="shared" si="56"/>
        <v>270.95999999999998</v>
      </c>
      <c r="J489" s="95" t="s">
        <v>1738</v>
      </c>
      <c r="K489" s="96" t="str">
        <f t="shared" si="52"/>
        <v/>
      </c>
    </row>
    <row r="490" spans="1:11" ht="15" customHeight="1" x14ac:dyDescent="0.35">
      <c r="A490" s="97">
        <v>450</v>
      </c>
      <c r="B490" s="98" t="s">
        <v>2220</v>
      </c>
      <c r="C490" s="98" t="s">
        <v>2220</v>
      </c>
      <c r="D490" s="98" t="s">
        <v>2225</v>
      </c>
      <c r="E490" s="99" t="s">
        <v>20</v>
      </c>
      <c r="F490" s="92">
        <f t="shared" si="57"/>
        <v>280.91000000000003</v>
      </c>
      <c r="G490" s="100">
        <v>280.91000000000003</v>
      </c>
      <c r="H490" s="99">
        <v>42</v>
      </c>
      <c r="I490" s="101">
        <f t="shared" si="56"/>
        <v>11798.220000000001</v>
      </c>
      <c r="J490" s="95" t="s">
        <v>1738</v>
      </c>
      <c r="K490" s="96" t="str">
        <f t="shared" si="52"/>
        <v/>
      </c>
    </row>
    <row r="491" spans="1:11" ht="15" customHeight="1" x14ac:dyDescent="0.35">
      <c r="A491" s="97">
        <v>451</v>
      </c>
      <c r="B491" s="98" t="s">
        <v>2220</v>
      </c>
      <c r="C491" s="98" t="s">
        <v>2220</v>
      </c>
      <c r="D491" s="98" t="s">
        <v>2226</v>
      </c>
      <c r="E491" s="99" t="s">
        <v>20</v>
      </c>
      <c r="F491" s="92">
        <f t="shared" si="57"/>
        <v>335.93</v>
      </c>
      <c r="G491" s="100">
        <v>335.93</v>
      </c>
      <c r="H491" s="99">
        <v>77</v>
      </c>
      <c r="I491" s="101">
        <f t="shared" si="56"/>
        <v>25866.61</v>
      </c>
      <c r="J491" s="95" t="s">
        <v>1738</v>
      </c>
      <c r="K491" s="96" t="str">
        <f t="shared" si="52"/>
        <v/>
      </c>
    </row>
    <row r="492" spans="1:11" ht="15" customHeight="1" thickBot="1" x14ac:dyDescent="0.4">
      <c r="A492" s="97">
        <v>452</v>
      </c>
      <c r="B492" s="98" t="s">
        <v>2220</v>
      </c>
      <c r="C492" s="98" t="s">
        <v>2220</v>
      </c>
      <c r="D492" s="98" t="s">
        <v>2227</v>
      </c>
      <c r="E492" s="99" t="s">
        <v>20</v>
      </c>
      <c r="F492" s="92">
        <f t="shared" si="57"/>
        <v>661.45</v>
      </c>
      <c r="G492" s="100">
        <v>661.45</v>
      </c>
      <c r="H492" s="99">
        <v>22</v>
      </c>
      <c r="I492" s="101">
        <f t="shared" si="56"/>
        <v>14551.900000000001</v>
      </c>
      <c r="J492" s="95" t="s">
        <v>1738</v>
      </c>
      <c r="K492" s="96" t="str">
        <f t="shared" si="52"/>
        <v/>
      </c>
    </row>
    <row r="493" spans="1:11" ht="29.5" thickBot="1" x14ac:dyDescent="0.4">
      <c r="A493" s="107"/>
      <c r="B493" s="84" t="s">
        <v>2228</v>
      </c>
      <c r="C493" s="108"/>
      <c r="D493" s="108"/>
      <c r="E493" s="109"/>
      <c r="F493" s="110"/>
      <c r="G493" s="110"/>
      <c r="H493" s="111"/>
      <c r="I493" s="88"/>
      <c r="J493" s="88"/>
      <c r="K493" s="96"/>
    </row>
    <row r="494" spans="1:11" ht="29.5" customHeight="1" x14ac:dyDescent="0.35">
      <c r="A494" s="97">
        <v>453</v>
      </c>
      <c r="B494" s="98" t="s">
        <v>2228</v>
      </c>
      <c r="C494" s="98" t="s">
        <v>2229</v>
      </c>
      <c r="D494" s="98" t="s">
        <v>2230</v>
      </c>
      <c r="E494" s="99" t="s">
        <v>345</v>
      </c>
      <c r="F494" s="92">
        <f>G494</f>
        <v>1.61</v>
      </c>
      <c r="G494" s="100">
        <v>1.61</v>
      </c>
      <c r="H494" s="99">
        <v>336</v>
      </c>
      <c r="I494" s="101">
        <f t="shared" ref="I494:I500" si="58">H494*F494</f>
        <v>540.96</v>
      </c>
      <c r="J494" s="95" t="s">
        <v>1738</v>
      </c>
      <c r="K494" s="96" t="str">
        <f t="shared" si="52"/>
        <v/>
      </c>
    </row>
    <row r="495" spans="1:11" ht="29.5" customHeight="1" x14ac:dyDescent="0.35">
      <c r="A495" s="97">
        <v>454</v>
      </c>
      <c r="B495" s="98" t="s">
        <v>2228</v>
      </c>
      <c r="C495" s="98" t="s">
        <v>2229</v>
      </c>
      <c r="D495" s="98" t="s">
        <v>2231</v>
      </c>
      <c r="E495" s="99" t="s">
        <v>345</v>
      </c>
      <c r="F495" s="92">
        <f t="shared" ref="F495:F500" si="59">G495</f>
        <v>2.72</v>
      </c>
      <c r="G495" s="100">
        <v>2.72</v>
      </c>
      <c r="H495" s="99">
        <v>1373</v>
      </c>
      <c r="I495" s="101">
        <f t="shared" si="58"/>
        <v>3734.5600000000004</v>
      </c>
      <c r="J495" s="95" t="s">
        <v>1738</v>
      </c>
      <c r="K495" s="96" t="str">
        <f t="shared" si="52"/>
        <v/>
      </c>
    </row>
    <row r="496" spans="1:11" ht="29.5" customHeight="1" x14ac:dyDescent="0.35">
      <c r="A496" s="97">
        <v>455</v>
      </c>
      <c r="B496" s="98" t="s">
        <v>2228</v>
      </c>
      <c r="C496" s="98" t="s">
        <v>2229</v>
      </c>
      <c r="D496" s="98" t="s">
        <v>2232</v>
      </c>
      <c r="E496" s="99" t="s">
        <v>345</v>
      </c>
      <c r="F496" s="92">
        <f t="shared" si="59"/>
        <v>3.64</v>
      </c>
      <c r="G496" s="100">
        <v>3.64</v>
      </c>
      <c r="H496" s="99">
        <v>99</v>
      </c>
      <c r="I496" s="101">
        <f t="shared" si="58"/>
        <v>360.36</v>
      </c>
      <c r="J496" s="95" t="s">
        <v>1738</v>
      </c>
      <c r="K496" s="96" t="str">
        <f t="shared" si="52"/>
        <v/>
      </c>
    </row>
    <row r="497" spans="1:11" ht="29.5" customHeight="1" x14ac:dyDescent="0.35">
      <c r="A497" s="97">
        <v>456</v>
      </c>
      <c r="B497" s="98" t="s">
        <v>2228</v>
      </c>
      <c r="C497" s="98" t="s">
        <v>2229</v>
      </c>
      <c r="D497" s="98" t="s">
        <v>2233</v>
      </c>
      <c r="E497" s="99" t="s">
        <v>345</v>
      </c>
      <c r="F497" s="92">
        <f t="shared" si="59"/>
        <v>4.93</v>
      </c>
      <c r="G497" s="100">
        <v>4.93</v>
      </c>
      <c r="H497" s="99">
        <v>2744</v>
      </c>
      <c r="I497" s="101">
        <f t="shared" si="58"/>
        <v>13527.92</v>
      </c>
      <c r="J497" s="95" t="s">
        <v>1738</v>
      </c>
      <c r="K497" s="96" t="str">
        <f t="shared" si="52"/>
        <v/>
      </c>
    </row>
    <row r="498" spans="1:11" ht="29.5" customHeight="1" x14ac:dyDescent="0.35">
      <c r="A498" s="97">
        <v>457</v>
      </c>
      <c r="B498" s="98" t="s">
        <v>2228</v>
      </c>
      <c r="C498" s="98" t="s">
        <v>2229</v>
      </c>
      <c r="D498" s="98" t="s">
        <v>2234</v>
      </c>
      <c r="E498" s="99" t="s">
        <v>345</v>
      </c>
      <c r="F498" s="92">
        <f t="shared" si="59"/>
        <v>5.95</v>
      </c>
      <c r="G498" s="100">
        <v>5.95</v>
      </c>
      <c r="H498" s="99">
        <v>1303</v>
      </c>
      <c r="I498" s="101">
        <f t="shared" si="58"/>
        <v>7752.85</v>
      </c>
      <c r="J498" s="95" t="s">
        <v>1738</v>
      </c>
      <c r="K498" s="96" t="str">
        <f t="shared" si="52"/>
        <v/>
      </c>
    </row>
    <row r="499" spans="1:11" ht="29.5" customHeight="1" x14ac:dyDescent="0.35">
      <c r="A499" s="97">
        <v>458</v>
      </c>
      <c r="B499" s="98" t="s">
        <v>2228</v>
      </c>
      <c r="C499" s="98" t="s">
        <v>2229</v>
      </c>
      <c r="D499" s="98" t="s">
        <v>2235</v>
      </c>
      <c r="E499" s="99" t="s">
        <v>345</v>
      </c>
      <c r="F499" s="92">
        <f t="shared" si="59"/>
        <v>8.64</v>
      </c>
      <c r="G499" s="100">
        <v>8.64</v>
      </c>
      <c r="H499" s="99">
        <v>1238</v>
      </c>
      <c r="I499" s="101">
        <f t="shared" si="58"/>
        <v>10696.320000000002</v>
      </c>
      <c r="J499" s="95" t="s">
        <v>1738</v>
      </c>
      <c r="K499" s="96" t="str">
        <f t="shared" si="52"/>
        <v/>
      </c>
    </row>
    <row r="500" spans="1:11" ht="29.5" customHeight="1" thickBot="1" x14ac:dyDescent="0.4">
      <c r="A500" s="97">
        <v>459</v>
      </c>
      <c r="B500" s="98" t="s">
        <v>2228</v>
      </c>
      <c r="C500" s="98" t="s">
        <v>2229</v>
      </c>
      <c r="D500" s="98" t="s">
        <v>2236</v>
      </c>
      <c r="E500" s="99" t="s">
        <v>345</v>
      </c>
      <c r="F500" s="92">
        <f t="shared" si="59"/>
        <v>12.82</v>
      </c>
      <c r="G500" s="100">
        <v>12.82</v>
      </c>
      <c r="H500" s="99">
        <v>42</v>
      </c>
      <c r="I500" s="101">
        <f t="shared" si="58"/>
        <v>538.44000000000005</v>
      </c>
      <c r="J500" s="95" t="s">
        <v>1738</v>
      </c>
      <c r="K500" s="96" t="str">
        <f t="shared" si="52"/>
        <v/>
      </c>
    </row>
    <row r="501" spans="1:11" ht="16.5" thickBot="1" x14ac:dyDescent="0.4">
      <c r="A501" s="107"/>
      <c r="B501" s="84" t="s">
        <v>2237</v>
      </c>
      <c r="C501" s="108"/>
      <c r="D501" s="108"/>
      <c r="E501" s="109"/>
      <c r="F501" s="110"/>
      <c r="G501" s="110"/>
      <c r="H501" s="111"/>
      <c r="I501" s="88"/>
      <c r="J501" s="88"/>
      <c r="K501" s="96"/>
    </row>
    <row r="502" spans="1:11" ht="15" customHeight="1" x14ac:dyDescent="0.35">
      <c r="A502" s="97">
        <v>460</v>
      </c>
      <c r="B502" s="98" t="s">
        <v>2237</v>
      </c>
      <c r="C502" s="98" t="s">
        <v>2238</v>
      </c>
      <c r="D502" s="98" t="s">
        <v>2239</v>
      </c>
      <c r="E502" s="99" t="s">
        <v>2240</v>
      </c>
      <c r="F502" s="92">
        <f>G502</f>
        <v>7.09</v>
      </c>
      <c r="G502" s="100">
        <v>7.09</v>
      </c>
      <c r="H502" s="99">
        <v>80</v>
      </c>
      <c r="I502" s="101">
        <f t="shared" ref="I502:I511" si="60">H502*F502</f>
        <v>567.20000000000005</v>
      </c>
      <c r="J502" s="95" t="s">
        <v>1738</v>
      </c>
      <c r="K502" s="96" t="str">
        <f t="shared" si="52"/>
        <v/>
      </c>
    </row>
    <row r="503" spans="1:11" ht="15" customHeight="1" x14ac:dyDescent="0.35">
      <c r="A503" s="97">
        <v>461</v>
      </c>
      <c r="B503" s="98" t="s">
        <v>2237</v>
      </c>
      <c r="C503" s="98" t="s">
        <v>2238</v>
      </c>
      <c r="D503" s="98" t="s">
        <v>2241</v>
      </c>
      <c r="E503" s="99" t="s">
        <v>2240</v>
      </c>
      <c r="F503" s="92">
        <f t="shared" ref="F503:F511" si="61">G503</f>
        <v>7.05</v>
      </c>
      <c r="G503" s="100">
        <v>7.05</v>
      </c>
      <c r="H503" s="99">
        <v>30</v>
      </c>
      <c r="I503" s="101">
        <f t="shared" si="60"/>
        <v>211.5</v>
      </c>
      <c r="J503" s="95" t="s">
        <v>1738</v>
      </c>
      <c r="K503" s="96" t="str">
        <f t="shared" si="52"/>
        <v/>
      </c>
    </row>
    <row r="504" spans="1:11" ht="15" customHeight="1" x14ac:dyDescent="0.35">
      <c r="A504" s="97">
        <v>462</v>
      </c>
      <c r="B504" s="98" t="s">
        <v>2237</v>
      </c>
      <c r="C504" s="98" t="s">
        <v>2238</v>
      </c>
      <c r="D504" s="98" t="s">
        <v>2242</v>
      </c>
      <c r="E504" s="99" t="s">
        <v>2240</v>
      </c>
      <c r="F504" s="92">
        <f t="shared" si="61"/>
        <v>7.11</v>
      </c>
      <c r="G504" s="100">
        <v>7.11</v>
      </c>
      <c r="H504" s="99">
        <v>106</v>
      </c>
      <c r="I504" s="101">
        <f t="shared" si="60"/>
        <v>753.66000000000008</v>
      </c>
      <c r="J504" s="95" t="s">
        <v>1738</v>
      </c>
      <c r="K504" s="96" t="str">
        <f t="shared" si="52"/>
        <v/>
      </c>
    </row>
    <row r="505" spans="1:11" ht="15" customHeight="1" x14ac:dyDescent="0.35">
      <c r="A505" s="97">
        <v>463</v>
      </c>
      <c r="B505" s="98" t="s">
        <v>2237</v>
      </c>
      <c r="C505" s="98" t="s">
        <v>2238</v>
      </c>
      <c r="D505" s="98" t="s">
        <v>2243</v>
      </c>
      <c r="E505" s="99" t="s">
        <v>2240</v>
      </c>
      <c r="F505" s="92">
        <f t="shared" si="61"/>
        <v>7.18</v>
      </c>
      <c r="G505" s="100">
        <v>7.18</v>
      </c>
      <c r="H505" s="99">
        <v>1</v>
      </c>
      <c r="I505" s="101">
        <f t="shared" si="60"/>
        <v>7.18</v>
      </c>
      <c r="J505" s="95" t="s">
        <v>1738</v>
      </c>
      <c r="K505" s="96" t="str">
        <f t="shared" si="52"/>
        <v/>
      </c>
    </row>
    <row r="506" spans="1:11" ht="15" customHeight="1" x14ac:dyDescent="0.35">
      <c r="A506" s="97">
        <v>464</v>
      </c>
      <c r="B506" s="98" t="s">
        <v>2237</v>
      </c>
      <c r="C506" s="98" t="s">
        <v>2238</v>
      </c>
      <c r="D506" s="98" t="s">
        <v>2244</v>
      </c>
      <c r="E506" s="99" t="s">
        <v>2240</v>
      </c>
      <c r="F506" s="92">
        <f t="shared" si="61"/>
        <v>7.16</v>
      </c>
      <c r="G506" s="100">
        <v>7.16</v>
      </c>
      <c r="H506" s="99">
        <v>1</v>
      </c>
      <c r="I506" s="101">
        <f t="shared" si="60"/>
        <v>7.16</v>
      </c>
      <c r="J506" s="95" t="s">
        <v>1738</v>
      </c>
      <c r="K506" s="96" t="str">
        <f t="shared" si="52"/>
        <v/>
      </c>
    </row>
    <row r="507" spans="1:11" ht="29.5" customHeight="1" x14ac:dyDescent="0.35">
      <c r="A507" s="97">
        <v>465</v>
      </c>
      <c r="B507" s="98" t="s">
        <v>2237</v>
      </c>
      <c r="C507" s="98" t="s">
        <v>2245</v>
      </c>
      <c r="D507" s="98" t="s">
        <v>2239</v>
      </c>
      <c r="E507" s="99" t="s">
        <v>2240</v>
      </c>
      <c r="F507" s="92">
        <f t="shared" si="61"/>
        <v>6.69</v>
      </c>
      <c r="G507" s="100">
        <v>6.69</v>
      </c>
      <c r="H507" s="99">
        <v>2</v>
      </c>
      <c r="I507" s="101">
        <f t="shared" si="60"/>
        <v>13.38</v>
      </c>
      <c r="J507" s="95" t="s">
        <v>1738</v>
      </c>
      <c r="K507" s="96" t="str">
        <f t="shared" si="52"/>
        <v/>
      </c>
    </row>
    <row r="508" spans="1:11" ht="29.5" customHeight="1" x14ac:dyDescent="0.35">
      <c r="A508" s="97">
        <v>466</v>
      </c>
      <c r="B508" s="98" t="s">
        <v>2237</v>
      </c>
      <c r="C508" s="98" t="s">
        <v>2245</v>
      </c>
      <c r="D508" s="98" t="s">
        <v>2241</v>
      </c>
      <c r="E508" s="99" t="s">
        <v>2240</v>
      </c>
      <c r="F508" s="92">
        <f t="shared" si="61"/>
        <v>6.68</v>
      </c>
      <c r="G508" s="100">
        <v>6.68</v>
      </c>
      <c r="H508" s="99">
        <v>1</v>
      </c>
      <c r="I508" s="101">
        <f t="shared" si="60"/>
        <v>6.68</v>
      </c>
      <c r="J508" s="95" t="s">
        <v>1738</v>
      </c>
      <c r="K508" s="96" t="str">
        <f t="shared" si="52"/>
        <v/>
      </c>
    </row>
    <row r="509" spans="1:11" ht="29.5" customHeight="1" x14ac:dyDescent="0.35">
      <c r="A509" s="97">
        <v>467</v>
      </c>
      <c r="B509" s="98" t="s">
        <v>2237</v>
      </c>
      <c r="C509" s="98" t="s">
        <v>2245</v>
      </c>
      <c r="D509" s="98" t="s">
        <v>2242</v>
      </c>
      <c r="E509" s="99" t="s">
        <v>2240</v>
      </c>
      <c r="F509" s="92">
        <f t="shared" si="61"/>
        <v>6.71</v>
      </c>
      <c r="G509" s="100">
        <v>6.71</v>
      </c>
      <c r="H509" s="99">
        <v>1</v>
      </c>
      <c r="I509" s="101">
        <f t="shared" si="60"/>
        <v>6.71</v>
      </c>
      <c r="J509" s="95" t="s">
        <v>1738</v>
      </c>
      <c r="K509" s="96" t="str">
        <f t="shared" si="52"/>
        <v/>
      </c>
    </row>
    <row r="510" spans="1:11" ht="29.5" customHeight="1" x14ac:dyDescent="0.35">
      <c r="A510" s="97">
        <v>468</v>
      </c>
      <c r="B510" s="98" t="s">
        <v>2237</v>
      </c>
      <c r="C510" s="98" t="s">
        <v>2245</v>
      </c>
      <c r="D510" s="98" t="s">
        <v>2243</v>
      </c>
      <c r="E510" s="99" t="s">
        <v>2240</v>
      </c>
      <c r="F510" s="92">
        <f t="shared" si="61"/>
        <v>6.74</v>
      </c>
      <c r="G510" s="100">
        <v>6.74</v>
      </c>
      <c r="H510" s="99">
        <v>1</v>
      </c>
      <c r="I510" s="101">
        <f t="shared" si="60"/>
        <v>6.74</v>
      </c>
      <c r="J510" s="95" t="s">
        <v>1738</v>
      </c>
      <c r="K510" s="96" t="str">
        <f t="shared" si="52"/>
        <v/>
      </c>
    </row>
    <row r="511" spans="1:11" ht="29.5" customHeight="1" thickBot="1" x14ac:dyDescent="0.4">
      <c r="A511" s="97">
        <v>469</v>
      </c>
      <c r="B511" s="98" t="s">
        <v>2237</v>
      </c>
      <c r="C511" s="98" t="s">
        <v>2245</v>
      </c>
      <c r="D511" s="98" t="s">
        <v>2244</v>
      </c>
      <c r="E511" s="99" t="s">
        <v>2240</v>
      </c>
      <c r="F511" s="92">
        <f t="shared" si="61"/>
        <v>6.73</v>
      </c>
      <c r="G511" s="100">
        <v>6.73</v>
      </c>
      <c r="H511" s="99">
        <v>1</v>
      </c>
      <c r="I511" s="101">
        <f t="shared" si="60"/>
        <v>6.73</v>
      </c>
      <c r="J511" s="95" t="s">
        <v>1738</v>
      </c>
      <c r="K511" s="96" t="str">
        <f t="shared" si="52"/>
        <v/>
      </c>
    </row>
    <row r="512" spans="1:11" ht="16.5" thickBot="1" x14ac:dyDescent="0.4">
      <c r="A512" s="107"/>
      <c r="B512" s="84" t="s">
        <v>2246</v>
      </c>
      <c r="C512" s="108"/>
      <c r="D512" s="108"/>
      <c r="E512" s="109"/>
      <c r="F512" s="110"/>
      <c r="G512" s="110"/>
      <c r="H512" s="111"/>
      <c r="I512" s="88"/>
      <c r="J512" s="88"/>
      <c r="K512" s="96"/>
    </row>
    <row r="513" spans="1:11" ht="15" customHeight="1" x14ac:dyDescent="0.35">
      <c r="A513" s="97">
        <v>470</v>
      </c>
      <c r="B513" s="98" t="s">
        <v>2246</v>
      </c>
      <c r="C513" s="98" t="s">
        <v>2247</v>
      </c>
      <c r="D513" s="98" t="s">
        <v>2239</v>
      </c>
      <c r="E513" s="99" t="s">
        <v>345</v>
      </c>
      <c r="F513" s="92">
        <f>G513</f>
        <v>1.98</v>
      </c>
      <c r="G513" s="100">
        <v>1.98</v>
      </c>
      <c r="H513" s="99">
        <v>3238</v>
      </c>
      <c r="I513" s="101">
        <f>H513*F513</f>
        <v>6411.24</v>
      </c>
      <c r="J513" s="95" t="s">
        <v>1738</v>
      </c>
      <c r="K513" s="96" t="str">
        <f t="shared" si="52"/>
        <v/>
      </c>
    </row>
    <row r="514" spans="1:11" ht="15" customHeight="1" x14ac:dyDescent="0.35">
      <c r="A514" s="97">
        <v>471</v>
      </c>
      <c r="B514" s="98" t="s">
        <v>2246</v>
      </c>
      <c r="C514" s="98" t="s">
        <v>2247</v>
      </c>
      <c r="D514" s="98" t="s">
        <v>2241</v>
      </c>
      <c r="E514" s="99" t="s">
        <v>345</v>
      </c>
      <c r="F514" s="92">
        <f t="shared" ref="F514:F517" si="62">G514</f>
        <v>2.36</v>
      </c>
      <c r="G514" s="100">
        <v>2.36</v>
      </c>
      <c r="H514" s="99">
        <v>906</v>
      </c>
      <c r="I514" s="101">
        <f>H514*F514</f>
        <v>2138.16</v>
      </c>
      <c r="J514" s="95" t="s">
        <v>1738</v>
      </c>
      <c r="K514" s="96" t="str">
        <f t="shared" si="52"/>
        <v/>
      </c>
    </row>
    <row r="515" spans="1:11" ht="15" customHeight="1" x14ac:dyDescent="0.35">
      <c r="A515" s="97">
        <v>472</v>
      </c>
      <c r="B515" s="98" t="s">
        <v>2246</v>
      </c>
      <c r="C515" s="98" t="s">
        <v>2247</v>
      </c>
      <c r="D515" s="98" t="s">
        <v>2242</v>
      </c>
      <c r="E515" s="99" t="s">
        <v>345</v>
      </c>
      <c r="F515" s="92">
        <f t="shared" si="62"/>
        <v>2.98</v>
      </c>
      <c r="G515" s="100">
        <v>2.98</v>
      </c>
      <c r="H515" s="99">
        <v>210</v>
      </c>
      <c r="I515" s="101">
        <f>H515*F515</f>
        <v>625.79999999999995</v>
      </c>
      <c r="J515" s="95" t="s">
        <v>1738</v>
      </c>
      <c r="K515" s="96" t="str">
        <f t="shared" si="52"/>
        <v/>
      </c>
    </row>
    <row r="516" spans="1:11" ht="15" customHeight="1" x14ac:dyDescent="0.35">
      <c r="A516" s="97">
        <v>473</v>
      </c>
      <c r="B516" s="98" t="s">
        <v>2246</v>
      </c>
      <c r="C516" s="98" t="s">
        <v>2247</v>
      </c>
      <c r="D516" s="98" t="s">
        <v>2243</v>
      </c>
      <c r="E516" s="99" t="s">
        <v>345</v>
      </c>
      <c r="F516" s="92">
        <f t="shared" si="62"/>
        <v>3.83</v>
      </c>
      <c r="G516" s="100">
        <v>3.83</v>
      </c>
      <c r="H516" s="99">
        <v>1</v>
      </c>
      <c r="I516" s="101">
        <f>H516*F516</f>
        <v>3.83</v>
      </c>
      <c r="J516" s="95" t="s">
        <v>1738</v>
      </c>
      <c r="K516" s="96" t="str">
        <f t="shared" si="52"/>
        <v/>
      </c>
    </row>
    <row r="517" spans="1:11" ht="15" customHeight="1" thickBot="1" x14ac:dyDescent="0.4">
      <c r="A517" s="97">
        <v>474</v>
      </c>
      <c r="B517" s="98" t="s">
        <v>2246</v>
      </c>
      <c r="C517" s="98" t="s">
        <v>2247</v>
      </c>
      <c r="D517" s="98" t="s">
        <v>2244</v>
      </c>
      <c r="E517" s="99" t="s">
        <v>345</v>
      </c>
      <c r="F517" s="92">
        <f t="shared" si="62"/>
        <v>5.41</v>
      </c>
      <c r="G517" s="100">
        <v>5.41</v>
      </c>
      <c r="H517" s="99">
        <v>1</v>
      </c>
      <c r="I517" s="101">
        <f>H517*F517</f>
        <v>5.41</v>
      </c>
      <c r="J517" s="95" t="s">
        <v>1738</v>
      </c>
      <c r="K517" s="96" t="str">
        <f t="shared" si="52"/>
        <v/>
      </c>
    </row>
    <row r="518" spans="1:11" ht="16.5" thickBot="1" x14ac:dyDescent="0.4">
      <c r="A518" s="107"/>
      <c r="B518" s="84" t="s">
        <v>2248</v>
      </c>
      <c r="C518" s="108"/>
      <c r="D518" s="108"/>
      <c r="E518" s="109"/>
      <c r="F518" s="110"/>
      <c r="G518" s="110"/>
      <c r="H518" s="111"/>
      <c r="I518" s="88"/>
      <c r="J518" s="88"/>
      <c r="K518" s="96"/>
    </row>
    <row r="519" spans="1:11" ht="29.5" customHeight="1" x14ac:dyDescent="0.35">
      <c r="A519" s="97">
        <v>475</v>
      </c>
      <c r="B519" s="98" t="s">
        <v>2249</v>
      </c>
      <c r="C519" s="98" t="s">
        <v>2250</v>
      </c>
      <c r="D519" s="98" t="s">
        <v>2251</v>
      </c>
      <c r="E519" s="99" t="s">
        <v>345</v>
      </c>
      <c r="F519" s="92">
        <f>G519</f>
        <v>24.29</v>
      </c>
      <c r="G519" s="100">
        <v>24.29</v>
      </c>
      <c r="H519" s="99">
        <v>1</v>
      </c>
      <c r="I519" s="101">
        <f t="shared" ref="I519:I552" si="63">H519*F519</f>
        <v>24.29</v>
      </c>
      <c r="J519" s="95" t="s">
        <v>2252</v>
      </c>
      <c r="K519" s="96" t="str">
        <f t="shared" si="52"/>
        <v/>
      </c>
    </row>
    <row r="520" spans="1:11" ht="29.5" customHeight="1" x14ac:dyDescent="0.35">
      <c r="A520" s="97">
        <v>476</v>
      </c>
      <c r="B520" s="98" t="s">
        <v>2249</v>
      </c>
      <c r="C520" s="98" t="s">
        <v>2250</v>
      </c>
      <c r="D520" s="98" t="s">
        <v>2253</v>
      </c>
      <c r="E520" s="99" t="s">
        <v>345</v>
      </c>
      <c r="F520" s="92">
        <f t="shared" ref="F520:F552" si="64">G520</f>
        <v>32.76</v>
      </c>
      <c r="G520" s="100">
        <v>32.76</v>
      </c>
      <c r="H520" s="99">
        <v>36</v>
      </c>
      <c r="I520" s="101">
        <f t="shared" si="63"/>
        <v>1179.3599999999999</v>
      </c>
      <c r="J520" s="95" t="s">
        <v>2252</v>
      </c>
      <c r="K520" s="96" t="str">
        <f t="shared" si="52"/>
        <v/>
      </c>
    </row>
    <row r="521" spans="1:11" ht="29.5" customHeight="1" x14ac:dyDescent="0.35">
      <c r="A521" s="97">
        <v>477</v>
      </c>
      <c r="B521" s="98" t="s">
        <v>2249</v>
      </c>
      <c r="C521" s="98" t="s">
        <v>2254</v>
      </c>
      <c r="D521" s="98" t="s">
        <v>2255</v>
      </c>
      <c r="E521" s="99" t="s">
        <v>345</v>
      </c>
      <c r="F521" s="92">
        <f t="shared" si="64"/>
        <v>16.010000000000002</v>
      </c>
      <c r="G521" s="100">
        <v>16.010000000000002</v>
      </c>
      <c r="H521" s="99">
        <v>2500</v>
      </c>
      <c r="I521" s="101">
        <f t="shared" si="63"/>
        <v>40025.000000000007</v>
      </c>
      <c r="J521" s="95" t="s">
        <v>2252</v>
      </c>
      <c r="K521" s="96" t="str">
        <f t="shared" si="52"/>
        <v/>
      </c>
    </row>
    <row r="522" spans="1:11" ht="29.5" customHeight="1" x14ac:dyDescent="0.35">
      <c r="A522" s="97">
        <v>478</v>
      </c>
      <c r="B522" s="98" t="s">
        <v>2249</v>
      </c>
      <c r="C522" s="98" t="s">
        <v>2254</v>
      </c>
      <c r="D522" s="98" t="s">
        <v>2256</v>
      </c>
      <c r="E522" s="99" t="s">
        <v>345</v>
      </c>
      <c r="F522" s="92">
        <f t="shared" si="64"/>
        <v>20.87</v>
      </c>
      <c r="G522" s="100">
        <v>20.87</v>
      </c>
      <c r="H522" s="99">
        <v>2000</v>
      </c>
      <c r="I522" s="101">
        <f t="shared" si="63"/>
        <v>41740</v>
      </c>
      <c r="J522" s="95" t="s">
        <v>2252</v>
      </c>
      <c r="K522" s="96" t="str">
        <f t="shared" si="52"/>
        <v/>
      </c>
    </row>
    <row r="523" spans="1:11" ht="29.5" customHeight="1" x14ac:dyDescent="0.35">
      <c r="A523" s="97">
        <v>479</v>
      </c>
      <c r="B523" s="98" t="s">
        <v>2249</v>
      </c>
      <c r="C523" s="98" t="s">
        <v>2254</v>
      </c>
      <c r="D523" s="98" t="s">
        <v>2257</v>
      </c>
      <c r="E523" s="99" t="s">
        <v>345</v>
      </c>
      <c r="F523" s="92">
        <f t="shared" si="64"/>
        <v>39.5</v>
      </c>
      <c r="G523" s="100">
        <v>39.5</v>
      </c>
      <c r="H523" s="99">
        <v>1</v>
      </c>
      <c r="I523" s="101">
        <f t="shared" si="63"/>
        <v>39.5</v>
      </c>
      <c r="J523" s="95" t="s">
        <v>2252</v>
      </c>
      <c r="K523" s="96" t="str">
        <f t="shared" ref="K523:K586" si="65">IF(AND(ISNUMBER(F523),ISNUMBER(FIND(",",F523)),LEN(F523)-LEN(SUBSTITUTE(F523,",",""))=1),IF(LEN(RIGHT(F523,LEN(F523)-FIND(",",F523)))&gt;2,ROW(),""),"")</f>
        <v/>
      </c>
    </row>
    <row r="524" spans="1:11" ht="29.5" customHeight="1" x14ac:dyDescent="0.35">
      <c r="A524" s="97">
        <v>480</v>
      </c>
      <c r="B524" s="98" t="s">
        <v>2249</v>
      </c>
      <c r="C524" s="98" t="s">
        <v>2258</v>
      </c>
      <c r="D524" s="98" t="s">
        <v>2259</v>
      </c>
      <c r="E524" s="99" t="s">
        <v>345</v>
      </c>
      <c r="F524" s="92">
        <f t="shared" si="64"/>
        <v>13.44</v>
      </c>
      <c r="G524" s="100">
        <v>13.44</v>
      </c>
      <c r="H524" s="99">
        <v>1</v>
      </c>
      <c r="I524" s="101">
        <f t="shared" si="63"/>
        <v>13.44</v>
      </c>
      <c r="J524" s="95" t="s">
        <v>2252</v>
      </c>
      <c r="K524" s="96" t="str">
        <f t="shared" si="65"/>
        <v/>
      </c>
    </row>
    <row r="525" spans="1:11" ht="29.5" customHeight="1" x14ac:dyDescent="0.35">
      <c r="A525" s="97">
        <v>481</v>
      </c>
      <c r="B525" s="98" t="s">
        <v>2249</v>
      </c>
      <c r="C525" s="98" t="s">
        <v>2258</v>
      </c>
      <c r="D525" s="98" t="s">
        <v>2260</v>
      </c>
      <c r="E525" s="99" t="s">
        <v>345</v>
      </c>
      <c r="F525" s="92">
        <f t="shared" si="64"/>
        <v>17.32</v>
      </c>
      <c r="G525" s="100">
        <v>17.32</v>
      </c>
      <c r="H525" s="99">
        <v>2</v>
      </c>
      <c r="I525" s="101">
        <f t="shared" si="63"/>
        <v>34.64</v>
      </c>
      <c r="J525" s="95" t="s">
        <v>2252</v>
      </c>
      <c r="K525" s="96" t="str">
        <f t="shared" si="65"/>
        <v/>
      </c>
    </row>
    <row r="526" spans="1:11" ht="29.5" customHeight="1" x14ac:dyDescent="0.35">
      <c r="A526" s="97">
        <v>482</v>
      </c>
      <c r="B526" s="98" t="s">
        <v>2249</v>
      </c>
      <c r="C526" s="98" t="s">
        <v>2261</v>
      </c>
      <c r="D526" s="98" t="s">
        <v>2259</v>
      </c>
      <c r="E526" s="99" t="s">
        <v>345</v>
      </c>
      <c r="F526" s="92">
        <f t="shared" si="64"/>
        <v>13.45</v>
      </c>
      <c r="G526" s="100">
        <v>13.45</v>
      </c>
      <c r="H526" s="99">
        <v>1</v>
      </c>
      <c r="I526" s="101">
        <f t="shared" si="63"/>
        <v>13.45</v>
      </c>
      <c r="J526" s="95" t="s">
        <v>2252</v>
      </c>
      <c r="K526" s="96" t="str">
        <f t="shared" si="65"/>
        <v/>
      </c>
    </row>
    <row r="527" spans="1:11" ht="29.5" customHeight="1" x14ac:dyDescent="0.35">
      <c r="A527" s="97">
        <v>483</v>
      </c>
      <c r="B527" s="98" t="s">
        <v>2249</v>
      </c>
      <c r="C527" s="98" t="s">
        <v>2261</v>
      </c>
      <c r="D527" s="98" t="s">
        <v>2260</v>
      </c>
      <c r="E527" s="99" t="s">
        <v>345</v>
      </c>
      <c r="F527" s="92">
        <f t="shared" si="64"/>
        <v>17.34</v>
      </c>
      <c r="G527" s="100">
        <v>17.34</v>
      </c>
      <c r="H527" s="99">
        <v>1</v>
      </c>
      <c r="I527" s="101">
        <f t="shared" si="63"/>
        <v>17.34</v>
      </c>
      <c r="J527" s="95" t="s">
        <v>2252</v>
      </c>
      <c r="K527" s="96" t="str">
        <f t="shared" si="65"/>
        <v/>
      </c>
    </row>
    <row r="528" spans="1:11" ht="29.5" customHeight="1" x14ac:dyDescent="0.35">
      <c r="A528" s="97">
        <v>484</v>
      </c>
      <c r="B528" s="98" t="s">
        <v>2249</v>
      </c>
      <c r="C528" s="98" t="s">
        <v>2258</v>
      </c>
      <c r="D528" s="98" t="s">
        <v>2262</v>
      </c>
      <c r="E528" s="99" t="s">
        <v>345</v>
      </c>
      <c r="F528" s="92">
        <f t="shared" si="64"/>
        <v>22.85</v>
      </c>
      <c r="G528" s="100">
        <v>22.85</v>
      </c>
      <c r="H528" s="99">
        <v>1</v>
      </c>
      <c r="I528" s="101">
        <f t="shared" si="63"/>
        <v>22.85</v>
      </c>
      <c r="J528" s="95" t="s">
        <v>2252</v>
      </c>
      <c r="K528" s="96" t="str">
        <f t="shared" si="65"/>
        <v/>
      </c>
    </row>
    <row r="529" spans="1:11" ht="29.5" customHeight="1" x14ac:dyDescent="0.35">
      <c r="A529" s="97">
        <v>485</v>
      </c>
      <c r="B529" s="98" t="s">
        <v>2249</v>
      </c>
      <c r="C529" s="98" t="s">
        <v>2261</v>
      </c>
      <c r="D529" s="98" t="s">
        <v>2262</v>
      </c>
      <c r="E529" s="99" t="s">
        <v>345</v>
      </c>
      <c r="F529" s="92">
        <f t="shared" si="64"/>
        <v>22.83</v>
      </c>
      <c r="G529" s="100">
        <v>22.83</v>
      </c>
      <c r="H529" s="99">
        <v>1</v>
      </c>
      <c r="I529" s="101">
        <f t="shared" si="63"/>
        <v>22.83</v>
      </c>
      <c r="J529" s="95" t="s">
        <v>2252</v>
      </c>
      <c r="K529" s="96" t="str">
        <f t="shared" si="65"/>
        <v/>
      </c>
    </row>
    <row r="530" spans="1:11" ht="29.5" customHeight="1" x14ac:dyDescent="0.35">
      <c r="A530" s="97">
        <v>486</v>
      </c>
      <c r="B530" s="98" t="s">
        <v>2263</v>
      </c>
      <c r="C530" s="98" t="s">
        <v>2264</v>
      </c>
      <c r="D530" s="98" t="s">
        <v>2255</v>
      </c>
      <c r="E530" s="99" t="s">
        <v>345</v>
      </c>
      <c r="F530" s="92">
        <f t="shared" si="64"/>
        <v>19.61</v>
      </c>
      <c r="G530" s="100">
        <v>19.61</v>
      </c>
      <c r="H530" s="99">
        <v>1</v>
      </c>
      <c r="I530" s="101">
        <f t="shared" si="63"/>
        <v>19.61</v>
      </c>
      <c r="J530" s="95" t="s">
        <v>2252</v>
      </c>
      <c r="K530" s="96" t="str">
        <f t="shared" si="65"/>
        <v/>
      </c>
    </row>
    <row r="531" spans="1:11" ht="29.5" customHeight="1" x14ac:dyDescent="0.35">
      <c r="A531" s="97">
        <v>487</v>
      </c>
      <c r="B531" s="98" t="s">
        <v>2263</v>
      </c>
      <c r="C531" s="98" t="s">
        <v>2264</v>
      </c>
      <c r="D531" s="98" t="s">
        <v>2256</v>
      </c>
      <c r="E531" s="99" t="s">
        <v>345</v>
      </c>
      <c r="F531" s="92">
        <f t="shared" si="64"/>
        <v>25.96</v>
      </c>
      <c r="G531" s="100">
        <v>25.96</v>
      </c>
      <c r="H531" s="99">
        <v>1</v>
      </c>
      <c r="I531" s="101">
        <f t="shared" si="63"/>
        <v>25.96</v>
      </c>
      <c r="J531" s="95" t="s">
        <v>2252</v>
      </c>
      <c r="K531" s="96" t="str">
        <f t="shared" si="65"/>
        <v/>
      </c>
    </row>
    <row r="532" spans="1:11" ht="29.5" customHeight="1" x14ac:dyDescent="0.35">
      <c r="A532" s="97">
        <v>488</v>
      </c>
      <c r="B532" s="98" t="s">
        <v>2263</v>
      </c>
      <c r="C532" s="98" t="s">
        <v>2265</v>
      </c>
      <c r="D532" s="98" t="s">
        <v>2259</v>
      </c>
      <c r="E532" s="99" t="s">
        <v>345</v>
      </c>
      <c r="F532" s="92">
        <f t="shared" si="64"/>
        <v>16.760000000000002</v>
      </c>
      <c r="G532" s="100">
        <v>16.760000000000002</v>
      </c>
      <c r="H532" s="99">
        <v>1</v>
      </c>
      <c r="I532" s="101">
        <f t="shared" si="63"/>
        <v>16.760000000000002</v>
      </c>
      <c r="J532" s="95" t="s">
        <v>2252</v>
      </c>
      <c r="K532" s="96" t="str">
        <f t="shared" si="65"/>
        <v/>
      </c>
    </row>
    <row r="533" spans="1:11" ht="29.5" customHeight="1" x14ac:dyDescent="0.35">
      <c r="A533" s="97">
        <v>489</v>
      </c>
      <c r="B533" s="98" t="s">
        <v>2263</v>
      </c>
      <c r="C533" s="98" t="s">
        <v>2265</v>
      </c>
      <c r="D533" s="98" t="s">
        <v>2260</v>
      </c>
      <c r="E533" s="99" t="s">
        <v>345</v>
      </c>
      <c r="F533" s="92">
        <f t="shared" si="64"/>
        <v>17.91</v>
      </c>
      <c r="G533" s="100">
        <v>17.91</v>
      </c>
      <c r="H533" s="99">
        <v>1</v>
      </c>
      <c r="I533" s="101">
        <f t="shared" si="63"/>
        <v>17.91</v>
      </c>
      <c r="J533" s="95" t="s">
        <v>2252</v>
      </c>
      <c r="K533" s="96" t="str">
        <f t="shared" si="65"/>
        <v/>
      </c>
    </row>
    <row r="534" spans="1:11" ht="29.5" customHeight="1" x14ac:dyDescent="0.35">
      <c r="A534" s="97">
        <v>490</v>
      </c>
      <c r="B534" s="98" t="s">
        <v>2263</v>
      </c>
      <c r="C534" s="98" t="s">
        <v>2265</v>
      </c>
      <c r="D534" s="98" t="s">
        <v>2262</v>
      </c>
      <c r="E534" s="99" t="s">
        <v>345</v>
      </c>
      <c r="F534" s="92">
        <f t="shared" si="64"/>
        <v>25.91</v>
      </c>
      <c r="G534" s="100">
        <v>25.91</v>
      </c>
      <c r="H534" s="99">
        <v>1</v>
      </c>
      <c r="I534" s="101">
        <f t="shared" si="63"/>
        <v>25.91</v>
      </c>
      <c r="J534" s="95" t="s">
        <v>2252</v>
      </c>
      <c r="K534" s="96" t="str">
        <f t="shared" si="65"/>
        <v/>
      </c>
    </row>
    <row r="535" spans="1:11" ht="29.5" customHeight="1" x14ac:dyDescent="0.35">
      <c r="A535" s="97">
        <v>491</v>
      </c>
      <c r="B535" s="98" t="s">
        <v>2266</v>
      </c>
      <c r="C535" s="98" t="s">
        <v>2267</v>
      </c>
      <c r="D535" s="98" t="s">
        <v>2268</v>
      </c>
      <c r="E535" s="99" t="s">
        <v>345</v>
      </c>
      <c r="F535" s="92">
        <f t="shared" si="64"/>
        <v>3.02</v>
      </c>
      <c r="G535" s="100">
        <v>3.02</v>
      </c>
      <c r="H535" s="99">
        <v>1</v>
      </c>
      <c r="I535" s="101">
        <f t="shared" si="63"/>
        <v>3.02</v>
      </c>
      <c r="J535" s="95" t="s">
        <v>2269</v>
      </c>
      <c r="K535" s="96" t="str">
        <f t="shared" si="65"/>
        <v/>
      </c>
    </row>
    <row r="536" spans="1:11" ht="29.5" customHeight="1" x14ac:dyDescent="0.35">
      <c r="A536" s="97">
        <v>492</v>
      </c>
      <c r="B536" s="98" t="s">
        <v>2266</v>
      </c>
      <c r="C536" s="98" t="s">
        <v>2267</v>
      </c>
      <c r="D536" s="98" t="s">
        <v>2270</v>
      </c>
      <c r="E536" s="99" t="s">
        <v>345</v>
      </c>
      <c r="F536" s="92">
        <f t="shared" si="64"/>
        <v>5.53</v>
      </c>
      <c r="G536" s="100">
        <v>5.53</v>
      </c>
      <c r="H536" s="99">
        <v>9</v>
      </c>
      <c r="I536" s="101">
        <f t="shared" si="63"/>
        <v>49.77</v>
      </c>
      <c r="J536" s="95" t="s">
        <v>2269</v>
      </c>
      <c r="K536" s="96" t="str">
        <f t="shared" si="65"/>
        <v/>
      </c>
    </row>
    <row r="537" spans="1:11" ht="29.5" customHeight="1" x14ac:dyDescent="0.35">
      <c r="A537" s="97">
        <v>493</v>
      </c>
      <c r="B537" s="98" t="s">
        <v>2266</v>
      </c>
      <c r="C537" s="98" t="s">
        <v>2267</v>
      </c>
      <c r="D537" s="98" t="s">
        <v>2271</v>
      </c>
      <c r="E537" s="99" t="s">
        <v>345</v>
      </c>
      <c r="F537" s="92">
        <f t="shared" si="64"/>
        <v>2.99</v>
      </c>
      <c r="G537" s="100">
        <v>2.99</v>
      </c>
      <c r="H537" s="99">
        <v>644</v>
      </c>
      <c r="I537" s="101">
        <f t="shared" si="63"/>
        <v>1925.5600000000002</v>
      </c>
      <c r="J537" s="95" t="s">
        <v>2269</v>
      </c>
      <c r="K537" s="96" t="str">
        <f t="shared" si="65"/>
        <v/>
      </c>
    </row>
    <row r="538" spans="1:11" ht="29.5" customHeight="1" x14ac:dyDescent="0.35">
      <c r="A538" s="97">
        <v>494</v>
      </c>
      <c r="B538" s="98" t="s">
        <v>2266</v>
      </c>
      <c r="C538" s="98" t="s">
        <v>2267</v>
      </c>
      <c r="D538" s="98" t="s">
        <v>2272</v>
      </c>
      <c r="E538" s="99" t="s">
        <v>345</v>
      </c>
      <c r="F538" s="92">
        <f t="shared" si="64"/>
        <v>5.41</v>
      </c>
      <c r="G538" s="100">
        <v>5.41</v>
      </c>
      <c r="H538" s="99">
        <v>1268</v>
      </c>
      <c r="I538" s="101">
        <f t="shared" si="63"/>
        <v>6859.88</v>
      </c>
      <c r="J538" s="95" t="s">
        <v>2269</v>
      </c>
      <c r="K538" s="96" t="str">
        <f t="shared" si="65"/>
        <v/>
      </c>
    </row>
    <row r="539" spans="1:11" ht="29.5" customHeight="1" x14ac:dyDescent="0.35">
      <c r="A539" s="97">
        <v>495</v>
      </c>
      <c r="B539" s="98" t="s">
        <v>2266</v>
      </c>
      <c r="C539" s="98" t="s">
        <v>2267</v>
      </c>
      <c r="D539" s="98" t="s">
        <v>2273</v>
      </c>
      <c r="E539" s="99" t="s">
        <v>345</v>
      </c>
      <c r="F539" s="92">
        <f t="shared" si="64"/>
        <v>12.08</v>
      </c>
      <c r="G539" s="100">
        <v>12.08</v>
      </c>
      <c r="H539" s="99">
        <v>4132</v>
      </c>
      <c r="I539" s="101">
        <f t="shared" si="63"/>
        <v>49914.559999999998</v>
      </c>
      <c r="J539" s="95" t="s">
        <v>2269</v>
      </c>
      <c r="K539" s="96" t="str">
        <f t="shared" si="65"/>
        <v/>
      </c>
    </row>
    <row r="540" spans="1:11" ht="29.5" customHeight="1" x14ac:dyDescent="0.35">
      <c r="A540" s="97">
        <v>496</v>
      </c>
      <c r="B540" s="98" t="s">
        <v>2266</v>
      </c>
      <c r="C540" s="98" t="s">
        <v>2267</v>
      </c>
      <c r="D540" s="98" t="s">
        <v>2274</v>
      </c>
      <c r="E540" s="99" t="s">
        <v>345</v>
      </c>
      <c r="F540" s="92">
        <f t="shared" si="64"/>
        <v>15.4</v>
      </c>
      <c r="G540" s="100">
        <v>15.4</v>
      </c>
      <c r="H540" s="99">
        <v>6500</v>
      </c>
      <c r="I540" s="101">
        <f t="shared" si="63"/>
        <v>100100</v>
      </c>
      <c r="J540" s="95" t="s">
        <v>2269</v>
      </c>
      <c r="K540" s="96" t="str">
        <f t="shared" si="65"/>
        <v/>
      </c>
    </row>
    <row r="541" spans="1:11" ht="29.5" customHeight="1" x14ac:dyDescent="0.35">
      <c r="A541" s="97">
        <v>497</v>
      </c>
      <c r="B541" s="98" t="s">
        <v>2266</v>
      </c>
      <c r="C541" s="98" t="s">
        <v>2267</v>
      </c>
      <c r="D541" s="98" t="s">
        <v>2275</v>
      </c>
      <c r="E541" s="99" t="s">
        <v>345</v>
      </c>
      <c r="F541" s="92">
        <f t="shared" si="64"/>
        <v>22.41</v>
      </c>
      <c r="G541" s="100">
        <v>22.41</v>
      </c>
      <c r="H541" s="99">
        <v>468</v>
      </c>
      <c r="I541" s="101">
        <f t="shared" si="63"/>
        <v>10487.88</v>
      </c>
      <c r="J541" s="95" t="s">
        <v>2269</v>
      </c>
      <c r="K541" s="96" t="str">
        <f t="shared" si="65"/>
        <v/>
      </c>
    </row>
    <row r="542" spans="1:11" ht="29.5" customHeight="1" x14ac:dyDescent="0.35">
      <c r="A542" s="97">
        <v>498</v>
      </c>
      <c r="B542" s="98" t="s">
        <v>2266</v>
      </c>
      <c r="C542" s="98" t="s">
        <v>2267</v>
      </c>
      <c r="D542" s="98" t="s">
        <v>2276</v>
      </c>
      <c r="E542" s="99" t="s">
        <v>345</v>
      </c>
      <c r="F542" s="92">
        <f t="shared" si="64"/>
        <v>3.84</v>
      </c>
      <c r="G542" s="100">
        <v>3.84</v>
      </c>
      <c r="H542" s="99">
        <v>1</v>
      </c>
      <c r="I542" s="101">
        <f t="shared" si="63"/>
        <v>3.84</v>
      </c>
      <c r="J542" s="95" t="s">
        <v>2269</v>
      </c>
      <c r="K542" s="96" t="str">
        <f t="shared" si="65"/>
        <v/>
      </c>
    </row>
    <row r="543" spans="1:11" ht="29.5" customHeight="1" x14ac:dyDescent="0.35">
      <c r="A543" s="97">
        <v>499</v>
      </c>
      <c r="B543" s="98" t="s">
        <v>2266</v>
      </c>
      <c r="C543" s="98" t="s">
        <v>2267</v>
      </c>
      <c r="D543" s="98" t="s">
        <v>2277</v>
      </c>
      <c r="E543" s="99" t="s">
        <v>345</v>
      </c>
      <c r="F543" s="92">
        <f t="shared" si="64"/>
        <v>7.91</v>
      </c>
      <c r="G543" s="100">
        <v>7.91</v>
      </c>
      <c r="H543" s="99">
        <v>1</v>
      </c>
      <c r="I543" s="101">
        <f t="shared" si="63"/>
        <v>7.91</v>
      </c>
      <c r="J543" s="95" t="s">
        <v>2269</v>
      </c>
      <c r="K543" s="96" t="str">
        <f t="shared" si="65"/>
        <v/>
      </c>
    </row>
    <row r="544" spans="1:11" ht="29.5" customHeight="1" x14ac:dyDescent="0.35">
      <c r="A544" s="97">
        <v>500</v>
      </c>
      <c r="B544" s="98" t="s">
        <v>2266</v>
      </c>
      <c r="C544" s="98" t="s">
        <v>2267</v>
      </c>
      <c r="D544" s="98" t="s">
        <v>2278</v>
      </c>
      <c r="E544" s="99" t="s">
        <v>345</v>
      </c>
      <c r="F544" s="92">
        <f t="shared" si="64"/>
        <v>13.19</v>
      </c>
      <c r="G544" s="100">
        <v>13.19</v>
      </c>
      <c r="H544" s="99">
        <v>3</v>
      </c>
      <c r="I544" s="101">
        <f t="shared" si="63"/>
        <v>39.57</v>
      </c>
      <c r="J544" s="95" t="s">
        <v>2279</v>
      </c>
      <c r="K544" s="96" t="str">
        <f t="shared" si="65"/>
        <v/>
      </c>
    </row>
    <row r="545" spans="1:11" ht="29.5" customHeight="1" x14ac:dyDescent="0.35">
      <c r="A545" s="97">
        <v>501</v>
      </c>
      <c r="B545" s="98" t="s">
        <v>2266</v>
      </c>
      <c r="C545" s="98" t="s">
        <v>2267</v>
      </c>
      <c r="D545" s="98" t="s">
        <v>2280</v>
      </c>
      <c r="E545" s="99" t="s">
        <v>345</v>
      </c>
      <c r="F545" s="92">
        <f t="shared" si="64"/>
        <v>26.25</v>
      </c>
      <c r="G545" s="100">
        <v>26.25</v>
      </c>
      <c r="H545" s="99">
        <v>1</v>
      </c>
      <c r="I545" s="101">
        <f t="shared" si="63"/>
        <v>26.25</v>
      </c>
      <c r="J545" s="95" t="s">
        <v>2279</v>
      </c>
      <c r="K545" s="96" t="str">
        <f t="shared" si="65"/>
        <v/>
      </c>
    </row>
    <row r="546" spans="1:11" ht="29.5" customHeight="1" x14ac:dyDescent="0.35">
      <c r="A546" s="97">
        <v>502</v>
      </c>
      <c r="B546" s="98" t="s">
        <v>2266</v>
      </c>
      <c r="C546" s="98" t="s">
        <v>2267</v>
      </c>
      <c r="D546" s="98" t="s">
        <v>2281</v>
      </c>
      <c r="E546" s="99" t="s">
        <v>345</v>
      </c>
      <c r="F546" s="92">
        <f t="shared" si="64"/>
        <v>15.56</v>
      </c>
      <c r="G546" s="100">
        <v>15.56</v>
      </c>
      <c r="H546" s="99">
        <v>1</v>
      </c>
      <c r="I546" s="101">
        <f t="shared" si="63"/>
        <v>15.56</v>
      </c>
      <c r="J546" s="95" t="s">
        <v>2279</v>
      </c>
      <c r="K546" s="96" t="str">
        <f t="shared" si="65"/>
        <v/>
      </c>
    </row>
    <row r="547" spans="1:11" ht="29.5" customHeight="1" x14ac:dyDescent="0.35">
      <c r="A547" s="97">
        <v>503</v>
      </c>
      <c r="B547" s="98" t="s">
        <v>2266</v>
      </c>
      <c r="C547" s="98" t="s">
        <v>2267</v>
      </c>
      <c r="D547" s="98" t="s">
        <v>2282</v>
      </c>
      <c r="E547" s="99" t="s">
        <v>345</v>
      </c>
      <c r="F547" s="92">
        <f t="shared" si="64"/>
        <v>31.23</v>
      </c>
      <c r="G547" s="100">
        <v>31.23</v>
      </c>
      <c r="H547" s="99">
        <v>1</v>
      </c>
      <c r="I547" s="101">
        <f t="shared" si="63"/>
        <v>31.23</v>
      </c>
      <c r="J547" s="95" t="s">
        <v>2279</v>
      </c>
      <c r="K547" s="96" t="str">
        <f t="shared" si="65"/>
        <v/>
      </c>
    </row>
    <row r="548" spans="1:11" ht="29.5" customHeight="1" x14ac:dyDescent="0.35">
      <c r="A548" s="97">
        <v>504</v>
      </c>
      <c r="B548" s="98" t="s">
        <v>2266</v>
      </c>
      <c r="C548" s="98" t="s">
        <v>2267</v>
      </c>
      <c r="D548" s="98" t="s">
        <v>2283</v>
      </c>
      <c r="E548" s="99" t="s">
        <v>345</v>
      </c>
      <c r="F548" s="92">
        <f t="shared" si="64"/>
        <v>59.52</v>
      </c>
      <c r="G548" s="100">
        <v>59.52</v>
      </c>
      <c r="H548" s="99">
        <v>1</v>
      </c>
      <c r="I548" s="101">
        <f t="shared" si="63"/>
        <v>59.52</v>
      </c>
      <c r="J548" s="95" t="s">
        <v>2279</v>
      </c>
      <c r="K548" s="96" t="str">
        <f t="shared" si="65"/>
        <v/>
      </c>
    </row>
    <row r="549" spans="1:11" ht="29.5" customHeight="1" x14ac:dyDescent="0.35">
      <c r="A549" s="97">
        <v>505</v>
      </c>
      <c r="B549" s="98" t="s">
        <v>2266</v>
      </c>
      <c r="C549" s="98" t="s">
        <v>2267</v>
      </c>
      <c r="D549" s="98" t="s">
        <v>2284</v>
      </c>
      <c r="E549" s="99" t="s">
        <v>345</v>
      </c>
      <c r="F549" s="92">
        <f t="shared" si="64"/>
        <v>101.58</v>
      </c>
      <c r="G549" s="100">
        <v>101.58</v>
      </c>
      <c r="H549" s="99">
        <v>4</v>
      </c>
      <c r="I549" s="101">
        <f t="shared" si="63"/>
        <v>406.32</v>
      </c>
      <c r="J549" s="95" t="s">
        <v>2279</v>
      </c>
      <c r="K549" s="96" t="str">
        <f t="shared" si="65"/>
        <v/>
      </c>
    </row>
    <row r="550" spans="1:11" ht="29.5" customHeight="1" x14ac:dyDescent="0.35">
      <c r="A550" s="97">
        <v>506</v>
      </c>
      <c r="B550" s="98" t="s">
        <v>2266</v>
      </c>
      <c r="C550" s="98" t="s">
        <v>2267</v>
      </c>
      <c r="D550" s="98" t="s">
        <v>2285</v>
      </c>
      <c r="E550" s="99" t="s">
        <v>345</v>
      </c>
      <c r="F550" s="92">
        <f t="shared" si="64"/>
        <v>187.98</v>
      </c>
      <c r="G550" s="100">
        <v>187.98</v>
      </c>
      <c r="H550" s="99">
        <v>1</v>
      </c>
      <c r="I550" s="101">
        <f t="shared" si="63"/>
        <v>187.98</v>
      </c>
      <c r="J550" s="95" t="s">
        <v>2279</v>
      </c>
      <c r="K550" s="96" t="str">
        <f t="shared" si="65"/>
        <v/>
      </c>
    </row>
    <row r="551" spans="1:11" ht="29.5" customHeight="1" x14ac:dyDescent="0.35">
      <c r="A551" s="97">
        <v>507</v>
      </c>
      <c r="B551" s="98" t="s">
        <v>2266</v>
      </c>
      <c r="C551" s="98" t="s">
        <v>2267</v>
      </c>
      <c r="D551" s="98" t="s">
        <v>2286</v>
      </c>
      <c r="E551" s="99" t="s">
        <v>345</v>
      </c>
      <c r="F551" s="92">
        <f t="shared" si="64"/>
        <v>19.21</v>
      </c>
      <c r="G551" s="100">
        <v>19.21</v>
      </c>
      <c r="H551" s="99">
        <v>1</v>
      </c>
      <c r="I551" s="101">
        <f t="shared" si="63"/>
        <v>19.21</v>
      </c>
      <c r="J551" s="95" t="s">
        <v>2279</v>
      </c>
      <c r="K551" s="96" t="str">
        <f t="shared" si="65"/>
        <v/>
      </c>
    </row>
    <row r="552" spans="1:11" ht="29.5" customHeight="1" thickBot="1" x14ac:dyDescent="0.4">
      <c r="A552" s="97">
        <v>508</v>
      </c>
      <c r="B552" s="98" t="s">
        <v>2266</v>
      </c>
      <c r="C552" s="98" t="s">
        <v>2267</v>
      </c>
      <c r="D552" s="98" t="s">
        <v>2287</v>
      </c>
      <c r="E552" s="99" t="s">
        <v>345</v>
      </c>
      <c r="F552" s="92">
        <f t="shared" si="64"/>
        <v>39.090000000000003</v>
      </c>
      <c r="G552" s="100">
        <v>39.090000000000003</v>
      </c>
      <c r="H552" s="99">
        <v>1</v>
      </c>
      <c r="I552" s="101">
        <f t="shared" si="63"/>
        <v>39.090000000000003</v>
      </c>
      <c r="J552" s="95" t="s">
        <v>2279</v>
      </c>
      <c r="K552" s="96" t="str">
        <f t="shared" si="65"/>
        <v/>
      </c>
    </row>
    <row r="553" spans="1:11" ht="29.5" thickBot="1" x14ac:dyDescent="0.4">
      <c r="A553" s="107"/>
      <c r="B553" s="84" t="s">
        <v>2288</v>
      </c>
      <c r="C553" s="108"/>
      <c r="D553" s="108"/>
      <c r="E553" s="109"/>
      <c r="F553" s="110"/>
      <c r="G553" s="110"/>
      <c r="H553" s="111"/>
      <c r="I553" s="88"/>
      <c r="J553" s="88"/>
      <c r="K553" s="96"/>
    </row>
    <row r="554" spans="1:11" ht="29.5" customHeight="1" x14ac:dyDescent="0.35">
      <c r="A554" s="97">
        <v>509</v>
      </c>
      <c r="B554" s="98" t="s">
        <v>2288</v>
      </c>
      <c r="C554" s="98" t="s">
        <v>2289</v>
      </c>
      <c r="D554" s="98" t="s">
        <v>2290</v>
      </c>
      <c r="E554" s="99" t="s">
        <v>345</v>
      </c>
      <c r="F554" s="92">
        <f>G554</f>
        <v>1.26</v>
      </c>
      <c r="G554" s="100">
        <v>1.26</v>
      </c>
      <c r="H554" s="99">
        <v>7</v>
      </c>
      <c r="I554" s="101">
        <f t="shared" ref="I554:I562" si="66">H554*F554</f>
        <v>8.82</v>
      </c>
      <c r="J554" s="95" t="s">
        <v>1738</v>
      </c>
      <c r="K554" s="96" t="str">
        <f t="shared" si="65"/>
        <v/>
      </c>
    </row>
    <row r="555" spans="1:11" ht="29.5" customHeight="1" x14ac:dyDescent="0.35">
      <c r="A555" s="97">
        <v>510</v>
      </c>
      <c r="B555" s="98" t="s">
        <v>2288</v>
      </c>
      <c r="C555" s="98" t="s">
        <v>2289</v>
      </c>
      <c r="D555" s="98" t="s">
        <v>2291</v>
      </c>
      <c r="E555" s="99" t="s">
        <v>345</v>
      </c>
      <c r="F555" s="92">
        <f t="shared" ref="F555:F562" si="67">G555</f>
        <v>1.94</v>
      </c>
      <c r="G555" s="100">
        <v>1.94</v>
      </c>
      <c r="H555" s="99">
        <v>2</v>
      </c>
      <c r="I555" s="101">
        <f t="shared" si="66"/>
        <v>3.88</v>
      </c>
      <c r="J555" s="95" t="s">
        <v>1738</v>
      </c>
      <c r="K555" s="96" t="str">
        <f t="shared" si="65"/>
        <v/>
      </c>
    </row>
    <row r="556" spans="1:11" ht="29.5" customHeight="1" x14ac:dyDescent="0.35">
      <c r="A556" s="97">
        <v>511</v>
      </c>
      <c r="B556" s="98" t="s">
        <v>2288</v>
      </c>
      <c r="C556" s="98" t="s">
        <v>2289</v>
      </c>
      <c r="D556" s="98" t="s">
        <v>2292</v>
      </c>
      <c r="E556" s="99" t="s">
        <v>345</v>
      </c>
      <c r="F556" s="92">
        <f t="shared" si="67"/>
        <v>2.69</v>
      </c>
      <c r="G556" s="100">
        <v>2.69</v>
      </c>
      <c r="H556" s="99">
        <v>1</v>
      </c>
      <c r="I556" s="101">
        <f t="shared" si="66"/>
        <v>2.69</v>
      </c>
      <c r="J556" s="95" t="s">
        <v>1738</v>
      </c>
      <c r="K556" s="96" t="str">
        <f t="shared" si="65"/>
        <v/>
      </c>
    </row>
    <row r="557" spans="1:11" ht="29.5" customHeight="1" x14ac:dyDescent="0.35">
      <c r="A557" s="97">
        <v>512</v>
      </c>
      <c r="B557" s="98" t="s">
        <v>2288</v>
      </c>
      <c r="C557" s="98" t="s">
        <v>2289</v>
      </c>
      <c r="D557" s="98" t="s">
        <v>2293</v>
      </c>
      <c r="E557" s="99" t="s">
        <v>345</v>
      </c>
      <c r="F557" s="92">
        <f t="shared" si="67"/>
        <v>4.72</v>
      </c>
      <c r="G557" s="100">
        <v>4.72</v>
      </c>
      <c r="H557" s="99">
        <v>1</v>
      </c>
      <c r="I557" s="101">
        <f t="shared" si="66"/>
        <v>4.72</v>
      </c>
      <c r="J557" s="95" t="s">
        <v>1738</v>
      </c>
      <c r="K557" s="96" t="str">
        <f t="shared" si="65"/>
        <v/>
      </c>
    </row>
    <row r="558" spans="1:11" ht="29.5" customHeight="1" x14ac:dyDescent="0.35">
      <c r="A558" s="97">
        <v>513</v>
      </c>
      <c r="B558" s="98" t="s">
        <v>2288</v>
      </c>
      <c r="C558" s="98" t="s">
        <v>2289</v>
      </c>
      <c r="D558" s="98" t="s">
        <v>2294</v>
      </c>
      <c r="E558" s="99" t="s">
        <v>345</v>
      </c>
      <c r="F558" s="92">
        <f t="shared" si="67"/>
        <v>1.42</v>
      </c>
      <c r="G558" s="100">
        <v>1.42</v>
      </c>
      <c r="H558" s="99">
        <v>429</v>
      </c>
      <c r="I558" s="101">
        <f t="shared" si="66"/>
        <v>609.17999999999995</v>
      </c>
      <c r="J558" s="95" t="s">
        <v>1738</v>
      </c>
      <c r="K558" s="96" t="str">
        <f t="shared" si="65"/>
        <v/>
      </c>
    </row>
    <row r="559" spans="1:11" ht="29.5" customHeight="1" x14ac:dyDescent="0.35">
      <c r="A559" s="97">
        <v>514</v>
      </c>
      <c r="B559" s="98" t="s">
        <v>2288</v>
      </c>
      <c r="C559" s="98" t="s">
        <v>2289</v>
      </c>
      <c r="D559" s="98" t="s">
        <v>2295</v>
      </c>
      <c r="E559" s="99" t="s">
        <v>345</v>
      </c>
      <c r="F559" s="92">
        <f t="shared" si="67"/>
        <v>2.09</v>
      </c>
      <c r="G559" s="100">
        <v>2.09</v>
      </c>
      <c r="H559" s="99">
        <v>3798</v>
      </c>
      <c r="I559" s="101">
        <f t="shared" si="66"/>
        <v>7937.82</v>
      </c>
      <c r="J559" s="95" t="s">
        <v>1738</v>
      </c>
      <c r="K559" s="96" t="str">
        <f t="shared" si="65"/>
        <v/>
      </c>
    </row>
    <row r="560" spans="1:11" ht="29.5" customHeight="1" x14ac:dyDescent="0.35">
      <c r="A560" s="97">
        <v>515</v>
      </c>
      <c r="B560" s="98" t="s">
        <v>2288</v>
      </c>
      <c r="C560" s="98" t="s">
        <v>2289</v>
      </c>
      <c r="D560" s="98" t="s">
        <v>2296</v>
      </c>
      <c r="E560" s="99" t="s">
        <v>345</v>
      </c>
      <c r="F560" s="92">
        <f t="shared" si="67"/>
        <v>3.04</v>
      </c>
      <c r="G560" s="100">
        <v>3.04</v>
      </c>
      <c r="H560" s="99">
        <v>12857</v>
      </c>
      <c r="I560" s="101">
        <f t="shared" si="66"/>
        <v>39085.279999999999</v>
      </c>
      <c r="J560" s="95" t="s">
        <v>1738</v>
      </c>
      <c r="K560" s="96" t="str">
        <f t="shared" si="65"/>
        <v/>
      </c>
    </row>
    <row r="561" spans="1:11" ht="29.5" customHeight="1" x14ac:dyDescent="0.35">
      <c r="A561" s="97">
        <v>516</v>
      </c>
      <c r="B561" s="98" t="s">
        <v>2288</v>
      </c>
      <c r="C561" s="98" t="s">
        <v>2289</v>
      </c>
      <c r="D561" s="98" t="s">
        <v>2297</v>
      </c>
      <c r="E561" s="99" t="s">
        <v>345</v>
      </c>
      <c r="F561" s="92">
        <f t="shared" si="67"/>
        <v>4.5999999999999996</v>
      </c>
      <c r="G561" s="100">
        <v>4.5999999999999996</v>
      </c>
      <c r="H561" s="99">
        <v>1</v>
      </c>
      <c r="I561" s="101">
        <f t="shared" si="66"/>
        <v>4.5999999999999996</v>
      </c>
      <c r="J561" s="95" t="s">
        <v>1738</v>
      </c>
      <c r="K561" s="96" t="str">
        <f t="shared" si="65"/>
        <v/>
      </c>
    </row>
    <row r="562" spans="1:11" ht="29.5" customHeight="1" thickBot="1" x14ac:dyDescent="0.4">
      <c r="A562" s="97">
        <v>517</v>
      </c>
      <c r="B562" s="98" t="s">
        <v>2288</v>
      </c>
      <c r="C562" s="98" t="s">
        <v>2289</v>
      </c>
      <c r="D562" s="98" t="s">
        <v>2298</v>
      </c>
      <c r="E562" s="99" t="s">
        <v>345</v>
      </c>
      <c r="F562" s="92">
        <f t="shared" si="67"/>
        <v>5.61</v>
      </c>
      <c r="G562" s="100">
        <v>5.61</v>
      </c>
      <c r="H562" s="99">
        <v>1</v>
      </c>
      <c r="I562" s="101">
        <f t="shared" si="66"/>
        <v>5.61</v>
      </c>
      <c r="J562" s="95" t="s">
        <v>1738</v>
      </c>
      <c r="K562" s="96" t="str">
        <f t="shared" si="65"/>
        <v/>
      </c>
    </row>
    <row r="563" spans="1:11" ht="16.5" thickBot="1" x14ac:dyDescent="0.4">
      <c r="A563" s="107"/>
      <c r="B563" s="84" t="s">
        <v>2299</v>
      </c>
      <c r="C563" s="108"/>
      <c r="D563" s="108"/>
      <c r="E563" s="109"/>
      <c r="F563" s="110"/>
      <c r="G563" s="110"/>
      <c r="H563" s="111"/>
      <c r="I563" s="88"/>
      <c r="J563" s="88"/>
      <c r="K563" s="96"/>
    </row>
    <row r="564" spans="1:11" ht="15" customHeight="1" thickBot="1" x14ac:dyDescent="0.4">
      <c r="A564" s="97">
        <v>518</v>
      </c>
      <c r="B564" s="98" t="s">
        <v>2299</v>
      </c>
      <c r="C564" s="98" t="s">
        <v>2300</v>
      </c>
      <c r="D564" s="98"/>
      <c r="E564" s="99" t="s">
        <v>143</v>
      </c>
      <c r="F564" s="92">
        <f>G564</f>
        <v>5385.41</v>
      </c>
      <c r="G564" s="100">
        <v>5385.41</v>
      </c>
      <c r="H564" s="99">
        <v>1</v>
      </c>
      <c r="I564" s="101">
        <f>H564*F564</f>
        <v>5385.41</v>
      </c>
      <c r="J564" s="95" t="s">
        <v>1738</v>
      </c>
      <c r="K564" s="96" t="str">
        <f t="shared" si="65"/>
        <v/>
      </c>
    </row>
    <row r="565" spans="1:11" ht="29.5" thickBot="1" x14ac:dyDescent="0.4">
      <c r="A565" s="107"/>
      <c r="B565" s="84" t="s">
        <v>2301</v>
      </c>
      <c r="C565" s="108"/>
      <c r="D565" s="108"/>
      <c r="E565" s="109"/>
      <c r="F565" s="110"/>
      <c r="G565" s="110"/>
      <c r="H565" s="111"/>
      <c r="I565" s="88"/>
      <c r="J565" s="88"/>
      <c r="K565" s="96"/>
    </row>
    <row r="566" spans="1:11" ht="29.5" customHeight="1" thickBot="1" x14ac:dyDescent="0.4">
      <c r="A566" s="97">
        <v>519</v>
      </c>
      <c r="B566" s="98" t="s">
        <v>2301</v>
      </c>
      <c r="C566" s="98" t="s">
        <v>2302</v>
      </c>
      <c r="D566" s="98"/>
      <c r="E566" s="99" t="s">
        <v>20</v>
      </c>
      <c r="F566" s="92">
        <f>G566</f>
        <v>356.49</v>
      </c>
      <c r="G566" s="100">
        <v>356.49</v>
      </c>
      <c r="H566" s="99">
        <v>3</v>
      </c>
      <c r="I566" s="101">
        <f>H566*F566</f>
        <v>1069.47</v>
      </c>
      <c r="J566" s="95" t="s">
        <v>1738</v>
      </c>
      <c r="K566" s="96" t="str">
        <f t="shared" si="65"/>
        <v/>
      </c>
    </row>
    <row r="567" spans="1:11" ht="16.5" thickBot="1" x14ac:dyDescent="0.4">
      <c r="A567" s="107"/>
      <c r="B567" s="84" t="s">
        <v>2303</v>
      </c>
      <c r="C567" s="108"/>
      <c r="D567" s="108"/>
      <c r="E567" s="109"/>
      <c r="F567" s="110"/>
      <c r="G567" s="110"/>
      <c r="H567" s="111"/>
      <c r="I567" s="88"/>
      <c r="J567" s="88"/>
      <c r="K567" s="96"/>
    </row>
    <row r="568" spans="1:11" ht="15" customHeight="1" x14ac:dyDescent="0.35">
      <c r="A568" s="97">
        <v>520</v>
      </c>
      <c r="B568" s="98" t="s">
        <v>2303</v>
      </c>
      <c r="C568" s="98" t="s">
        <v>2304</v>
      </c>
      <c r="D568" s="98"/>
      <c r="E568" s="99" t="s">
        <v>345</v>
      </c>
      <c r="F568" s="92">
        <f>G568</f>
        <v>1.66</v>
      </c>
      <c r="G568" s="100">
        <v>1.66</v>
      </c>
      <c r="H568" s="99">
        <v>1</v>
      </c>
      <c r="I568" s="101">
        <f>H568*F568</f>
        <v>1.66</v>
      </c>
      <c r="J568" s="95" t="s">
        <v>1738</v>
      </c>
      <c r="K568" s="96" t="str">
        <f t="shared" si="65"/>
        <v/>
      </c>
    </row>
    <row r="569" spans="1:11" ht="15" customHeight="1" thickBot="1" x14ac:dyDescent="0.4">
      <c r="A569" s="97">
        <v>521</v>
      </c>
      <c r="B569" s="98" t="s">
        <v>2303</v>
      </c>
      <c r="C569" s="98" t="s">
        <v>2305</v>
      </c>
      <c r="D569" s="98"/>
      <c r="E569" s="99" t="s">
        <v>345</v>
      </c>
      <c r="F569" s="92">
        <f>G569</f>
        <v>2.1</v>
      </c>
      <c r="G569" s="100">
        <v>2.1</v>
      </c>
      <c r="H569" s="99">
        <v>1</v>
      </c>
      <c r="I569" s="101">
        <f>H569*F569</f>
        <v>2.1</v>
      </c>
      <c r="J569" s="95" t="s">
        <v>1738</v>
      </c>
      <c r="K569" s="96" t="str">
        <f t="shared" si="65"/>
        <v/>
      </c>
    </row>
    <row r="570" spans="1:11" ht="16.5" thickBot="1" x14ac:dyDescent="0.4">
      <c r="A570" s="107"/>
      <c r="B570" s="84" t="s">
        <v>2306</v>
      </c>
      <c r="C570" s="108"/>
      <c r="D570" s="108"/>
      <c r="E570" s="109"/>
      <c r="F570" s="110"/>
      <c r="G570" s="110"/>
      <c r="H570" s="111"/>
      <c r="I570" s="88"/>
      <c r="J570" s="88"/>
      <c r="K570" s="96"/>
    </row>
    <row r="571" spans="1:11" ht="44.15" customHeight="1" x14ac:dyDescent="0.35">
      <c r="A571" s="97">
        <v>522</v>
      </c>
      <c r="B571" s="98" t="s">
        <v>2306</v>
      </c>
      <c r="C571" s="98" t="s">
        <v>2307</v>
      </c>
      <c r="D571" s="98"/>
      <c r="E571" s="99" t="s">
        <v>20</v>
      </c>
      <c r="F571" s="92">
        <f>G571</f>
        <v>10539.27</v>
      </c>
      <c r="G571" s="100">
        <v>10539.27</v>
      </c>
      <c r="H571" s="99">
        <v>1</v>
      </c>
      <c r="I571" s="101">
        <f>H571*F571</f>
        <v>10539.27</v>
      </c>
      <c r="J571" s="95" t="s">
        <v>1738</v>
      </c>
      <c r="K571" s="96" t="str">
        <f t="shared" si="65"/>
        <v/>
      </c>
    </row>
    <row r="572" spans="1:11" ht="44.15" customHeight="1" x14ac:dyDescent="0.35">
      <c r="A572" s="97">
        <v>523</v>
      </c>
      <c r="B572" s="98" t="s">
        <v>2306</v>
      </c>
      <c r="C572" s="98" t="s">
        <v>2308</v>
      </c>
      <c r="D572" s="98"/>
      <c r="E572" s="99" t="s">
        <v>20</v>
      </c>
      <c r="F572" s="92">
        <f t="shared" ref="F572:F575" si="68">G572</f>
        <v>56763.21</v>
      </c>
      <c r="G572" s="100">
        <v>56763.21</v>
      </c>
      <c r="H572" s="99">
        <v>1</v>
      </c>
      <c r="I572" s="101">
        <f>H572*F572</f>
        <v>56763.21</v>
      </c>
      <c r="J572" s="95" t="s">
        <v>1738</v>
      </c>
      <c r="K572" s="96" t="str">
        <f t="shared" si="65"/>
        <v/>
      </c>
    </row>
    <row r="573" spans="1:11" ht="44.15" customHeight="1" x14ac:dyDescent="0.35">
      <c r="A573" s="97">
        <v>524</v>
      </c>
      <c r="B573" s="98" t="s">
        <v>2306</v>
      </c>
      <c r="C573" s="98" t="s">
        <v>2309</v>
      </c>
      <c r="D573" s="98"/>
      <c r="E573" s="99" t="s">
        <v>20</v>
      </c>
      <c r="F573" s="92">
        <f t="shared" si="68"/>
        <v>30047.26</v>
      </c>
      <c r="G573" s="100">
        <v>30047.26</v>
      </c>
      <c r="H573" s="99">
        <v>1</v>
      </c>
      <c r="I573" s="101">
        <f>H573*F573</f>
        <v>30047.26</v>
      </c>
      <c r="J573" s="95" t="s">
        <v>1738</v>
      </c>
      <c r="K573" s="96" t="str">
        <f t="shared" si="65"/>
        <v/>
      </c>
    </row>
    <row r="574" spans="1:11" ht="44.15" customHeight="1" x14ac:dyDescent="0.35">
      <c r="A574" s="97">
        <v>525</v>
      </c>
      <c r="B574" s="98" t="s">
        <v>2306</v>
      </c>
      <c r="C574" s="98" t="s">
        <v>2310</v>
      </c>
      <c r="D574" s="98"/>
      <c r="E574" s="99" t="s">
        <v>20</v>
      </c>
      <c r="F574" s="92">
        <f t="shared" si="68"/>
        <v>31790.41</v>
      </c>
      <c r="G574" s="100">
        <v>31790.41</v>
      </c>
      <c r="H574" s="99">
        <v>1</v>
      </c>
      <c r="I574" s="101">
        <f>H574*F574</f>
        <v>31790.41</v>
      </c>
      <c r="J574" s="95" t="s">
        <v>1738</v>
      </c>
      <c r="K574" s="96" t="str">
        <f t="shared" si="65"/>
        <v/>
      </c>
    </row>
    <row r="575" spans="1:11" ht="44.15" customHeight="1" thickBot="1" x14ac:dyDescent="0.4">
      <c r="A575" s="97">
        <v>526</v>
      </c>
      <c r="B575" s="98" t="s">
        <v>2306</v>
      </c>
      <c r="C575" s="98" t="s">
        <v>2311</v>
      </c>
      <c r="D575" s="98"/>
      <c r="E575" s="99" t="s">
        <v>20</v>
      </c>
      <c r="F575" s="92">
        <f t="shared" si="68"/>
        <v>32775.4</v>
      </c>
      <c r="G575" s="100">
        <v>32775.4</v>
      </c>
      <c r="H575" s="99">
        <v>1</v>
      </c>
      <c r="I575" s="101">
        <f>H575*F575</f>
        <v>32775.4</v>
      </c>
      <c r="J575" s="95" t="s">
        <v>1738</v>
      </c>
      <c r="K575" s="96" t="str">
        <f t="shared" si="65"/>
        <v/>
      </c>
    </row>
    <row r="576" spans="1:11" ht="16.5" thickBot="1" x14ac:dyDescent="0.4">
      <c r="A576" s="107"/>
      <c r="B576" s="84" t="s">
        <v>2312</v>
      </c>
      <c r="C576" s="108"/>
      <c r="D576" s="108"/>
      <c r="E576" s="109"/>
      <c r="F576" s="110"/>
      <c r="G576" s="110"/>
      <c r="H576" s="111"/>
      <c r="I576" s="88"/>
      <c r="J576" s="88"/>
      <c r="K576" s="96"/>
    </row>
    <row r="577" spans="1:11" ht="29.5" customHeight="1" x14ac:dyDescent="0.35">
      <c r="A577" s="97">
        <v>527</v>
      </c>
      <c r="B577" s="98" t="s">
        <v>2312</v>
      </c>
      <c r="C577" s="98" t="s">
        <v>2313</v>
      </c>
      <c r="D577" s="98" t="s">
        <v>2314</v>
      </c>
      <c r="E577" s="99" t="s">
        <v>20</v>
      </c>
      <c r="F577" s="92">
        <f>G577</f>
        <v>7748.03</v>
      </c>
      <c r="G577" s="100">
        <v>7748.03</v>
      </c>
      <c r="H577" s="99">
        <v>1</v>
      </c>
      <c r="I577" s="101">
        <f>H577*F577</f>
        <v>7748.03</v>
      </c>
      <c r="J577" s="95" t="s">
        <v>1738</v>
      </c>
      <c r="K577" s="96" t="str">
        <f t="shared" si="65"/>
        <v/>
      </c>
    </row>
    <row r="578" spans="1:11" ht="29.5" customHeight="1" thickBot="1" x14ac:dyDescent="0.4">
      <c r="A578" s="97">
        <v>528</v>
      </c>
      <c r="B578" s="98" t="s">
        <v>2312</v>
      </c>
      <c r="C578" s="98" t="s">
        <v>2315</v>
      </c>
      <c r="D578" s="98" t="s">
        <v>2316</v>
      </c>
      <c r="E578" s="99" t="s">
        <v>20</v>
      </c>
      <c r="F578" s="92">
        <f>G578</f>
        <v>4458.97</v>
      </c>
      <c r="G578" s="100">
        <v>4458.97</v>
      </c>
      <c r="H578" s="99">
        <v>1</v>
      </c>
      <c r="I578" s="101">
        <f>H578*F578</f>
        <v>4458.97</v>
      </c>
      <c r="J578" s="95" t="s">
        <v>1738</v>
      </c>
      <c r="K578" s="96" t="str">
        <f t="shared" si="65"/>
        <v/>
      </c>
    </row>
    <row r="579" spans="1:11" ht="16.5" thickBot="1" x14ac:dyDescent="0.4">
      <c r="A579" s="107"/>
      <c r="B579" s="84" t="s">
        <v>2317</v>
      </c>
      <c r="C579" s="108"/>
      <c r="D579" s="108"/>
      <c r="E579" s="109"/>
      <c r="F579" s="110"/>
      <c r="G579" s="110"/>
      <c r="H579" s="111"/>
      <c r="I579" s="88"/>
      <c r="J579" s="88"/>
      <c r="K579" s="96"/>
    </row>
    <row r="580" spans="1:11" ht="15" customHeight="1" thickBot="1" x14ac:dyDescent="0.4">
      <c r="A580" s="97">
        <v>529</v>
      </c>
      <c r="B580" s="98" t="s">
        <v>2317</v>
      </c>
      <c r="C580" s="98" t="s">
        <v>2318</v>
      </c>
      <c r="D580" s="98"/>
      <c r="E580" s="99" t="s">
        <v>20</v>
      </c>
      <c r="F580" s="92">
        <f>G580</f>
        <v>3465.15</v>
      </c>
      <c r="G580" s="100">
        <v>3465.15</v>
      </c>
      <c r="H580" s="99">
        <v>1</v>
      </c>
      <c r="I580" s="101">
        <f>H580*F580</f>
        <v>3465.15</v>
      </c>
      <c r="J580" s="95" t="s">
        <v>1738</v>
      </c>
      <c r="K580" s="96" t="str">
        <f t="shared" si="65"/>
        <v/>
      </c>
    </row>
    <row r="581" spans="1:11" ht="16.5" thickBot="1" x14ac:dyDescent="0.4">
      <c r="A581" s="107"/>
      <c r="B581" s="84" t="s">
        <v>2319</v>
      </c>
      <c r="C581" s="108"/>
      <c r="D581" s="108"/>
      <c r="E581" s="109"/>
      <c r="F581" s="110"/>
      <c r="G581" s="110"/>
      <c r="H581" s="111"/>
      <c r="I581" s="88"/>
      <c r="J581" s="88"/>
      <c r="K581" s="96"/>
    </row>
    <row r="582" spans="1:11" ht="15" customHeight="1" x14ac:dyDescent="0.35">
      <c r="A582" s="97">
        <v>530</v>
      </c>
      <c r="B582" s="98" t="s">
        <v>2319</v>
      </c>
      <c r="C582" s="98" t="s">
        <v>2320</v>
      </c>
      <c r="D582" s="98" t="s">
        <v>2321</v>
      </c>
      <c r="E582" s="99" t="s">
        <v>143</v>
      </c>
      <c r="F582" s="92">
        <f>G582</f>
        <v>1896.06</v>
      </c>
      <c r="G582" s="100">
        <v>1896.06</v>
      </c>
      <c r="H582" s="99">
        <v>1</v>
      </c>
      <c r="I582" s="101">
        <f>H582*F582</f>
        <v>1896.06</v>
      </c>
      <c r="J582" s="95" t="s">
        <v>1738</v>
      </c>
      <c r="K582" s="96" t="str">
        <f t="shared" si="65"/>
        <v/>
      </c>
    </row>
    <row r="583" spans="1:11" ht="15" customHeight="1" thickBot="1" x14ac:dyDescent="0.4">
      <c r="A583" s="97">
        <v>531</v>
      </c>
      <c r="B583" s="98" t="s">
        <v>2319</v>
      </c>
      <c r="C583" s="98" t="s">
        <v>2322</v>
      </c>
      <c r="D583" s="98"/>
      <c r="E583" s="99" t="s">
        <v>143</v>
      </c>
      <c r="F583" s="92">
        <f>G583</f>
        <v>2320.4</v>
      </c>
      <c r="G583" s="100">
        <v>2320.4</v>
      </c>
      <c r="H583" s="99">
        <v>1</v>
      </c>
      <c r="I583" s="101">
        <f>H583*F583</f>
        <v>2320.4</v>
      </c>
      <c r="J583" s="95" t="s">
        <v>1738</v>
      </c>
      <c r="K583" s="96" t="str">
        <f t="shared" si="65"/>
        <v/>
      </c>
    </row>
    <row r="584" spans="1:11" ht="15" customHeight="1" thickBot="1" x14ac:dyDescent="0.4">
      <c r="A584" s="107"/>
      <c r="B584" s="84" t="s">
        <v>2323</v>
      </c>
      <c r="C584" s="108"/>
      <c r="D584" s="108"/>
      <c r="E584" s="109"/>
      <c r="F584" s="110"/>
      <c r="G584" s="110"/>
      <c r="H584" s="111"/>
      <c r="I584" s="88"/>
      <c r="J584" s="88"/>
      <c r="K584" s="96"/>
    </row>
    <row r="585" spans="1:11" ht="15" customHeight="1" x14ac:dyDescent="0.35">
      <c r="A585" s="97">
        <v>532</v>
      </c>
      <c r="B585" s="98" t="s">
        <v>2323</v>
      </c>
      <c r="C585" s="98" t="s">
        <v>2324</v>
      </c>
      <c r="D585" s="98"/>
      <c r="E585" s="99" t="s">
        <v>20</v>
      </c>
      <c r="F585" s="92">
        <f>G585</f>
        <v>62.41</v>
      </c>
      <c r="G585" s="100">
        <v>62.41</v>
      </c>
      <c r="H585" s="99">
        <v>1</v>
      </c>
      <c r="I585" s="101">
        <f>H585*F585</f>
        <v>62.41</v>
      </c>
      <c r="J585" s="95" t="s">
        <v>1738</v>
      </c>
      <c r="K585" s="96" t="str">
        <f t="shared" si="65"/>
        <v/>
      </c>
    </row>
    <row r="586" spans="1:11" ht="15" customHeight="1" thickBot="1" x14ac:dyDescent="0.4">
      <c r="A586" s="126">
        <v>533</v>
      </c>
      <c r="B586" s="127" t="s">
        <v>2323</v>
      </c>
      <c r="C586" s="127" t="s">
        <v>2325</v>
      </c>
      <c r="D586" s="127"/>
      <c r="E586" s="128" t="s">
        <v>20</v>
      </c>
      <c r="F586" s="92">
        <f>G586</f>
        <v>107.7</v>
      </c>
      <c r="G586" s="130">
        <v>107.7</v>
      </c>
      <c r="H586" s="128">
        <v>1</v>
      </c>
      <c r="I586" s="101">
        <f>H586*F586</f>
        <v>107.7</v>
      </c>
      <c r="J586" s="95" t="s">
        <v>1738</v>
      </c>
      <c r="K586" s="96" t="str">
        <f t="shared" si="65"/>
        <v/>
      </c>
    </row>
    <row r="587" spans="1:11" ht="15" customHeight="1" thickBot="1" x14ac:dyDescent="0.4">
      <c r="A587" s="107"/>
      <c r="B587" s="84" t="s">
        <v>2326</v>
      </c>
      <c r="C587" s="108"/>
      <c r="D587" s="108"/>
      <c r="E587" s="109"/>
      <c r="F587" s="110"/>
      <c r="G587" s="110"/>
      <c r="H587" s="111"/>
      <c r="I587" s="88"/>
      <c r="J587" s="88"/>
      <c r="K587" s="96"/>
    </row>
    <row r="588" spans="1:11" ht="43.5" x14ac:dyDescent="0.35">
      <c r="A588" s="115">
        <v>534</v>
      </c>
      <c r="B588" s="116" t="s">
        <v>2326</v>
      </c>
      <c r="C588" s="116" t="s">
        <v>2327</v>
      </c>
      <c r="D588" s="116" t="s">
        <v>2239</v>
      </c>
      <c r="E588" s="117" t="s">
        <v>20</v>
      </c>
      <c r="F588" s="92">
        <f>G588</f>
        <v>81.92</v>
      </c>
      <c r="G588" s="119">
        <v>81.92</v>
      </c>
      <c r="H588" s="148">
        <v>50</v>
      </c>
      <c r="I588" s="149">
        <f>H588*F588</f>
        <v>4096</v>
      </c>
      <c r="J588" s="150" t="s">
        <v>1738</v>
      </c>
      <c r="K588" s="96" t="str">
        <f t="shared" ref="K588:K600" si="69">IF(AND(ISNUMBER(F588),ISNUMBER(FIND(",",F588)),LEN(F588)-LEN(SUBSTITUTE(F588,",",""))=1),IF(LEN(RIGHT(F588,LEN(F588)-FIND(",",F588)))&gt;2,ROW(),""),"")</f>
        <v/>
      </c>
    </row>
    <row r="589" spans="1:11" ht="43.5" x14ac:dyDescent="0.35">
      <c r="A589" s="97">
        <v>535</v>
      </c>
      <c r="B589" s="98" t="s">
        <v>2326</v>
      </c>
      <c r="C589" s="98" t="s">
        <v>2327</v>
      </c>
      <c r="D589" s="98" t="s">
        <v>2242</v>
      </c>
      <c r="E589" s="99" t="s">
        <v>20</v>
      </c>
      <c r="F589" s="92">
        <f t="shared" ref="F589:F592" si="70">G589</f>
        <v>98.3</v>
      </c>
      <c r="G589" s="100">
        <v>98.3</v>
      </c>
      <c r="H589" s="151">
        <v>50</v>
      </c>
      <c r="I589" s="152">
        <f>H589*F589</f>
        <v>4915</v>
      </c>
      <c r="J589" s="153" t="s">
        <v>1738</v>
      </c>
      <c r="K589" s="96" t="str">
        <f t="shared" si="69"/>
        <v/>
      </c>
    </row>
    <row r="590" spans="1:11" ht="43.5" x14ac:dyDescent="0.35">
      <c r="A590" s="102">
        <v>536</v>
      </c>
      <c r="B590" s="103" t="s">
        <v>2326</v>
      </c>
      <c r="C590" s="103" t="s">
        <v>2327</v>
      </c>
      <c r="D590" s="103" t="s">
        <v>2244</v>
      </c>
      <c r="E590" s="104" t="s">
        <v>20</v>
      </c>
      <c r="F590" s="92">
        <f t="shared" si="70"/>
        <v>163.12</v>
      </c>
      <c r="G590" s="105">
        <v>163.12</v>
      </c>
      <c r="H590" s="154">
        <v>50</v>
      </c>
      <c r="I590" s="155">
        <f>H590*F590</f>
        <v>8156</v>
      </c>
      <c r="J590" s="156" t="s">
        <v>1738</v>
      </c>
      <c r="K590" s="96" t="str">
        <f t="shared" si="69"/>
        <v/>
      </c>
    </row>
    <row r="591" spans="1:11" ht="43.5" x14ac:dyDescent="0.35">
      <c r="A591" s="97">
        <v>537</v>
      </c>
      <c r="B591" s="98" t="s">
        <v>2326</v>
      </c>
      <c r="C591" s="98" t="s">
        <v>2328</v>
      </c>
      <c r="D591" s="98" t="s">
        <v>2329</v>
      </c>
      <c r="E591" s="99" t="s">
        <v>20</v>
      </c>
      <c r="F591" s="92">
        <f t="shared" si="70"/>
        <v>25.47</v>
      </c>
      <c r="G591" s="100">
        <v>25.47</v>
      </c>
      <c r="H591" s="151">
        <v>50</v>
      </c>
      <c r="I591" s="155">
        <f>H591*F591</f>
        <v>1273.5</v>
      </c>
      <c r="J591" s="156" t="s">
        <v>1738</v>
      </c>
      <c r="K591" s="96" t="str">
        <f t="shared" si="69"/>
        <v/>
      </c>
    </row>
    <row r="592" spans="1:11" ht="44" thickBot="1" x14ac:dyDescent="0.4">
      <c r="A592" s="102">
        <v>538</v>
      </c>
      <c r="B592" s="98" t="s">
        <v>2326</v>
      </c>
      <c r="C592" s="98" t="s">
        <v>2328</v>
      </c>
      <c r="D592" s="98" t="s">
        <v>2330</v>
      </c>
      <c r="E592" s="99" t="s">
        <v>20</v>
      </c>
      <c r="F592" s="92">
        <f t="shared" si="70"/>
        <v>29.07</v>
      </c>
      <c r="G592" s="100">
        <v>29.07</v>
      </c>
      <c r="H592" s="151">
        <v>50</v>
      </c>
      <c r="I592" s="152">
        <f>H592*F592</f>
        <v>1453.5</v>
      </c>
      <c r="J592" s="157" t="s">
        <v>1738</v>
      </c>
      <c r="K592" s="96" t="str">
        <f t="shared" si="69"/>
        <v/>
      </c>
    </row>
    <row r="593" spans="1:11" ht="15" customHeight="1" thickBot="1" x14ac:dyDescent="0.4">
      <c r="A593" s="107"/>
      <c r="B593" s="84" t="s">
        <v>2331</v>
      </c>
      <c r="C593" s="108"/>
      <c r="D593" s="108"/>
      <c r="E593" s="109"/>
      <c r="F593" s="110"/>
      <c r="G593" s="110"/>
      <c r="H593" s="111"/>
      <c r="I593" s="88"/>
      <c r="J593" s="88"/>
      <c r="K593" s="96"/>
    </row>
    <row r="594" spans="1:11" ht="16" x14ac:dyDescent="0.35">
      <c r="A594" s="158">
        <v>539</v>
      </c>
      <c r="B594" s="159" t="s">
        <v>2331</v>
      </c>
      <c r="C594" s="159" t="s">
        <v>2332</v>
      </c>
      <c r="D594" s="159" t="s">
        <v>2333</v>
      </c>
      <c r="E594" s="160" t="s">
        <v>20</v>
      </c>
      <c r="F594" s="92">
        <f>G594</f>
        <v>9.2100000000000009</v>
      </c>
      <c r="G594" s="100">
        <v>9.2100000000000009</v>
      </c>
      <c r="H594" s="99">
        <v>70</v>
      </c>
      <c r="I594" s="152">
        <f>H594*F594</f>
        <v>644.70000000000005</v>
      </c>
      <c r="J594" s="150" t="s">
        <v>1738</v>
      </c>
      <c r="K594" s="96" t="str">
        <f t="shared" si="69"/>
        <v/>
      </c>
    </row>
    <row r="595" spans="1:11" ht="16" x14ac:dyDescent="0.35">
      <c r="A595" s="158">
        <v>540</v>
      </c>
      <c r="B595" s="159" t="s">
        <v>2331</v>
      </c>
      <c r="C595" s="159" t="s">
        <v>2334</v>
      </c>
      <c r="D595" s="159" t="s">
        <v>2335</v>
      </c>
      <c r="E595" s="160" t="s">
        <v>20</v>
      </c>
      <c r="F595" s="92">
        <f t="shared" ref="F595:F597" si="71">G595</f>
        <v>30.51</v>
      </c>
      <c r="G595" s="100">
        <v>30.51</v>
      </c>
      <c r="H595" s="99">
        <v>70</v>
      </c>
      <c r="I595" s="152">
        <f>H595*F595</f>
        <v>2135.7000000000003</v>
      </c>
      <c r="J595" s="156" t="s">
        <v>1738</v>
      </c>
      <c r="K595" s="96" t="str">
        <f t="shared" si="69"/>
        <v/>
      </c>
    </row>
    <row r="596" spans="1:11" ht="16" x14ac:dyDescent="0.35">
      <c r="A596" s="158">
        <v>541</v>
      </c>
      <c r="B596" s="159" t="s">
        <v>2331</v>
      </c>
      <c r="C596" s="159" t="s">
        <v>2334</v>
      </c>
      <c r="D596" s="159" t="s">
        <v>2336</v>
      </c>
      <c r="E596" s="160" t="s">
        <v>20</v>
      </c>
      <c r="F596" s="92">
        <f t="shared" si="71"/>
        <v>44.15</v>
      </c>
      <c r="G596" s="100">
        <v>44.15</v>
      </c>
      <c r="H596" s="99">
        <v>70</v>
      </c>
      <c r="I596" s="152">
        <f>H596*F596</f>
        <v>3090.5</v>
      </c>
      <c r="J596" s="156" t="s">
        <v>1738</v>
      </c>
      <c r="K596" s="96" t="str">
        <f t="shared" si="69"/>
        <v/>
      </c>
    </row>
    <row r="597" spans="1:11" ht="16.5" thickBot="1" x14ac:dyDescent="0.4">
      <c r="A597" s="158">
        <v>542</v>
      </c>
      <c r="B597" s="159" t="s">
        <v>2331</v>
      </c>
      <c r="C597" s="159" t="s">
        <v>2337</v>
      </c>
      <c r="D597" s="159" t="s">
        <v>2338</v>
      </c>
      <c r="E597" s="160" t="s">
        <v>20</v>
      </c>
      <c r="F597" s="92">
        <f t="shared" si="71"/>
        <v>51.52</v>
      </c>
      <c r="G597" s="100">
        <v>51.52</v>
      </c>
      <c r="H597" s="99">
        <v>70</v>
      </c>
      <c r="I597" s="152">
        <f>H597*F597</f>
        <v>3606.4</v>
      </c>
      <c r="J597" s="156" t="s">
        <v>1738</v>
      </c>
      <c r="K597" s="96" t="str">
        <f t="shared" si="69"/>
        <v/>
      </c>
    </row>
    <row r="598" spans="1:11" ht="15" customHeight="1" thickBot="1" x14ac:dyDescent="0.4">
      <c r="A598" s="107"/>
      <c r="B598" s="84" t="s">
        <v>2339</v>
      </c>
      <c r="C598" s="108"/>
      <c r="D598" s="108"/>
      <c r="E598" s="109"/>
      <c r="F598" s="110"/>
      <c r="G598" s="110"/>
      <c r="H598" s="111"/>
      <c r="I598" s="87"/>
      <c r="J598" s="161"/>
      <c r="K598" s="96"/>
    </row>
    <row r="599" spans="1:11" ht="16" x14ac:dyDescent="0.35">
      <c r="A599" s="162">
        <v>543</v>
      </c>
      <c r="B599" s="163" t="s">
        <v>2339</v>
      </c>
      <c r="C599" s="163" t="s">
        <v>2340</v>
      </c>
      <c r="D599" s="163" t="s">
        <v>2341</v>
      </c>
      <c r="E599" s="164" t="s">
        <v>20</v>
      </c>
      <c r="F599" s="118">
        <f>G599</f>
        <v>66.349999999999994</v>
      </c>
      <c r="G599" s="119">
        <v>66.349999999999994</v>
      </c>
      <c r="H599" s="117">
        <v>40</v>
      </c>
      <c r="I599" s="149">
        <f>H599*F599</f>
        <v>2654</v>
      </c>
      <c r="J599" s="150" t="s">
        <v>1738</v>
      </c>
      <c r="K599" s="96" t="str">
        <f t="shared" si="69"/>
        <v/>
      </c>
    </row>
    <row r="600" spans="1:11" ht="16.5" thickBot="1" x14ac:dyDescent="0.4">
      <c r="A600" s="165">
        <v>544</v>
      </c>
      <c r="B600" s="166" t="s">
        <v>2339</v>
      </c>
      <c r="C600" s="166" t="s">
        <v>2342</v>
      </c>
      <c r="D600" s="166" t="s">
        <v>2343</v>
      </c>
      <c r="E600" s="167" t="s">
        <v>20</v>
      </c>
      <c r="F600" s="129">
        <f>G600</f>
        <v>41.68</v>
      </c>
      <c r="G600" s="130">
        <v>41.68</v>
      </c>
      <c r="H600" s="128">
        <v>40</v>
      </c>
      <c r="I600" s="168">
        <f>H600*F600</f>
        <v>1667.2</v>
      </c>
      <c r="J600" s="157" t="s">
        <v>1738</v>
      </c>
      <c r="K600" s="96" t="str">
        <f t="shared" si="69"/>
        <v/>
      </c>
    </row>
    <row r="601" spans="1:11" ht="15" thickBot="1" x14ac:dyDescent="0.4">
      <c r="H601" s="170" t="s">
        <v>2344</v>
      </c>
      <c r="I601" s="176">
        <f>SUM(I9:I600)</f>
        <v>1454209.11</v>
      </c>
    </row>
    <row r="602" spans="1:11" ht="16" x14ac:dyDescent="0.35">
      <c r="F602" s="61"/>
    </row>
    <row r="603" spans="1:11" ht="16" x14ac:dyDescent="0.35">
      <c r="B603" s="171"/>
      <c r="C603" s="172"/>
      <c r="D603" s="172"/>
      <c r="F603" s="173" t="str" cm="1">
        <f t="array" ref="F603">IF(ISNUMBER(LOOKUP(2,1/(K9:K600&lt;&gt;""),K9:K600)),"Eilutė "&amp;LOOKUP(2,1/(K9:K600&lt;&gt;""),K9:K600)&amp;" Įvesta daugiau nei 2 skaičiai po kablelio!","")</f>
        <v/>
      </c>
    </row>
    <row r="604" spans="1:11" ht="31" customHeight="1" x14ac:dyDescent="0.35">
      <c r="A604" s="189" t="s">
        <v>1712</v>
      </c>
      <c r="B604" s="189"/>
      <c r="C604" s="172"/>
      <c r="D604" s="172"/>
      <c r="E604" s="76"/>
      <c r="G604" s="76"/>
    </row>
    <row r="605" spans="1:11" x14ac:dyDescent="0.35">
      <c r="A605" s="190" t="s">
        <v>2345</v>
      </c>
      <c r="B605" s="190"/>
      <c r="C605" s="190"/>
      <c r="D605" s="190"/>
      <c r="E605" s="190"/>
      <c r="F605" s="190"/>
      <c r="G605" s="190"/>
      <c r="H605" s="190"/>
      <c r="I605" s="190"/>
    </row>
    <row r="606" spans="1:11" x14ac:dyDescent="0.35">
      <c r="A606" s="190" t="s">
        <v>2346</v>
      </c>
      <c r="B606" s="190"/>
      <c r="C606" s="190"/>
      <c r="D606" s="190"/>
      <c r="E606" s="190"/>
      <c r="F606" s="190"/>
      <c r="G606" s="190"/>
      <c r="H606" s="190"/>
      <c r="I606" s="190"/>
    </row>
    <row r="607" spans="1:11" x14ac:dyDescent="0.35">
      <c r="A607" s="76" t="s">
        <v>2347</v>
      </c>
      <c r="B607" s="174"/>
      <c r="C607" s="175"/>
      <c r="D607" s="174"/>
      <c r="E607" s="82"/>
      <c r="F607" s="174"/>
      <c r="G607" s="82"/>
      <c r="H607" s="174"/>
      <c r="I607" s="174"/>
    </row>
    <row r="608" spans="1:11" x14ac:dyDescent="0.35">
      <c r="A608" s="76" t="s">
        <v>2348</v>
      </c>
    </row>
    <row r="611" spans="1:8" x14ac:dyDescent="0.35">
      <c r="A611" s="191"/>
      <c r="B611" s="191"/>
      <c r="C611" s="172"/>
      <c r="D611" s="172"/>
      <c r="E611" s="76"/>
      <c r="G611" s="76"/>
    </row>
    <row r="612" spans="1:8" x14ac:dyDescent="0.35">
      <c r="A612" s="187"/>
      <c r="B612" s="187"/>
      <c r="C612" s="187"/>
      <c r="D612" s="187"/>
      <c r="E612" s="187"/>
      <c r="F612" s="187"/>
      <c r="G612" s="187"/>
      <c r="H612" s="187"/>
    </row>
    <row r="613" spans="1:8" x14ac:dyDescent="0.35">
      <c r="A613" s="187"/>
      <c r="B613" s="187"/>
      <c r="C613" s="187"/>
      <c r="D613" s="187"/>
      <c r="E613" s="187"/>
      <c r="F613" s="187"/>
      <c r="G613" s="187"/>
      <c r="H613" s="187"/>
    </row>
    <row r="614" spans="1:8" x14ac:dyDescent="0.35">
      <c r="A614" s="171"/>
    </row>
    <row r="615" spans="1:8" x14ac:dyDescent="0.35">
      <c r="A615" s="171"/>
    </row>
  </sheetData>
  <sheetProtection algorithmName="SHA-512" hashValue="IaI4gOKilNqKvNr+5VRfAXB2+yT+Y6zHV0yfIS5MDz6xjUMFpXDXpLOT4cRZog/Cjl2ip2/Ek7W6S71ALRPJ5w==" saltValue="40ydd8fiQ8WiII2J/MNOFg==" spinCount="100000" sheet="1" objects="1" scenarios="1"/>
  <autoFilter ref="A7:K601" xr:uid="{22C10B5D-EF7F-4819-893D-DC9A48ADAB0B}"/>
  <mergeCells count="12">
    <mergeCell ref="A613:H613"/>
    <mergeCell ref="B1:D1"/>
    <mergeCell ref="B2:D2"/>
    <mergeCell ref="B3:D3"/>
    <mergeCell ref="B4:D4"/>
    <mergeCell ref="B5:D5"/>
    <mergeCell ref="B6:D6"/>
    <mergeCell ref="A604:B604"/>
    <mergeCell ref="A605:I605"/>
    <mergeCell ref="A606:I606"/>
    <mergeCell ref="A611:B611"/>
    <mergeCell ref="A612:H612"/>
  </mergeCells>
  <conditionalFormatting sqref="F9:F16 F18:F23 F25 F27:F28 F30:F81 F83:F88 F90:F93 F95:F100 F102:F167 F174:F179 F181:F184 F186 F188:F189 F191:F192 F194:F247 F249:F258 F260:F292 F294:F295 F297 F299:F311 F313:F319 F321:F369 F371:F397 F399:F422 F424:F430 F432:F437 F439 F441:F447 F449:F457 F459:F470 F472:F484 F486:F492 F494:F500 F502:F511 F513:F517 F519:F552 F554:F562 F564 F566 F568:F569 F571:F575 F577:F578 F580 F582:F583 F585:F586 F588:F592 F594:F597 F599:F600">
    <cfRule type="containsBlanks" dxfId="9" priority="6">
      <formula>LEN(TRIM(F9))=0</formula>
    </cfRule>
    <cfRule type="expression" dxfId="8" priority="7">
      <formula>ISBLANK(F9)</formula>
    </cfRule>
    <cfRule type="cellIs" dxfId="7" priority="8" operator="greaterThan">
      <formula>G9</formula>
    </cfRule>
    <cfRule type="cellIs" dxfId="6" priority="9" operator="lessThan">
      <formula>G9*0.33</formula>
    </cfRule>
    <cfRule type="cellIs" dxfId="5" priority="10" operator="greaterThan">
      <formula>0</formula>
    </cfRule>
  </conditionalFormatting>
  <conditionalFormatting sqref="F169:F172">
    <cfRule type="containsBlanks" dxfId="4" priority="1">
      <formula>LEN(TRIM(F169))=0</formula>
    </cfRule>
    <cfRule type="expression" dxfId="3" priority="2">
      <formula>ISBLANK(F169)</formula>
    </cfRule>
    <cfRule type="cellIs" dxfId="2" priority="3" operator="greaterThan">
      <formula>G169</formula>
    </cfRule>
    <cfRule type="cellIs" dxfId="1" priority="4" operator="lessThan">
      <formula>G169*0.33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F9:F16 F18:F23 F25 F27:F28 F30:F81 F83:F88 F90:F93 F95:F100 F102:F167 F599:F600 F174:F179 F181:F184 F186 F188:F189 F191:F192 F194:F247 F249:F258 F294:F295 F297 F299:F311 F313:F319 F321:F369 F371:F397 F399:F422 F432:F437 F439 F459:F470 F472:F484 F486:F492 F494:F500 F502:F511 F513:F517 F260:F292 F554:F562 F564 F566 F568:F569 F571:F575 F577:F578 F580 F582:F583 F585:F586 F588:F592 F594:F597 F169:F172 F424:F430 F441:F447 F449:F457 F519:F552" xr:uid="{B322410B-AA98-4460-A847-0B4E3F975DC7}">
      <formula1>ROUND(F9,2)=F9</formula1>
    </dataValidation>
  </dataValidations>
  <pageMargins left="0.7" right="0.7" top="0.75" bottom="0.75" header="0.3" footer="0.3"/>
  <pageSetup paperSize="9" orientation="portrait" horizontalDpi="1200" verticalDpi="1200" r:id="rId1"/>
  <extLst>
    <ext xmlns:x14="http://schemas.microsoft.com/office/spreadsheetml/2009/9/main" uri="{05C60535-1F16-4fd2-B633-F4F36F0B64E0}">
      <x14:sparklineGroups xmlns:xm="http://schemas.microsoft.com/office/excel/2006/main">
        <x14:sparklineGroup displayEmptyCellsAs="span" xr2:uid="{45126D7A-AD23-4D7A-B737-A444E6A0C382}">
          <x14:colorSeries rgb="FF376092"/>
          <x14:colorNegative rgb="FFD00000"/>
          <x14:colorAxis rgb="FF000000"/>
          <x14:colorMarkers rgb="FFD00000"/>
          <x14:colorFirst rgb="FFD00000"/>
          <x14:colorLast rgb="FFD00000"/>
          <x14:colorHigh rgb="FFD00000"/>
          <x14:colorLow rgb="FFD00000"/>
          <x14:sparklines>
            <x14:sparkline>
              <xm:sqref>A223</xm:sqref>
            </x14:sparkline>
            <x14:sparkline>
              <xm:sqref>A224</xm:sqref>
            </x14:sparkline>
            <x14:sparkline>
              <xm:sqref>A225</xm:sqref>
            </x14:sparkline>
            <x14:sparkline>
              <xm:sqref>A226</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563"/>
  <sheetViews>
    <sheetView zoomScale="90" zoomScaleNormal="90" workbookViewId="0">
      <selection activeCell="B44" sqref="B44"/>
    </sheetView>
  </sheetViews>
  <sheetFormatPr defaultColWidth="9.1796875" defaultRowHeight="14.5" x14ac:dyDescent="0.35"/>
  <cols>
    <col min="1" max="1" width="7" style="8" customWidth="1"/>
    <col min="2" max="2" width="104.453125" style="4" customWidth="1"/>
    <col min="3" max="3" width="8.54296875" style="12" customWidth="1"/>
    <col min="4" max="4" width="13.1796875" style="12" customWidth="1"/>
    <col min="5" max="5" width="12.54296875" style="12" customWidth="1"/>
    <col min="6" max="6" width="14.453125" style="12" customWidth="1"/>
    <col min="7" max="7" width="105.453125" style="4" customWidth="1"/>
    <col min="8" max="8" width="71.453125" style="4" customWidth="1"/>
  </cols>
  <sheetData>
    <row r="1" spans="1:2" s="5" customFormat="1" ht="21" customHeight="1" x14ac:dyDescent="0.35">
      <c r="A1" s="14" t="s">
        <v>6</v>
      </c>
      <c r="B1" s="15" t="s">
        <v>2349</v>
      </c>
    </row>
    <row r="2" spans="1:2" customFormat="1" ht="87" x14ac:dyDescent="0.35">
      <c r="A2" s="6">
        <v>1</v>
      </c>
      <c r="B2" s="7" t="s">
        <v>2350</v>
      </c>
    </row>
    <row r="3" spans="1:2" customFormat="1" ht="29" x14ac:dyDescent="0.35">
      <c r="A3" s="6">
        <v>2</v>
      </c>
      <c r="B3" s="7" t="s">
        <v>2351</v>
      </c>
    </row>
    <row r="4" spans="1:2" customFormat="1" ht="58" x14ac:dyDescent="0.35">
      <c r="A4" s="6">
        <v>3</v>
      </c>
      <c r="B4" s="7" t="s">
        <v>2352</v>
      </c>
    </row>
    <row r="5" spans="1:2" customFormat="1" ht="29" x14ac:dyDescent="0.35">
      <c r="A5" s="6">
        <v>4</v>
      </c>
      <c r="B5" s="7" t="s">
        <v>2353</v>
      </c>
    </row>
    <row r="6" spans="1:2" customFormat="1" ht="43.5" x14ac:dyDescent="0.35">
      <c r="A6" s="6">
        <v>5</v>
      </c>
      <c r="B6" s="7" t="s">
        <v>2354</v>
      </c>
    </row>
    <row r="7" spans="1:2" customFormat="1" ht="43.5" x14ac:dyDescent="0.35">
      <c r="A7" s="6">
        <v>6</v>
      </c>
      <c r="B7" s="7" t="s">
        <v>2355</v>
      </c>
    </row>
    <row r="8" spans="1:2" customFormat="1" ht="101.5" x14ac:dyDescent="0.35">
      <c r="A8" s="6">
        <v>7</v>
      </c>
      <c r="B8" s="7" t="s">
        <v>2356</v>
      </c>
    </row>
    <row r="9" spans="1:2" customFormat="1" ht="101.5" x14ac:dyDescent="0.35">
      <c r="A9" s="6">
        <v>8</v>
      </c>
      <c r="B9" s="7" t="s">
        <v>2357</v>
      </c>
    </row>
    <row r="10" spans="1:2" customFormat="1" ht="29" x14ac:dyDescent="0.35">
      <c r="A10" s="6">
        <v>9</v>
      </c>
      <c r="B10" s="7" t="s">
        <v>2358</v>
      </c>
    </row>
    <row r="11" spans="1:2" customFormat="1" ht="29" x14ac:dyDescent="0.35">
      <c r="A11" s="6">
        <v>10</v>
      </c>
      <c r="B11" s="7" t="s">
        <v>2359</v>
      </c>
    </row>
    <row r="12" spans="1:2" customFormat="1" ht="43.5" x14ac:dyDescent="0.35">
      <c r="A12" s="6">
        <v>11</v>
      </c>
      <c r="B12" s="7" t="s">
        <v>2360</v>
      </c>
    </row>
    <row r="13" spans="1:2" customFormat="1" ht="58" x14ac:dyDescent="0.35">
      <c r="A13" s="6">
        <v>12</v>
      </c>
      <c r="B13" s="7" t="s">
        <v>2361</v>
      </c>
    </row>
    <row r="14" spans="1:2" customFormat="1" x14ac:dyDescent="0.35">
      <c r="A14" s="6">
        <v>13</v>
      </c>
      <c r="B14" s="7" t="s">
        <v>2362</v>
      </c>
    </row>
    <row r="15" spans="1:2" customFormat="1" ht="29" x14ac:dyDescent="0.35">
      <c r="A15" s="6">
        <v>14</v>
      </c>
      <c r="B15" s="7" t="s">
        <v>2363</v>
      </c>
    </row>
    <row r="16" spans="1:2" customFormat="1" ht="87" x14ac:dyDescent="0.35">
      <c r="A16" s="6">
        <v>15</v>
      </c>
      <c r="B16" s="7" t="s">
        <v>2364</v>
      </c>
    </row>
    <row r="17" spans="1:2" customFormat="1" x14ac:dyDescent="0.35">
      <c r="A17" s="6">
        <v>16</v>
      </c>
      <c r="B17" s="7" t="s">
        <v>2365</v>
      </c>
    </row>
    <row r="18" spans="1:2" customFormat="1" ht="130.5" x14ac:dyDescent="0.35">
      <c r="A18" s="6">
        <v>17</v>
      </c>
      <c r="B18" s="3" t="s">
        <v>2366</v>
      </c>
    </row>
    <row r="19" spans="1:2" customFormat="1" x14ac:dyDescent="0.35">
      <c r="A19" s="6">
        <v>18</v>
      </c>
      <c r="B19" s="7" t="s">
        <v>2367</v>
      </c>
    </row>
    <row r="20" spans="1:2" customFormat="1" ht="203" x14ac:dyDescent="0.35">
      <c r="A20" s="6">
        <v>19</v>
      </c>
      <c r="B20" s="7" t="s">
        <v>2368</v>
      </c>
    </row>
    <row r="21" spans="1:2" customFormat="1" ht="29" x14ac:dyDescent="0.35">
      <c r="A21" s="6">
        <v>20</v>
      </c>
      <c r="B21" s="7" t="s">
        <v>2369</v>
      </c>
    </row>
    <row r="22" spans="1:2" customFormat="1" ht="43.5" x14ac:dyDescent="0.35">
      <c r="A22" s="6">
        <v>21</v>
      </c>
      <c r="B22" s="16" t="s">
        <v>2370</v>
      </c>
    </row>
    <row r="23" spans="1:2" customFormat="1" ht="217.5" x14ac:dyDescent="0.35">
      <c r="A23" s="6">
        <v>22</v>
      </c>
      <c r="B23" s="7" t="s">
        <v>2371</v>
      </c>
    </row>
    <row r="24" spans="1:2" customFormat="1" ht="58" x14ac:dyDescent="0.35">
      <c r="A24" s="6">
        <v>23</v>
      </c>
      <c r="B24" s="7" t="s">
        <v>2372</v>
      </c>
    </row>
    <row r="25" spans="1:2" customFormat="1" ht="29" x14ac:dyDescent="0.35">
      <c r="A25" s="6">
        <v>24</v>
      </c>
      <c r="B25" s="7" t="s">
        <v>2373</v>
      </c>
    </row>
    <row r="26" spans="1:2" customFormat="1" ht="123" customHeight="1" x14ac:dyDescent="0.35">
      <c r="A26" s="6">
        <v>25</v>
      </c>
      <c r="B26" s="7" t="s">
        <v>2374</v>
      </c>
    </row>
    <row r="27" spans="1:2" customFormat="1" ht="29" x14ac:dyDescent="0.35">
      <c r="A27" s="6">
        <v>26</v>
      </c>
      <c r="B27" s="7" t="s">
        <v>2375</v>
      </c>
    </row>
    <row r="28" spans="1:2" customFormat="1" ht="72.5" x14ac:dyDescent="0.35">
      <c r="A28" s="6">
        <v>27</v>
      </c>
      <c r="B28" s="7" t="s">
        <v>2376</v>
      </c>
    </row>
    <row r="29" spans="1:2" customFormat="1" ht="43" customHeight="1" x14ac:dyDescent="0.35">
      <c r="A29" s="6">
        <v>28</v>
      </c>
      <c r="B29" s="7" t="s">
        <v>2377</v>
      </c>
    </row>
    <row r="30" spans="1:2" customFormat="1" ht="72.5" x14ac:dyDescent="0.35">
      <c r="A30" s="6">
        <v>29</v>
      </c>
      <c r="B30" s="7" t="s">
        <v>2378</v>
      </c>
    </row>
    <row r="31" spans="1:2" customFormat="1" ht="29" x14ac:dyDescent="0.35">
      <c r="A31" s="6">
        <v>30</v>
      </c>
      <c r="B31" s="7" t="s">
        <v>2379</v>
      </c>
    </row>
    <row r="32" spans="1:2" customFormat="1" ht="43.5" x14ac:dyDescent="0.35">
      <c r="A32" s="6">
        <v>31</v>
      </c>
      <c r="B32" s="7" t="s">
        <v>2380</v>
      </c>
    </row>
    <row r="33" spans="1:8" ht="58" x14ac:dyDescent="0.35">
      <c r="A33" s="6">
        <v>32</v>
      </c>
      <c r="B33" s="7" t="s">
        <v>2381</v>
      </c>
      <c r="C33"/>
      <c r="D33"/>
      <c r="E33"/>
      <c r="F33"/>
      <c r="G33"/>
      <c r="H33"/>
    </row>
    <row r="34" spans="1:8" ht="58" customHeight="1" x14ac:dyDescent="0.35">
      <c r="A34" s="6">
        <v>33</v>
      </c>
      <c r="B34" s="7" t="s">
        <v>2382</v>
      </c>
      <c r="C34"/>
      <c r="D34"/>
      <c r="E34"/>
      <c r="F34"/>
      <c r="G34"/>
      <c r="H34"/>
    </row>
    <row r="35" spans="1:8" ht="58" customHeight="1" x14ac:dyDescent="0.35">
      <c r="A35" s="6">
        <v>34</v>
      </c>
      <c r="B35" s="7" t="s">
        <v>2383</v>
      </c>
      <c r="C35"/>
      <c r="D35"/>
      <c r="E35"/>
      <c r="F35"/>
      <c r="G35"/>
      <c r="H35"/>
    </row>
    <row r="36" spans="1:8" ht="43.5" x14ac:dyDescent="0.35">
      <c r="A36" s="6">
        <v>35</v>
      </c>
      <c r="B36" s="7" t="s">
        <v>2384</v>
      </c>
      <c r="C36"/>
      <c r="D36"/>
      <c r="E36"/>
      <c r="F36"/>
      <c r="G36"/>
      <c r="H36"/>
    </row>
    <row r="37" spans="1:8" x14ac:dyDescent="0.35">
      <c r="C37"/>
      <c r="D37"/>
      <c r="E37"/>
      <c r="F37"/>
      <c r="G37"/>
      <c r="H37"/>
    </row>
    <row r="38" spans="1:8" x14ac:dyDescent="0.35">
      <c r="C38"/>
      <c r="D38"/>
      <c r="E38"/>
      <c r="F38"/>
      <c r="G38"/>
      <c r="H38"/>
    </row>
    <row r="39" spans="1:8" x14ac:dyDescent="0.35">
      <c r="C39"/>
      <c r="D39"/>
      <c r="E39"/>
      <c r="F39"/>
      <c r="G39"/>
      <c r="H39"/>
    </row>
    <row r="40" spans="1:8" x14ac:dyDescent="0.35">
      <c r="C40"/>
      <c r="D40"/>
      <c r="E40"/>
      <c r="F40"/>
      <c r="G40"/>
      <c r="H40"/>
    </row>
    <row r="41" spans="1:8" x14ac:dyDescent="0.35">
      <c r="C41"/>
      <c r="D41"/>
      <c r="E41"/>
      <c r="F41"/>
      <c r="G41"/>
      <c r="H41"/>
    </row>
    <row r="42" spans="1:8" x14ac:dyDescent="0.35">
      <c r="C42"/>
      <c r="D42"/>
      <c r="E42"/>
      <c r="F42"/>
      <c r="G42"/>
      <c r="H42"/>
    </row>
    <row r="43" spans="1:8" x14ac:dyDescent="0.35">
      <c r="C43"/>
      <c r="D43"/>
      <c r="E43"/>
      <c r="F43"/>
      <c r="G43"/>
      <c r="H43"/>
    </row>
    <row r="44" spans="1:8" x14ac:dyDescent="0.35">
      <c r="C44"/>
      <c r="D44"/>
      <c r="E44"/>
      <c r="F44"/>
      <c r="G44"/>
      <c r="H44"/>
    </row>
    <row r="45" spans="1:8" x14ac:dyDescent="0.35">
      <c r="C45"/>
      <c r="D45"/>
      <c r="E45"/>
      <c r="F45"/>
      <c r="G45"/>
      <c r="H45"/>
    </row>
    <row r="46" spans="1:8" x14ac:dyDescent="0.35">
      <c r="C46"/>
      <c r="D46"/>
      <c r="E46"/>
      <c r="F46"/>
      <c r="G46"/>
      <c r="H46"/>
    </row>
    <row r="47" spans="1:8" x14ac:dyDescent="0.35">
      <c r="C47"/>
      <c r="D47"/>
      <c r="E47"/>
      <c r="F47"/>
      <c r="G47"/>
      <c r="H47"/>
    </row>
    <row r="48" spans="1:8" x14ac:dyDescent="0.35">
      <c r="C48"/>
      <c r="D48"/>
      <c r="E48"/>
      <c r="F48"/>
      <c r="G48"/>
      <c r="H48"/>
    </row>
    <row r="49" spans="3:8" x14ac:dyDescent="0.35">
      <c r="C49"/>
      <c r="D49"/>
      <c r="E49"/>
      <c r="F49"/>
      <c r="G49"/>
      <c r="H49"/>
    </row>
    <row r="50" spans="3:8" x14ac:dyDescent="0.35">
      <c r="C50"/>
      <c r="D50"/>
      <c r="E50"/>
      <c r="F50"/>
      <c r="G50"/>
      <c r="H50"/>
    </row>
    <row r="51" spans="3:8" x14ac:dyDescent="0.35">
      <c r="C51"/>
      <c r="D51"/>
      <c r="E51"/>
      <c r="F51"/>
      <c r="G51"/>
      <c r="H51"/>
    </row>
    <row r="52" spans="3:8" x14ac:dyDescent="0.35">
      <c r="C52"/>
      <c r="D52"/>
      <c r="E52"/>
      <c r="F52"/>
      <c r="G52"/>
      <c r="H52"/>
    </row>
    <row r="53" spans="3:8" x14ac:dyDescent="0.35">
      <c r="C53"/>
      <c r="D53"/>
      <c r="E53"/>
      <c r="F53"/>
      <c r="G53"/>
      <c r="H53"/>
    </row>
    <row r="54" spans="3:8" x14ac:dyDescent="0.35">
      <c r="C54"/>
      <c r="D54"/>
      <c r="E54"/>
      <c r="F54"/>
      <c r="G54"/>
      <c r="H54"/>
    </row>
    <row r="55" spans="3:8" x14ac:dyDescent="0.35">
      <c r="C55"/>
      <c r="D55"/>
      <c r="E55"/>
      <c r="F55"/>
      <c r="G55"/>
      <c r="H55"/>
    </row>
    <row r="56" spans="3:8" x14ac:dyDescent="0.35">
      <c r="C56"/>
      <c r="D56"/>
      <c r="E56"/>
      <c r="F56"/>
      <c r="G56"/>
      <c r="H56"/>
    </row>
    <row r="57" spans="3:8" x14ac:dyDescent="0.35">
      <c r="C57"/>
      <c r="D57"/>
      <c r="E57"/>
      <c r="F57"/>
      <c r="G57"/>
      <c r="H57"/>
    </row>
    <row r="58" spans="3:8" x14ac:dyDescent="0.35">
      <c r="C58"/>
      <c r="D58"/>
      <c r="E58"/>
      <c r="F58"/>
      <c r="G58"/>
      <c r="H58"/>
    </row>
    <row r="59" spans="3:8" x14ac:dyDescent="0.35">
      <c r="C59"/>
      <c r="D59"/>
      <c r="E59"/>
      <c r="F59"/>
      <c r="G59"/>
      <c r="H59"/>
    </row>
    <row r="60" spans="3:8" x14ac:dyDescent="0.35">
      <c r="C60"/>
      <c r="D60"/>
      <c r="E60"/>
      <c r="F60"/>
      <c r="G60"/>
      <c r="H60"/>
    </row>
    <row r="61" spans="3:8" x14ac:dyDescent="0.35">
      <c r="C61"/>
      <c r="D61"/>
      <c r="E61"/>
      <c r="F61"/>
      <c r="G61"/>
      <c r="H61"/>
    </row>
    <row r="62" spans="3:8" x14ac:dyDescent="0.35">
      <c r="C62"/>
      <c r="D62"/>
      <c r="E62"/>
      <c r="F62"/>
      <c r="G62"/>
      <c r="H62"/>
    </row>
    <row r="63" spans="3:8" x14ac:dyDescent="0.35">
      <c r="C63"/>
      <c r="D63"/>
      <c r="E63"/>
      <c r="F63"/>
      <c r="G63"/>
      <c r="H63"/>
    </row>
    <row r="64" spans="3:8" x14ac:dyDescent="0.35">
      <c r="C64"/>
      <c r="D64"/>
      <c r="E64"/>
      <c r="F64"/>
      <c r="G64"/>
      <c r="H64"/>
    </row>
    <row r="65" spans="3:8" x14ac:dyDescent="0.35">
      <c r="C65"/>
      <c r="D65"/>
      <c r="E65"/>
      <c r="F65"/>
      <c r="G65"/>
      <c r="H65"/>
    </row>
    <row r="66" spans="3:8" x14ac:dyDescent="0.35">
      <c r="C66"/>
      <c r="D66"/>
      <c r="E66"/>
      <c r="F66"/>
      <c r="G66"/>
      <c r="H66"/>
    </row>
    <row r="67" spans="3:8" x14ac:dyDescent="0.35">
      <c r="C67"/>
      <c r="D67"/>
      <c r="E67"/>
      <c r="F67"/>
      <c r="G67"/>
      <c r="H67"/>
    </row>
    <row r="68" spans="3:8" x14ac:dyDescent="0.35">
      <c r="C68"/>
      <c r="D68"/>
      <c r="E68"/>
      <c r="F68"/>
      <c r="G68"/>
      <c r="H68"/>
    </row>
    <row r="69" spans="3:8" x14ac:dyDescent="0.35">
      <c r="C69"/>
      <c r="D69"/>
      <c r="E69"/>
      <c r="F69"/>
      <c r="G69"/>
      <c r="H69"/>
    </row>
    <row r="70" spans="3:8" x14ac:dyDescent="0.35">
      <c r="C70"/>
      <c r="D70"/>
      <c r="E70"/>
      <c r="F70"/>
      <c r="G70"/>
      <c r="H70"/>
    </row>
    <row r="71" spans="3:8" x14ac:dyDescent="0.35">
      <c r="C71"/>
      <c r="D71"/>
      <c r="E71"/>
      <c r="F71"/>
      <c r="G71"/>
      <c r="H71"/>
    </row>
    <row r="72" spans="3:8" x14ac:dyDescent="0.35">
      <c r="C72"/>
      <c r="D72"/>
      <c r="E72"/>
      <c r="F72"/>
      <c r="G72"/>
      <c r="H72"/>
    </row>
    <row r="73" spans="3:8" x14ac:dyDescent="0.35">
      <c r="C73"/>
      <c r="D73"/>
      <c r="E73"/>
      <c r="F73"/>
      <c r="G73"/>
      <c r="H73"/>
    </row>
    <row r="74" spans="3:8" x14ac:dyDescent="0.35">
      <c r="C74"/>
      <c r="D74"/>
      <c r="E74"/>
      <c r="F74"/>
      <c r="G74"/>
      <c r="H74"/>
    </row>
    <row r="75" spans="3:8" x14ac:dyDescent="0.35">
      <c r="C75"/>
      <c r="D75"/>
      <c r="E75"/>
      <c r="F75"/>
      <c r="G75"/>
      <c r="H75"/>
    </row>
    <row r="76" spans="3:8" x14ac:dyDescent="0.35">
      <c r="C76"/>
      <c r="D76"/>
      <c r="E76"/>
      <c r="F76"/>
      <c r="G76"/>
      <c r="H76"/>
    </row>
    <row r="77" spans="3:8" x14ac:dyDescent="0.35">
      <c r="C77"/>
      <c r="D77"/>
      <c r="E77"/>
      <c r="F77"/>
      <c r="G77"/>
      <c r="H77"/>
    </row>
    <row r="78" spans="3:8" x14ac:dyDescent="0.35">
      <c r="C78"/>
      <c r="D78"/>
      <c r="E78"/>
      <c r="F78"/>
      <c r="G78"/>
      <c r="H78"/>
    </row>
    <row r="79" spans="3:8" x14ac:dyDescent="0.35">
      <c r="C79"/>
      <c r="D79"/>
      <c r="E79"/>
      <c r="F79"/>
      <c r="G79"/>
      <c r="H79"/>
    </row>
    <row r="80" spans="3:8" x14ac:dyDescent="0.35">
      <c r="C80"/>
      <c r="D80"/>
      <c r="E80"/>
      <c r="F80"/>
      <c r="G80"/>
      <c r="H80"/>
    </row>
    <row r="81" spans="3:8" x14ac:dyDescent="0.35">
      <c r="C81"/>
      <c r="D81"/>
      <c r="E81"/>
      <c r="F81"/>
      <c r="G81"/>
      <c r="H81"/>
    </row>
    <row r="82" spans="3:8" x14ac:dyDescent="0.35">
      <c r="C82"/>
      <c r="D82"/>
      <c r="E82"/>
      <c r="F82"/>
      <c r="G82"/>
      <c r="H82"/>
    </row>
    <row r="83" spans="3:8" x14ac:dyDescent="0.35">
      <c r="C83"/>
      <c r="D83"/>
      <c r="E83"/>
      <c r="F83"/>
      <c r="G83"/>
      <c r="H83"/>
    </row>
    <row r="84" spans="3:8" x14ac:dyDescent="0.35">
      <c r="C84"/>
      <c r="D84"/>
      <c r="E84"/>
      <c r="F84"/>
      <c r="G84"/>
      <c r="H84"/>
    </row>
    <row r="85" spans="3:8" x14ac:dyDescent="0.35">
      <c r="C85"/>
      <c r="D85"/>
      <c r="E85"/>
      <c r="F85"/>
      <c r="G85"/>
      <c r="H85"/>
    </row>
    <row r="86" spans="3:8" x14ac:dyDescent="0.35">
      <c r="C86"/>
      <c r="D86"/>
      <c r="E86"/>
      <c r="F86"/>
      <c r="G86"/>
      <c r="H86"/>
    </row>
    <row r="87" spans="3:8" x14ac:dyDescent="0.35">
      <c r="C87"/>
      <c r="D87"/>
      <c r="E87"/>
      <c r="F87"/>
      <c r="G87"/>
      <c r="H87"/>
    </row>
    <row r="88" spans="3:8" x14ac:dyDescent="0.35">
      <c r="C88"/>
      <c r="D88"/>
      <c r="E88"/>
      <c r="F88"/>
      <c r="G88"/>
      <c r="H88"/>
    </row>
    <row r="89" spans="3:8" x14ac:dyDescent="0.35">
      <c r="C89"/>
      <c r="D89"/>
      <c r="E89"/>
      <c r="F89"/>
      <c r="G89"/>
      <c r="H89"/>
    </row>
    <row r="90" spans="3:8" x14ac:dyDescent="0.35">
      <c r="C90"/>
      <c r="D90"/>
      <c r="E90"/>
      <c r="F90"/>
      <c r="G90"/>
      <c r="H90"/>
    </row>
    <row r="91" spans="3:8" ht="45.25" customHeight="1" x14ac:dyDescent="0.35">
      <c r="C91"/>
      <c r="D91"/>
      <c r="E91"/>
      <c r="F91"/>
      <c r="G91"/>
      <c r="H91"/>
    </row>
    <row r="92" spans="3:8" x14ac:dyDescent="0.35">
      <c r="C92"/>
      <c r="D92"/>
      <c r="E92"/>
      <c r="F92"/>
      <c r="G92"/>
      <c r="H92"/>
    </row>
    <row r="93" spans="3:8" x14ac:dyDescent="0.35">
      <c r="C93"/>
      <c r="D93"/>
      <c r="E93"/>
      <c r="F93"/>
      <c r="G93"/>
      <c r="H93"/>
    </row>
    <row r="94" spans="3:8" x14ac:dyDescent="0.35">
      <c r="C94"/>
      <c r="D94"/>
      <c r="E94"/>
      <c r="F94"/>
      <c r="G94"/>
      <c r="H94"/>
    </row>
    <row r="95" spans="3:8" x14ac:dyDescent="0.35">
      <c r="C95"/>
      <c r="D95"/>
      <c r="E95"/>
      <c r="F95"/>
      <c r="G95"/>
      <c r="H95"/>
    </row>
    <row r="96" spans="3:8" x14ac:dyDescent="0.35">
      <c r="C96"/>
      <c r="D96"/>
      <c r="E96"/>
      <c r="F96"/>
      <c r="G96"/>
      <c r="H96"/>
    </row>
    <row r="97" spans="3:8" x14ac:dyDescent="0.35">
      <c r="C97"/>
      <c r="D97"/>
      <c r="E97"/>
      <c r="F97"/>
      <c r="G97"/>
      <c r="H97"/>
    </row>
    <row r="98" spans="3:8" x14ac:dyDescent="0.35">
      <c r="C98"/>
      <c r="D98"/>
      <c r="E98"/>
      <c r="F98"/>
      <c r="G98"/>
      <c r="H98"/>
    </row>
    <row r="99" spans="3:8" x14ac:dyDescent="0.35">
      <c r="C99"/>
      <c r="D99"/>
      <c r="E99"/>
      <c r="F99"/>
      <c r="G99"/>
      <c r="H99"/>
    </row>
    <row r="100" spans="3:8" x14ac:dyDescent="0.35">
      <c r="C100"/>
      <c r="D100"/>
      <c r="E100"/>
      <c r="F100"/>
      <c r="G100"/>
      <c r="H100"/>
    </row>
    <row r="101" spans="3:8" x14ac:dyDescent="0.35">
      <c r="C101"/>
      <c r="D101"/>
      <c r="E101"/>
      <c r="F101"/>
      <c r="G101"/>
      <c r="H101"/>
    </row>
    <row r="102" spans="3:8" x14ac:dyDescent="0.35">
      <c r="C102"/>
      <c r="D102"/>
      <c r="E102"/>
      <c r="F102"/>
      <c r="G102"/>
      <c r="H102"/>
    </row>
    <row r="103" spans="3:8" x14ac:dyDescent="0.35">
      <c r="C103"/>
      <c r="D103"/>
      <c r="E103"/>
      <c r="F103"/>
      <c r="G103"/>
      <c r="H103"/>
    </row>
    <row r="104" spans="3:8" x14ac:dyDescent="0.35">
      <c r="C104"/>
      <c r="D104"/>
      <c r="E104"/>
      <c r="F104"/>
      <c r="G104"/>
      <c r="H104"/>
    </row>
    <row r="105" spans="3:8" x14ac:dyDescent="0.35">
      <c r="C105"/>
      <c r="D105"/>
      <c r="E105"/>
      <c r="F105"/>
      <c r="G105"/>
      <c r="H105"/>
    </row>
    <row r="106" spans="3:8" x14ac:dyDescent="0.35">
      <c r="C106"/>
      <c r="D106"/>
      <c r="E106"/>
      <c r="F106"/>
      <c r="G106"/>
      <c r="H106"/>
    </row>
    <row r="107" spans="3:8" x14ac:dyDescent="0.35">
      <c r="C107"/>
      <c r="D107"/>
      <c r="E107"/>
      <c r="F107"/>
      <c r="G107"/>
      <c r="H107"/>
    </row>
    <row r="108" spans="3:8" x14ac:dyDescent="0.35">
      <c r="C108"/>
      <c r="D108"/>
      <c r="E108"/>
      <c r="F108"/>
      <c r="G108"/>
      <c r="H108"/>
    </row>
    <row r="109" spans="3:8" x14ac:dyDescent="0.35">
      <c r="C109"/>
      <c r="D109"/>
      <c r="E109"/>
      <c r="F109"/>
      <c r="G109"/>
      <c r="H109"/>
    </row>
    <row r="110" spans="3:8" x14ac:dyDescent="0.35">
      <c r="C110"/>
      <c r="D110"/>
      <c r="E110"/>
      <c r="F110"/>
      <c r="G110"/>
      <c r="H110"/>
    </row>
    <row r="111" spans="3:8" x14ac:dyDescent="0.35">
      <c r="C111"/>
      <c r="D111"/>
      <c r="E111"/>
      <c r="F111"/>
      <c r="G111"/>
      <c r="H111"/>
    </row>
    <row r="112" spans="3:8" x14ac:dyDescent="0.35">
      <c r="C112"/>
      <c r="D112"/>
      <c r="E112"/>
      <c r="F112"/>
      <c r="G112"/>
      <c r="H112"/>
    </row>
    <row r="113" spans="3:8" x14ac:dyDescent="0.35">
      <c r="C113"/>
      <c r="D113"/>
      <c r="E113"/>
      <c r="F113"/>
      <c r="G113"/>
      <c r="H113"/>
    </row>
    <row r="114" spans="3:8" x14ac:dyDescent="0.35">
      <c r="C114"/>
      <c r="D114"/>
      <c r="E114"/>
      <c r="F114"/>
      <c r="G114"/>
      <c r="H114"/>
    </row>
    <row r="115" spans="3:8" x14ac:dyDescent="0.35">
      <c r="C115"/>
      <c r="D115"/>
      <c r="E115"/>
      <c r="F115"/>
      <c r="G115"/>
      <c r="H115"/>
    </row>
    <row r="116" spans="3:8" x14ac:dyDescent="0.35">
      <c r="C116"/>
      <c r="D116"/>
      <c r="E116"/>
      <c r="F116"/>
      <c r="G116"/>
      <c r="H116"/>
    </row>
    <row r="117" spans="3:8" x14ac:dyDescent="0.35">
      <c r="C117"/>
      <c r="D117"/>
      <c r="E117"/>
      <c r="F117"/>
      <c r="G117"/>
      <c r="H117"/>
    </row>
    <row r="118" spans="3:8" x14ac:dyDescent="0.35">
      <c r="C118"/>
      <c r="D118"/>
      <c r="E118"/>
      <c r="F118"/>
      <c r="G118"/>
      <c r="H118"/>
    </row>
    <row r="119" spans="3:8" x14ac:dyDescent="0.35">
      <c r="C119"/>
      <c r="D119"/>
      <c r="E119"/>
      <c r="F119"/>
      <c r="G119"/>
      <c r="H119"/>
    </row>
    <row r="120" spans="3:8" x14ac:dyDescent="0.35">
      <c r="C120"/>
      <c r="D120"/>
      <c r="E120"/>
      <c r="F120"/>
      <c r="G120"/>
      <c r="H120"/>
    </row>
    <row r="121" spans="3:8" x14ac:dyDescent="0.35">
      <c r="C121"/>
      <c r="D121"/>
      <c r="E121"/>
      <c r="F121"/>
      <c r="G121"/>
      <c r="H121"/>
    </row>
    <row r="122" spans="3:8" x14ac:dyDescent="0.35">
      <c r="C122"/>
      <c r="D122"/>
      <c r="E122"/>
      <c r="F122"/>
      <c r="G122"/>
      <c r="H122"/>
    </row>
    <row r="123" spans="3:8" x14ac:dyDescent="0.35">
      <c r="C123"/>
      <c r="D123"/>
      <c r="E123"/>
      <c r="F123"/>
      <c r="G123"/>
      <c r="H123"/>
    </row>
    <row r="124" spans="3:8" x14ac:dyDescent="0.35">
      <c r="C124"/>
      <c r="D124"/>
      <c r="E124"/>
      <c r="F124"/>
      <c r="G124"/>
      <c r="H124"/>
    </row>
    <row r="125" spans="3:8" x14ac:dyDescent="0.35">
      <c r="C125"/>
      <c r="D125"/>
      <c r="E125"/>
      <c r="F125"/>
      <c r="G125"/>
      <c r="H125"/>
    </row>
    <row r="126" spans="3:8" x14ac:dyDescent="0.35">
      <c r="C126"/>
      <c r="D126"/>
      <c r="E126"/>
      <c r="F126"/>
      <c r="G126"/>
      <c r="H126"/>
    </row>
    <row r="127" spans="3:8" x14ac:dyDescent="0.35">
      <c r="C127"/>
      <c r="D127"/>
      <c r="E127"/>
      <c r="F127"/>
      <c r="G127"/>
      <c r="H127"/>
    </row>
    <row r="128" spans="3:8" x14ac:dyDescent="0.35">
      <c r="C128"/>
      <c r="D128"/>
      <c r="E128"/>
      <c r="F128"/>
      <c r="G128"/>
      <c r="H128"/>
    </row>
    <row r="129" spans="3:8" x14ac:dyDescent="0.35">
      <c r="C129"/>
      <c r="D129"/>
      <c r="E129"/>
      <c r="F129"/>
      <c r="G129"/>
      <c r="H129"/>
    </row>
    <row r="130" spans="3:8" x14ac:dyDescent="0.35">
      <c r="C130"/>
      <c r="D130"/>
      <c r="E130"/>
      <c r="F130"/>
      <c r="G130"/>
      <c r="H130"/>
    </row>
    <row r="131" spans="3:8" x14ac:dyDescent="0.35">
      <c r="C131"/>
      <c r="D131"/>
      <c r="E131"/>
      <c r="F131"/>
      <c r="G131"/>
      <c r="H131"/>
    </row>
    <row r="132" spans="3:8" x14ac:dyDescent="0.35">
      <c r="C132"/>
      <c r="D132"/>
      <c r="E132"/>
      <c r="F132"/>
      <c r="G132"/>
      <c r="H132"/>
    </row>
    <row r="133" spans="3:8" x14ac:dyDescent="0.35">
      <c r="C133"/>
      <c r="D133"/>
      <c r="E133"/>
      <c r="F133"/>
      <c r="G133"/>
      <c r="H133"/>
    </row>
    <row r="134" spans="3:8" x14ac:dyDescent="0.35">
      <c r="C134"/>
      <c r="D134"/>
      <c r="E134"/>
      <c r="F134"/>
      <c r="G134"/>
      <c r="H134"/>
    </row>
    <row r="135" spans="3:8" x14ac:dyDescent="0.35">
      <c r="C135"/>
      <c r="D135"/>
      <c r="E135"/>
      <c r="F135"/>
      <c r="G135"/>
      <c r="H135"/>
    </row>
    <row r="136" spans="3:8" x14ac:dyDescent="0.35">
      <c r="C136"/>
      <c r="D136"/>
      <c r="E136"/>
      <c r="F136"/>
      <c r="G136"/>
      <c r="H136"/>
    </row>
    <row r="137" spans="3:8" x14ac:dyDescent="0.35">
      <c r="C137"/>
      <c r="D137"/>
      <c r="E137"/>
      <c r="F137"/>
      <c r="G137"/>
      <c r="H137"/>
    </row>
    <row r="138" spans="3:8" x14ac:dyDescent="0.35">
      <c r="C138"/>
      <c r="D138"/>
      <c r="E138"/>
      <c r="F138"/>
      <c r="G138"/>
      <c r="H138"/>
    </row>
    <row r="139" spans="3:8" x14ac:dyDescent="0.35">
      <c r="C139"/>
      <c r="D139"/>
      <c r="E139"/>
      <c r="F139"/>
      <c r="G139"/>
      <c r="H139"/>
    </row>
    <row r="140" spans="3:8" x14ac:dyDescent="0.35">
      <c r="C140"/>
      <c r="D140"/>
      <c r="E140"/>
      <c r="F140"/>
      <c r="G140"/>
      <c r="H140"/>
    </row>
    <row r="141" spans="3:8" x14ac:dyDescent="0.35">
      <c r="C141"/>
      <c r="D141"/>
      <c r="E141"/>
      <c r="F141"/>
      <c r="G141"/>
      <c r="H141"/>
    </row>
    <row r="142" spans="3:8" x14ac:dyDescent="0.35">
      <c r="C142"/>
      <c r="D142"/>
      <c r="E142"/>
      <c r="F142"/>
      <c r="G142"/>
      <c r="H142"/>
    </row>
    <row r="143" spans="3:8" x14ac:dyDescent="0.35">
      <c r="C143"/>
      <c r="D143"/>
      <c r="E143"/>
      <c r="F143"/>
      <c r="G143"/>
      <c r="H143"/>
    </row>
    <row r="144" spans="3:8" x14ac:dyDescent="0.35">
      <c r="C144"/>
      <c r="D144"/>
      <c r="E144"/>
      <c r="F144"/>
      <c r="G144"/>
      <c r="H144"/>
    </row>
    <row r="145" spans="3:8" x14ac:dyDescent="0.35">
      <c r="C145"/>
      <c r="D145"/>
      <c r="E145"/>
      <c r="F145"/>
      <c r="G145"/>
      <c r="H145"/>
    </row>
    <row r="146" spans="3:8" x14ac:dyDescent="0.35">
      <c r="C146"/>
      <c r="D146"/>
      <c r="E146"/>
      <c r="F146"/>
      <c r="G146"/>
      <c r="H146"/>
    </row>
    <row r="147" spans="3:8" x14ac:dyDescent="0.35">
      <c r="C147"/>
      <c r="D147"/>
      <c r="E147"/>
      <c r="F147"/>
      <c r="G147"/>
      <c r="H147"/>
    </row>
    <row r="148" spans="3:8" x14ac:dyDescent="0.35">
      <c r="C148"/>
      <c r="D148"/>
      <c r="E148"/>
      <c r="F148"/>
      <c r="G148"/>
      <c r="H148"/>
    </row>
    <row r="149" spans="3:8" x14ac:dyDescent="0.35">
      <c r="C149"/>
      <c r="D149"/>
      <c r="E149"/>
      <c r="F149"/>
      <c r="G149"/>
      <c r="H149"/>
    </row>
    <row r="150" spans="3:8" x14ac:dyDescent="0.35">
      <c r="C150"/>
      <c r="D150"/>
      <c r="E150"/>
      <c r="F150"/>
      <c r="G150"/>
      <c r="H150"/>
    </row>
    <row r="151" spans="3:8" x14ac:dyDescent="0.35">
      <c r="C151"/>
      <c r="D151"/>
      <c r="E151"/>
      <c r="F151"/>
      <c r="G151"/>
      <c r="H151"/>
    </row>
    <row r="152" spans="3:8" x14ac:dyDescent="0.35">
      <c r="C152"/>
      <c r="D152"/>
      <c r="E152"/>
      <c r="F152"/>
      <c r="G152"/>
      <c r="H152"/>
    </row>
    <row r="153" spans="3:8" x14ac:dyDescent="0.35">
      <c r="C153"/>
      <c r="D153"/>
      <c r="E153"/>
      <c r="F153"/>
      <c r="G153"/>
      <c r="H153"/>
    </row>
    <row r="154" spans="3:8" x14ac:dyDescent="0.35">
      <c r="C154"/>
      <c r="D154"/>
      <c r="E154"/>
      <c r="F154"/>
      <c r="G154"/>
      <c r="H154"/>
    </row>
    <row r="155" spans="3:8" x14ac:dyDescent="0.35">
      <c r="C155"/>
      <c r="D155"/>
      <c r="E155"/>
      <c r="F155"/>
      <c r="G155"/>
      <c r="H155"/>
    </row>
    <row r="156" spans="3:8" x14ac:dyDescent="0.35">
      <c r="C156"/>
      <c r="D156"/>
      <c r="E156"/>
      <c r="F156"/>
      <c r="G156"/>
      <c r="H156"/>
    </row>
    <row r="157" spans="3:8" x14ac:dyDescent="0.35">
      <c r="C157"/>
      <c r="D157"/>
      <c r="E157"/>
      <c r="F157"/>
      <c r="G157"/>
      <c r="H157"/>
    </row>
    <row r="158" spans="3:8" x14ac:dyDescent="0.35">
      <c r="C158"/>
      <c r="D158"/>
      <c r="E158"/>
      <c r="F158"/>
      <c r="G158"/>
      <c r="H158"/>
    </row>
    <row r="159" spans="3:8" x14ac:dyDescent="0.35">
      <c r="C159"/>
      <c r="D159"/>
      <c r="E159"/>
      <c r="F159"/>
      <c r="G159"/>
      <c r="H159"/>
    </row>
    <row r="160" spans="3:8" x14ac:dyDescent="0.35">
      <c r="C160"/>
      <c r="D160"/>
      <c r="E160"/>
      <c r="F160"/>
      <c r="G160"/>
      <c r="H160"/>
    </row>
    <row r="161" spans="3:8" x14ac:dyDescent="0.35">
      <c r="C161"/>
      <c r="D161"/>
      <c r="E161"/>
      <c r="F161"/>
      <c r="G161"/>
      <c r="H161"/>
    </row>
    <row r="162" spans="3:8" x14ac:dyDescent="0.35">
      <c r="C162"/>
      <c r="D162"/>
      <c r="E162"/>
      <c r="F162"/>
      <c r="G162"/>
      <c r="H162"/>
    </row>
    <row r="163" spans="3:8" x14ac:dyDescent="0.35">
      <c r="C163"/>
      <c r="D163"/>
      <c r="E163"/>
      <c r="F163"/>
      <c r="G163"/>
      <c r="H163"/>
    </row>
    <row r="164" spans="3:8" x14ac:dyDescent="0.35">
      <c r="C164"/>
      <c r="D164"/>
      <c r="E164"/>
      <c r="F164"/>
      <c r="G164"/>
      <c r="H164"/>
    </row>
    <row r="165" spans="3:8" x14ac:dyDescent="0.35">
      <c r="C165"/>
      <c r="D165"/>
      <c r="E165"/>
      <c r="F165"/>
      <c r="G165"/>
      <c r="H165"/>
    </row>
    <row r="166" spans="3:8" x14ac:dyDescent="0.35">
      <c r="C166"/>
      <c r="D166"/>
      <c r="E166"/>
      <c r="F166"/>
      <c r="G166"/>
      <c r="H166"/>
    </row>
    <row r="167" spans="3:8" x14ac:dyDescent="0.35">
      <c r="C167"/>
      <c r="D167"/>
      <c r="E167"/>
      <c r="F167"/>
      <c r="G167"/>
      <c r="H167"/>
    </row>
    <row r="168" spans="3:8" x14ac:dyDescent="0.35">
      <c r="C168"/>
      <c r="D168"/>
      <c r="E168"/>
      <c r="F168"/>
      <c r="G168"/>
      <c r="H168"/>
    </row>
    <row r="169" spans="3:8" x14ac:dyDescent="0.35">
      <c r="C169"/>
      <c r="D169"/>
      <c r="E169"/>
      <c r="F169"/>
      <c r="G169"/>
      <c r="H169"/>
    </row>
    <row r="170" spans="3:8" x14ac:dyDescent="0.35">
      <c r="C170"/>
      <c r="D170"/>
      <c r="E170"/>
      <c r="F170"/>
      <c r="G170"/>
      <c r="H170"/>
    </row>
    <row r="171" spans="3:8" x14ac:dyDescent="0.35">
      <c r="C171"/>
      <c r="D171"/>
      <c r="E171"/>
      <c r="F171"/>
      <c r="G171"/>
      <c r="H171"/>
    </row>
    <row r="172" spans="3:8" x14ac:dyDescent="0.35">
      <c r="C172"/>
      <c r="D172"/>
      <c r="E172"/>
      <c r="F172"/>
      <c r="G172"/>
      <c r="H172"/>
    </row>
    <row r="173" spans="3:8" x14ac:dyDescent="0.35">
      <c r="C173"/>
      <c r="D173"/>
      <c r="E173"/>
      <c r="F173"/>
      <c r="G173"/>
      <c r="H173"/>
    </row>
    <row r="174" spans="3:8" x14ac:dyDescent="0.35">
      <c r="C174"/>
      <c r="D174"/>
      <c r="E174"/>
      <c r="F174"/>
      <c r="G174"/>
      <c r="H174"/>
    </row>
    <row r="175" spans="3:8" x14ac:dyDescent="0.35">
      <c r="C175"/>
      <c r="D175"/>
      <c r="E175"/>
      <c r="F175"/>
      <c r="G175"/>
      <c r="H175"/>
    </row>
    <row r="176" spans="3:8" x14ac:dyDescent="0.35">
      <c r="C176"/>
      <c r="D176"/>
      <c r="E176"/>
      <c r="F176"/>
      <c r="G176"/>
      <c r="H176"/>
    </row>
    <row r="177" spans="3:8" x14ac:dyDescent="0.35">
      <c r="C177"/>
      <c r="D177"/>
      <c r="E177"/>
      <c r="F177"/>
      <c r="G177"/>
      <c r="H177"/>
    </row>
    <row r="178" spans="3:8" x14ac:dyDescent="0.35">
      <c r="C178"/>
      <c r="D178"/>
      <c r="E178"/>
      <c r="F178"/>
      <c r="G178"/>
      <c r="H178"/>
    </row>
    <row r="179" spans="3:8" x14ac:dyDescent="0.35">
      <c r="C179"/>
      <c r="D179"/>
      <c r="E179"/>
      <c r="F179"/>
      <c r="G179"/>
      <c r="H179"/>
    </row>
    <row r="180" spans="3:8" x14ac:dyDescent="0.35">
      <c r="C180"/>
      <c r="D180"/>
      <c r="E180"/>
      <c r="F180"/>
      <c r="G180"/>
      <c r="H180"/>
    </row>
    <row r="181" spans="3:8" x14ac:dyDescent="0.35">
      <c r="C181"/>
      <c r="D181"/>
      <c r="E181"/>
      <c r="F181"/>
      <c r="G181"/>
      <c r="H181"/>
    </row>
    <row r="182" spans="3:8" x14ac:dyDescent="0.35">
      <c r="C182"/>
      <c r="D182"/>
      <c r="E182"/>
      <c r="F182"/>
      <c r="G182"/>
      <c r="H182"/>
    </row>
    <row r="183" spans="3:8" x14ac:dyDescent="0.35">
      <c r="C183"/>
      <c r="D183"/>
      <c r="E183"/>
      <c r="F183"/>
      <c r="G183"/>
      <c r="H183"/>
    </row>
    <row r="184" spans="3:8" x14ac:dyDescent="0.35">
      <c r="C184"/>
      <c r="D184"/>
      <c r="E184"/>
      <c r="F184"/>
      <c r="G184"/>
      <c r="H184"/>
    </row>
    <row r="185" spans="3:8" x14ac:dyDescent="0.35">
      <c r="C185"/>
      <c r="D185"/>
      <c r="E185"/>
      <c r="F185"/>
      <c r="G185"/>
      <c r="H185"/>
    </row>
    <row r="186" spans="3:8" x14ac:dyDescent="0.35">
      <c r="C186"/>
      <c r="D186"/>
      <c r="E186"/>
      <c r="F186"/>
      <c r="G186"/>
      <c r="H186"/>
    </row>
    <row r="187" spans="3:8" x14ac:dyDescent="0.35">
      <c r="C187"/>
      <c r="D187"/>
      <c r="E187"/>
      <c r="F187"/>
      <c r="G187"/>
      <c r="H187"/>
    </row>
    <row r="188" spans="3:8" x14ac:dyDescent="0.35">
      <c r="C188"/>
      <c r="D188"/>
      <c r="E188"/>
      <c r="F188"/>
      <c r="G188"/>
      <c r="H188"/>
    </row>
    <row r="189" spans="3:8" x14ac:dyDescent="0.35">
      <c r="C189"/>
      <c r="D189"/>
      <c r="E189"/>
      <c r="F189"/>
      <c r="G189"/>
      <c r="H189"/>
    </row>
    <row r="190" spans="3:8" x14ac:dyDescent="0.35">
      <c r="C190"/>
      <c r="D190"/>
      <c r="E190"/>
      <c r="F190"/>
      <c r="G190"/>
      <c r="H190"/>
    </row>
    <row r="191" spans="3:8" x14ac:dyDescent="0.35">
      <c r="C191"/>
      <c r="D191"/>
      <c r="E191"/>
      <c r="F191"/>
      <c r="G191"/>
      <c r="H191"/>
    </row>
    <row r="192" spans="3:8" x14ac:dyDescent="0.35">
      <c r="C192"/>
      <c r="D192"/>
      <c r="E192"/>
      <c r="F192"/>
      <c r="G192"/>
      <c r="H192"/>
    </row>
    <row r="193" spans="3:8" x14ac:dyDescent="0.35">
      <c r="C193"/>
      <c r="D193"/>
      <c r="E193"/>
      <c r="F193"/>
      <c r="G193"/>
      <c r="H193"/>
    </row>
    <row r="194" spans="3:8" x14ac:dyDescent="0.35">
      <c r="C194"/>
      <c r="D194"/>
      <c r="E194"/>
      <c r="F194"/>
      <c r="G194"/>
      <c r="H194"/>
    </row>
    <row r="195" spans="3:8" x14ac:dyDescent="0.35">
      <c r="C195"/>
      <c r="D195"/>
      <c r="E195"/>
      <c r="F195"/>
      <c r="G195"/>
      <c r="H195"/>
    </row>
    <row r="196" spans="3:8" x14ac:dyDescent="0.35">
      <c r="C196"/>
      <c r="D196"/>
      <c r="E196"/>
      <c r="F196"/>
      <c r="G196"/>
      <c r="H196"/>
    </row>
    <row r="197" spans="3:8" x14ac:dyDescent="0.35">
      <c r="C197"/>
      <c r="D197"/>
      <c r="E197"/>
      <c r="F197"/>
      <c r="G197"/>
      <c r="H197"/>
    </row>
    <row r="198" spans="3:8" x14ac:dyDescent="0.35">
      <c r="C198"/>
      <c r="D198"/>
      <c r="E198"/>
      <c r="F198"/>
      <c r="G198"/>
      <c r="H198"/>
    </row>
    <row r="199" spans="3:8" x14ac:dyDescent="0.35">
      <c r="C199"/>
      <c r="D199"/>
      <c r="E199"/>
      <c r="F199"/>
      <c r="G199"/>
      <c r="H199"/>
    </row>
    <row r="200" spans="3:8" x14ac:dyDescent="0.35">
      <c r="C200"/>
      <c r="D200"/>
      <c r="E200"/>
      <c r="F200"/>
      <c r="G200"/>
      <c r="H200"/>
    </row>
    <row r="201" spans="3:8" x14ac:dyDescent="0.35">
      <c r="C201"/>
      <c r="D201"/>
      <c r="E201"/>
      <c r="F201"/>
      <c r="G201"/>
      <c r="H201"/>
    </row>
    <row r="202" spans="3:8" x14ac:dyDescent="0.35">
      <c r="C202"/>
      <c r="D202"/>
      <c r="E202"/>
      <c r="F202"/>
      <c r="G202"/>
      <c r="H202"/>
    </row>
    <row r="203" spans="3:8" x14ac:dyDescent="0.35">
      <c r="C203"/>
      <c r="D203"/>
      <c r="E203"/>
      <c r="F203"/>
      <c r="G203"/>
      <c r="H203"/>
    </row>
    <row r="204" spans="3:8" x14ac:dyDescent="0.35">
      <c r="C204"/>
      <c r="D204"/>
      <c r="E204"/>
      <c r="F204"/>
      <c r="G204"/>
      <c r="H204"/>
    </row>
    <row r="205" spans="3:8" x14ac:dyDescent="0.35">
      <c r="C205"/>
      <c r="D205"/>
      <c r="E205"/>
      <c r="F205"/>
      <c r="G205"/>
      <c r="H205"/>
    </row>
    <row r="206" spans="3:8" x14ac:dyDescent="0.35">
      <c r="C206"/>
      <c r="D206"/>
      <c r="E206"/>
      <c r="F206"/>
      <c r="G206"/>
      <c r="H206"/>
    </row>
    <row r="207" spans="3:8" x14ac:dyDescent="0.35">
      <c r="C207"/>
      <c r="D207"/>
      <c r="E207"/>
      <c r="F207"/>
      <c r="G207"/>
      <c r="H207"/>
    </row>
    <row r="208" spans="3:8" x14ac:dyDescent="0.35">
      <c r="C208"/>
      <c r="D208"/>
      <c r="E208"/>
      <c r="F208"/>
      <c r="G208"/>
      <c r="H208"/>
    </row>
    <row r="209" spans="3:8" x14ac:dyDescent="0.35">
      <c r="C209"/>
      <c r="D209"/>
      <c r="E209"/>
      <c r="F209"/>
      <c r="G209"/>
      <c r="H209"/>
    </row>
    <row r="210" spans="3:8" x14ac:dyDescent="0.35">
      <c r="C210"/>
      <c r="D210"/>
      <c r="E210"/>
      <c r="F210"/>
      <c r="G210"/>
      <c r="H210"/>
    </row>
    <row r="211" spans="3:8" x14ac:dyDescent="0.35">
      <c r="C211"/>
      <c r="D211"/>
      <c r="E211"/>
      <c r="F211"/>
      <c r="G211"/>
      <c r="H211"/>
    </row>
    <row r="212" spans="3:8" x14ac:dyDescent="0.35">
      <c r="C212"/>
      <c r="D212"/>
      <c r="E212"/>
      <c r="F212"/>
      <c r="G212"/>
      <c r="H212"/>
    </row>
    <row r="213" spans="3:8" x14ac:dyDescent="0.35">
      <c r="C213"/>
      <c r="D213"/>
      <c r="E213"/>
      <c r="F213"/>
      <c r="G213"/>
      <c r="H213"/>
    </row>
    <row r="214" spans="3:8" x14ac:dyDescent="0.35">
      <c r="C214"/>
      <c r="D214"/>
      <c r="E214"/>
      <c r="F214"/>
      <c r="G214"/>
      <c r="H214"/>
    </row>
    <row r="215" spans="3:8" x14ac:dyDescent="0.35">
      <c r="C215"/>
      <c r="D215"/>
      <c r="E215"/>
      <c r="F215"/>
      <c r="G215"/>
      <c r="H215"/>
    </row>
    <row r="216" spans="3:8" x14ac:dyDescent="0.35">
      <c r="C216"/>
      <c r="D216"/>
      <c r="E216"/>
      <c r="F216"/>
      <c r="G216"/>
      <c r="H216"/>
    </row>
    <row r="217" spans="3:8" x14ac:dyDescent="0.35">
      <c r="C217"/>
      <c r="D217"/>
      <c r="E217"/>
      <c r="F217"/>
      <c r="G217"/>
      <c r="H217"/>
    </row>
    <row r="218" spans="3:8" x14ac:dyDescent="0.35">
      <c r="C218"/>
      <c r="D218"/>
      <c r="E218"/>
      <c r="F218"/>
      <c r="G218"/>
      <c r="H218"/>
    </row>
    <row r="219" spans="3:8" x14ac:dyDescent="0.35">
      <c r="C219"/>
      <c r="D219"/>
      <c r="E219"/>
      <c r="F219"/>
      <c r="G219"/>
      <c r="H219"/>
    </row>
    <row r="220" spans="3:8" x14ac:dyDescent="0.35">
      <c r="C220"/>
      <c r="D220"/>
      <c r="E220"/>
      <c r="F220"/>
      <c r="G220"/>
      <c r="H220"/>
    </row>
    <row r="221" spans="3:8" x14ac:dyDescent="0.35">
      <c r="C221"/>
      <c r="D221"/>
      <c r="E221"/>
      <c r="F221"/>
      <c r="G221"/>
      <c r="H221"/>
    </row>
    <row r="222" spans="3:8" x14ac:dyDescent="0.35">
      <c r="C222"/>
      <c r="D222"/>
      <c r="E222"/>
      <c r="F222"/>
      <c r="G222"/>
      <c r="H222"/>
    </row>
    <row r="223" spans="3:8" x14ac:dyDescent="0.35">
      <c r="C223"/>
      <c r="D223"/>
      <c r="E223"/>
      <c r="F223"/>
      <c r="G223"/>
      <c r="H223"/>
    </row>
    <row r="224" spans="3:8" x14ac:dyDescent="0.35">
      <c r="C224"/>
      <c r="D224"/>
      <c r="E224"/>
      <c r="F224"/>
      <c r="G224"/>
      <c r="H224"/>
    </row>
    <row r="225" spans="3:8" x14ac:dyDescent="0.35">
      <c r="C225"/>
      <c r="D225"/>
      <c r="E225"/>
      <c r="F225"/>
      <c r="G225"/>
      <c r="H225"/>
    </row>
    <row r="226" spans="3:8" x14ac:dyDescent="0.35">
      <c r="C226"/>
      <c r="D226"/>
      <c r="E226"/>
      <c r="F226"/>
      <c r="G226"/>
      <c r="H226"/>
    </row>
    <row r="227" spans="3:8" x14ac:dyDescent="0.35">
      <c r="C227"/>
      <c r="D227"/>
      <c r="E227"/>
      <c r="F227"/>
      <c r="G227"/>
      <c r="H227"/>
    </row>
    <row r="228" spans="3:8" x14ac:dyDescent="0.35">
      <c r="C228"/>
      <c r="D228"/>
      <c r="E228"/>
      <c r="F228"/>
      <c r="G228"/>
      <c r="H228"/>
    </row>
    <row r="229" spans="3:8" x14ac:dyDescent="0.35">
      <c r="C229"/>
      <c r="D229"/>
      <c r="E229"/>
      <c r="F229"/>
      <c r="G229"/>
      <c r="H229"/>
    </row>
    <row r="230" spans="3:8" x14ac:dyDescent="0.35">
      <c r="C230"/>
      <c r="D230"/>
      <c r="E230"/>
      <c r="F230"/>
      <c r="G230"/>
      <c r="H230"/>
    </row>
    <row r="231" spans="3:8" x14ac:dyDescent="0.35">
      <c r="C231"/>
      <c r="D231"/>
      <c r="E231"/>
      <c r="F231"/>
      <c r="G231"/>
      <c r="H231"/>
    </row>
    <row r="232" spans="3:8" x14ac:dyDescent="0.35">
      <c r="C232"/>
      <c r="D232"/>
      <c r="E232"/>
      <c r="F232"/>
      <c r="G232"/>
      <c r="H232"/>
    </row>
    <row r="233" spans="3:8" x14ac:dyDescent="0.35">
      <c r="C233"/>
      <c r="D233"/>
      <c r="E233"/>
      <c r="F233"/>
      <c r="G233"/>
      <c r="H233"/>
    </row>
    <row r="234" spans="3:8" x14ac:dyDescent="0.35">
      <c r="C234"/>
      <c r="D234"/>
      <c r="E234"/>
      <c r="F234"/>
      <c r="G234"/>
      <c r="H234"/>
    </row>
    <row r="235" spans="3:8" x14ac:dyDescent="0.35">
      <c r="C235"/>
      <c r="D235"/>
      <c r="E235"/>
      <c r="F235"/>
      <c r="G235"/>
      <c r="H235"/>
    </row>
    <row r="236" spans="3:8" x14ac:dyDescent="0.35">
      <c r="C236"/>
      <c r="D236"/>
      <c r="E236"/>
      <c r="F236"/>
      <c r="G236"/>
      <c r="H236"/>
    </row>
    <row r="237" spans="3:8" x14ac:dyDescent="0.35">
      <c r="C237"/>
      <c r="D237"/>
      <c r="E237"/>
      <c r="F237"/>
      <c r="G237"/>
      <c r="H237"/>
    </row>
    <row r="238" spans="3:8" x14ac:dyDescent="0.35">
      <c r="C238"/>
      <c r="D238"/>
      <c r="E238"/>
      <c r="F238"/>
      <c r="G238"/>
      <c r="H238"/>
    </row>
    <row r="239" spans="3:8" x14ac:dyDescent="0.35">
      <c r="C239"/>
      <c r="D239"/>
      <c r="E239"/>
      <c r="F239"/>
      <c r="G239"/>
      <c r="H239"/>
    </row>
    <row r="240" spans="3:8" x14ac:dyDescent="0.35">
      <c r="C240"/>
      <c r="D240"/>
      <c r="E240"/>
      <c r="F240"/>
      <c r="G240"/>
      <c r="H240"/>
    </row>
    <row r="241" spans="3:8" x14ac:dyDescent="0.35">
      <c r="C241"/>
      <c r="D241"/>
      <c r="E241"/>
      <c r="F241"/>
      <c r="G241"/>
      <c r="H241"/>
    </row>
    <row r="242" spans="3:8" x14ac:dyDescent="0.35">
      <c r="C242"/>
      <c r="D242"/>
      <c r="E242"/>
      <c r="F242"/>
      <c r="G242"/>
      <c r="H242"/>
    </row>
    <row r="243" spans="3:8" x14ac:dyDescent="0.35">
      <c r="C243"/>
      <c r="D243"/>
      <c r="E243"/>
      <c r="F243"/>
      <c r="G243"/>
      <c r="H243"/>
    </row>
    <row r="244" spans="3:8" x14ac:dyDescent="0.35">
      <c r="C244"/>
      <c r="D244"/>
      <c r="E244"/>
      <c r="F244"/>
      <c r="G244"/>
      <c r="H244"/>
    </row>
    <row r="245" spans="3:8" x14ac:dyDescent="0.35">
      <c r="C245"/>
      <c r="D245"/>
      <c r="E245"/>
      <c r="F245"/>
      <c r="G245"/>
      <c r="H245"/>
    </row>
    <row r="246" spans="3:8" x14ac:dyDescent="0.35">
      <c r="C246"/>
      <c r="D246"/>
      <c r="E246"/>
      <c r="F246"/>
      <c r="G246"/>
      <c r="H246"/>
    </row>
    <row r="247" spans="3:8" x14ac:dyDescent="0.35">
      <c r="C247"/>
      <c r="D247"/>
      <c r="E247"/>
      <c r="F247"/>
      <c r="G247"/>
      <c r="H247"/>
    </row>
    <row r="248" spans="3:8" x14ac:dyDescent="0.35">
      <c r="C248"/>
      <c r="D248"/>
      <c r="E248"/>
      <c r="F248"/>
      <c r="G248"/>
      <c r="H248"/>
    </row>
    <row r="249" spans="3:8" x14ac:dyDescent="0.35">
      <c r="C249"/>
      <c r="D249"/>
      <c r="E249"/>
      <c r="F249"/>
      <c r="G249"/>
      <c r="H249"/>
    </row>
    <row r="250" spans="3:8" x14ac:dyDescent="0.35">
      <c r="C250"/>
      <c r="D250"/>
      <c r="E250"/>
      <c r="F250"/>
      <c r="G250"/>
      <c r="H250"/>
    </row>
    <row r="251" spans="3:8" x14ac:dyDescent="0.35">
      <c r="C251"/>
      <c r="D251"/>
      <c r="E251"/>
      <c r="F251"/>
      <c r="G251"/>
      <c r="H251"/>
    </row>
    <row r="252" spans="3:8" x14ac:dyDescent="0.35">
      <c r="C252"/>
      <c r="D252"/>
      <c r="E252"/>
      <c r="F252"/>
      <c r="G252"/>
      <c r="H252"/>
    </row>
    <row r="253" spans="3:8" x14ac:dyDescent="0.35">
      <c r="C253"/>
      <c r="D253"/>
      <c r="E253"/>
      <c r="F253"/>
      <c r="G253"/>
      <c r="H253"/>
    </row>
    <row r="254" spans="3:8" x14ac:dyDescent="0.35">
      <c r="C254"/>
      <c r="D254"/>
      <c r="E254"/>
      <c r="F254"/>
      <c r="G254"/>
      <c r="H254"/>
    </row>
    <row r="255" spans="3:8" x14ac:dyDescent="0.35">
      <c r="C255"/>
      <c r="D255"/>
      <c r="E255"/>
      <c r="F255"/>
      <c r="G255"/>
      <c r="H255"/>
    </row>
    <row r="256" spans="3:8" x14ac:dyDescent="0.35">
      <c r="C256"/>
      <c r="D256"/>
      <c r="E256"/>
      <c r="F256"/>
      <c r="G256"/>
      <c r="H256"/>
    </row>
    <row r="257" spans="3:8" x14ac:dyDescent="0.35">
      <c r="C257"/>
      <c r="D257"/>
      <c r="E257"/>
      <c r="F257"/>
      <c r="G257"/>
      <c r="H257"/>
    </row>
    <row r="258" spans="3:8" x14ac:dyDescent="0.35">
      <c r="C258"/>
      <c r="D258"/>
      <c r="E258"/>
      <c r="F258"/>
      <c r="G258"/>
      <c r="H258"/>
    </row>
    <row r="259" spans="3:8" x14ac:dyDescent="0.35">
      <c r="C259"/>
      <c r="D259"/>
      <c r="E259"/>
      <c r="F259"/>
      <c r="G259"/>
      <c r="H259"/>
    </row>
    <row r="260" spans="3:8" x14ac:dyDescent="0.35">
      <c r="C260"/>
      <c r="D260"/>
      <c r="E260"/>
      <c r="F260"/>
      <c r="G260"/>
      <c r="H260"/>
    </row>
    <row r="261" spans="3:8" x14ac:dyDescent="0.35">
      <c r="C261"/>
      <c r="D261"/>
      <c r="E261"/>
      <c r="F261"/>
      <c r="G261"/>
      <c r="H261"/>
    </row>
    <row r="262" spans="3:8" x14ac:dyDescent="0.35">
      <c r="C262"/>
      <c r="D262"/>
      <c r="E262"/>
      <c r="F262"/>
      <c r="G262"/>
      <c r="H262"/>
    </row>
    <row r="263" spans="3:8" x14ac:dyDescent="0.35">
      <c r="C263"/>
      <c r="D263"/>
      <c r="E263"/>
      <c r="F263"/>
      <c r="G263"/>
      <c r="H263"/>
    </row>
    <row r="264" spans="3:8" x14ac:dyDescent="0.35">
      <c r="C264"/>
      <c r="D264"/>
      <c r="E264"/>
      <c r="F264"/>
      <c r="G264"/>
      <c r="H264"/>
    </row>
    <row r="265" spans="3:8" x14ac:dyDescent="0.35">
      <c r="C265"/>
      <c r="D265"/>
      <c r="E265"/>
      <c r="F265"/>
      <c r="G265"/>
      <c r="H265"/>
    </row>
    <row r="266" spans="3:8" x14ac:dyDescent="0.35">
      <c r="C266"/>
      <c r="D266"/>
      <c r="E266"/>
      <c r="F266"/>
      <c r="G266"/>
      <c r="H266"/>
    </row>
    <row r="267" spans="3:8" x14ac:dyDescent="0.35">
      <c r="C267"/>
      <c r="D267"/>
      <c r="E267"/>
      <c r="F267"/>
      <c r="G267"/>
      <c r="H267"/>
    </row>
    <row r="268" spans="3:8" x14ac:dyDescent="0.35">
      <c r="C268"/>
      <c r="D268"/>
      <c r="E268"/>
      <c r="F268"/>
      <c r="G268"/>
      <c r="H268"/>
    </row>
    <row r="269" spans="3:8" x14ac:dyDescent="0.35">
      <c r="C269"/>
      <c r="D269"/>
      <c r="E269"/>
      <c r="F269"/>
      <c r="G269"/>
      <c r="H269"/>
    </row>
    <row r="270" spans="3:8" x14ac:dyDescent="0.35">
      <c r="C270"/>
      <c r="D270"/>
      <c r="E270"/>
      <c r="F270"/>
      <c r="G270"/>
      <c r="H270"/>
    </row>
    <row r="271" spans="3:8" x14ac:dyDescent="0.35">
      <c r="C271"/>
      <c r="D271"/>
      <c r="E271"/>
      <c r="F271"/>
      <c r="G271"/>
      <c r="H271"/>
    </row>
    <row r="272" spans="3:8" x14ac:dyDescent="0.35">
      <c r="C272"/>
      <c r="D272"/>
      <c r="E272"/>
      <c r="F272"/>
      <c r="G272"/>
      <c r="H272"/>
    </row>
    <row r="273" spans="3:8" x14ac:dyDescent="0.35">
      <c r="C273"/>
      <c r="D273"/>
      <c r="E273"/>
      <c r="F273"/>
      <c r="G273"/>
      <c r="H273"/>
    </row>
    <row r="274" spans="3:8" x14ac:dyDescent="0.35">
      <c r="C274"/>
      <c r="D274"/>
      <c r="E274"/>
      <c r="F274"/>
      <c r="G274"/>
      <c r="H274"/>
    </row>
    <row r="275" spans="3:8" x14ac:dyDescent="0.35">
      <c r="C275"/>
      <c r="D275"/>
      <c r="E275"/>
      <c r="F275"/>
      <c r="G275"/>
      <c r="H275"/>
    </row>
    <row r="276" spans="3:8" x14ac:dyDescent="0.35">
      <c r="C276"/>
      <c r="D276"/>
      <c r="E276"/>
      <c r="F276"/>
      <c r="G276"/>
      <c r="H276"/>
    </row>
    <row r="277" spans="3:8" x14ac:dyDescent="0.35">
      <c r="C277"/>
      <c r="D277"/>
      <c r="E277"/>
      <c r="F277"/>
      <c r="G277"/>
      <c r="H277"/>
    </row>
    <row r="278" spans="3:8" x14ac:dyDescent="0.35">
      <c r="C278"/>
      <c r="D278"/>
      <c r="E278"/>
      <c r="F278"/>
      <c r="G278"/>
      <c r="H278"/>
    </row>
    <row r="279" spans="3:8" x14ac:dyDescent="0.35">
      <c r="C279"/>
      <c r="D279"/>
      <c r="E279"/>
      <c r="F279"/>
      <c r="G279"/>
      <c r="H279"/>
    </row>
    <row r="280" spans="3:8" x14ac:dyDescent="0.35">
      <c r="C280"/>
      <c r="D280"/>
      <c r="E280"/>
      <c r="F280"/>
      <c r="G280"/>
      <c r="H280"/>
    </row>
    <row r="281" spans="3:8" x14ac:dyDescent="0.35">
      <c r="C281"/>
      <c r="D281"/>
      <c r="E281"/>
      <c r="F281"/>
      <c r="G281"/>
      <c r="H281"/>
    </row>
    <row r="282" spans="3:8" x14ac:dyDescent="0.35">
      <c r="C282"/>
      <c r="D282"/>
      <c r="E282"/>
      <c r="F282"/>
      <c r="G282"/>
      <c r="H282"/>
    </row>
    <row r="283" spans="3:8" x14ac:dyDescent="0.35">
      <c r="C283"/>
      <c r="D283"/>
      <c r="E283"/>
      <c r="F283"/>
      <c r="G283"/>
      <c r="H283"/>
    </row>
    <row r="284" spans="3:8" x14ac:dyDescent="0.35">
      <c r="C284"/>
      <c r="D284"/>
      <c r="E284"/>
      <c r="F284"/>
      <c r="G284"/>
      <c r="H284"/>
    </row>
    <row r="285" spans="3:8" x14ac:dyDescent="0.35">
      <c r="C285"/>
      <c r="D285"/>
      <c r="E285"/>
      <c r="F285"/>
      <c r="G285"/>
      <c r="H285"/>
    </row>
    <row r="286" spans="3:8" x14ac:dyDescent="0.35">
      <c r="C286"/>
      <c r="D286"/>
      <c r="E286"/>
      <c r="F286"/>
      <c r="G286"/>
      <c r="H286"/>
    </row>
    <row r="287" spans="3:8" x14ac:dyDescent="0.35">
      <c r="C287"/>
      <c r="D287"/>
      <c r="E287"/>
      <c r="F287"/>
      <c r="G287"/>
      <c r="H287"/>
    </row>
    <row r="288" spans="3:8" x14ac:dyDescent="0.35">
      <c r="C288"/>
      <c r="D288"/>
      <c r="E288"/>
      <c r="F288"/>
      <c r="G288"/>
      <c r="H288"/>
    </row>
    <row r="289" spans="3:8" x14ac:dyDescent="0.35">
      <c r="C289"/>
      <c r="D289"/>
      <c r="E289"/>
      <c r="F289"/>
      <c r="G289"/>
      <c r="H289"/>
    </row>
    <row r="290" spans="3:8" x14ac:dyDescent="0.35">
      <c r="C290"/>
      <c r="D290"/>
      <c r="E290"/>
      <c r="F290"/>
      <c r="G290"/>
      <c r="H290"/>
    </row>
    <row r="291" spans="3:8" x14ac:dyDescent="0.35">
      <c r="C291"/>
      <c r="D291"/>
      <c r="E291"/>
      <c r="F291"/>
      <c r="G291"/>
      <c r="H291"/>
    </row>
    <row r="292" spans="3:8" x14ac:dyDescent="0.35">
      <c r="C292"/>
      <c r="D292"/>
      <c r="E292"/>
      <c r="F292"/>
      <c r="G292"/>
      <c r="H292"/>
    </row>
    <row r="293" spans="3:8" x14ac:dyDescent="0.35">
      <c r="C293"/>
      <c r="D293"/>
      <c r="E293"/>
      <c r="F293"/>
      <c r="G293"/>
      <c r="H293"/>
    </row>
    <row r="294" spans="3:8" x14ac:dyDescent="0.35">
      <c r="C294"/>
      <c r="D294"/>
      <c r="E294"/>
      <c r="F294"/>
      <c r="G294"/>
      <c r="H294"/>
    </row>
    <row r="295" spans="3:8" x14ac:dyDescent="0.35">
      <c r="C295"/>
      <c r="D295"/>
      <c r="E295"/>
      <c r="F295"/>
      <c r="G295"/>
      <c r="H295"/>
    </row>
    <row r="296" spans="3:8" x14ac:dyDescent="0.35">
      <c r="C296"/>
      <c r="D296"/>
      <c r="E296"/>
      <c r="F296"/>
      <c r="G296"/>
      <c r="H296"/>
    </row>
    <row r="297" spans="3:8" x14ac:dyDescent="0.35">
      <c r="C297"/>
      <c r="D297"/>
      <c r="E297"/>
      <c r="F297"/>
      <c r="G297"/>
      <c r="H297"/>
    </row>
    <row r="298" spans="3:8" x14ac:dyDescent="0.35">
      <c r="C298"/>
      <c r="D298"/>
      <c r="E298"/>
      <c r="F298"/>
      <c r="G298"/>
      <c r="H298"/>
    </row>
    <row r="299" spans="3:8" x14ac:dyDescent="0.35">
      <c r="C299"/>
      <c r="D299"/>
      <c r="E299"/>
      <c r="F299"/>
      <c r="G299"/>
      <c r="H299"/>
    </row>
    <row r="300" spans="3:8" x14ac:dyDescent="0.35">
      <c r="C300"/>
      <c r="D300"/>
      <c r="E300"/>
      <c r="F300"/>
      <c r="G300"/>
      <c r="H300"/>
    </row>
    <row r="301" spans="3:8" x14ac:dyDescent="0.35">
      <c r="C301"/>
      <c r="D301"/>
      <c r="E301"/>
      <c r="F301"/>
      <c r="G301"/>
      <c r="H301"/>
    </row>
    <row r="302" spans="3:8" x14ac:dyDescent="0.35">
      <c r="C302"/>
      <c r="D302"/>
      <c r="E302"/>
      <c r="F302"/>
      <c r="G302"/>
      <c r="H302"/>
    </row>
    <row r="303" spans="3:8" x14ac:dyDescent="0.35">
      <c r="C303"/>
      <c r="D303"/>
      <c r="E303"/>
      <c r="F303"/>
      <c r="G303"/>
      <c r="H303"/>
    </row>
    <row r="304" spans="3:8" x14ac:dyDescent="0.35">
      <c r="C304"/>
      <c r="D304"/>
      <c r="E304"/>
      <c r="F304"/>
      <c r="G304"/>
      <c r="H304"/>
    </row>
    <row r="305" spans="3:8" x14ac:dyDescent="0.35">
      <c r="C305"/>
      <c r="D305"/>
      <c r="E305"/>
      <c r="F305"/>
      <c r="G305"/>
      <c r="H305"/>
    </row>
    <row r="306" spans="3:8" x14ac:dyDescent="0.35">
      <c r="C306"/>
      <c r="D306"/>
      <c r="E306"/>
      <c r="F306"/>
      <c r="G306"/>
      <c r="H306"/>
    </row>
    <row r="307" spans="3:8" x14ac:dyDescent="0.35">
      <c r="C307"/>
      <c r="D307"/>
      <c r="E307"/>
      <c r="F307"/>
      <c r="G307"/>
      <c r="H307"/>
    </row>
    <row r="308" spans="3:8" x14ac:dyDescent="0.35">
      <c r="C308"/>
      <c r="D308"/>
      <c r="E308"/>
      <c r="F308"/>
      <c r="G308"/>
      <c r="H308"/>
    </row>
    <row r="309" spans="3:8" x14ac:dyDescent="0.35">
      <c r="C309"/>
      <c r="D309"/>
      <c r="E309"/>
      <c r="F309"/>
      <c r="G309"/>
      <c r="H309"/>
    </row>
    <row r="310" spans="3:8" x14ac:dyDescent="0.35">
      <c r="C310"/>
      <c r="D310"/>
      <c r="E310"/>
      <c r="F310"/>
      <c r="G310"/>
      <c r="H310"/>
    </row>
    <row r="311" spans="3:8" x14ac:dyDescent="0.35">
      <c r="C311"/>
      <c r="D311"/>
      <c r="E311"/>
      <c r="F311"/>
      <c r="G311"/>
      <c r="H311"/>
    </row>
    <row r="312" spans="3:8" x14ac:dyDescent="0.35">
      <c r="C312"/>
      <c r="D312"/>
      <c r="E312"/>
      <c r="F312"/>
      <c r="G312"/>
      <c r="H312"/>
    </row>
    <row r="313" spans="3:8" x14ac:dyDescent="0.35">
      <c r="C313"/>
      <c r="D313"/>
      <c r="E313"/>
      <c r="F313"/>
      <c r="G313"/>
      <c r="H313"/>
    </row>
    <row r="314" spans="3:8" x14ac:dyDescent="0.35">
      <c r="C314"/>
      <c r="D314"/>
      <c r="E314"/>
      <c r="F314"/>
      <c r="G314"/>
      <c r="H314"/>
    </row>
    <row r="315" spans="3:8" x14ac:dyDescent="0.35">
      <c r="C315"/>
      <c r="D315"/>
      <c r="E315"/>
      <c r="F315"/>
      <c r="G315"/>
      <c r="H315"/>
    </row>
    <row r="316" spans="3:8" x14ac:dyDescent="0.35">
      <c r="C316"/>
      <c r="D316"/>
      <c r="E316"/>
      <c r="F316"/>
      <c r="G316"/>
      <c r="H316"/>
    </row>
    <row r="317" spans="3:8" x14ac:dyDescent="0.35">
      <c r="C317"/>
      <c r="D317"/>
      <c r="E317"/>
      <c r="F317"/>
      <c r="G317"/>
      <c r="H317"/>
    </row>
    <row r="318" spans="3:8" x14ac:dyDescent="0.35">
      <c r="C318"/>
      <c r="D318"/>
      <c r="E318"/>
      <c r="F318"/>
      <c r="G318"/>
      <c r="H318"/>
    </row>
    <row r="319" spans="3:8" x14ac:dyDescent="0.35">
      <c r="C319"/>
      <c r="D319"/>
      <c r="E319"/>
      <c r="F319"/>
      <c r="G319"/>
      <c r="H319"/>
    </row>
    <row r="320" spans="3:8" x14ac:dyDescent="0.35">
      <c r="C320"/>
      <c r="D320"/>
      <c r="E320"/>
      <c r="F320"/>
      <c r="G320"/>
      <c r="H320"/>
    </row>
    <row r="321" spans="3:8" x14ac:dyDescent="0.35">
      <c r="C321"/>
      <c r="D321"/>
      <c r="E321"/>
      <c r="F321"/>
      <c r="G321"/>
      <c r="H321"/>
    </row>
    <row r="322" spans="3:8" x14ac:dyDescent="0.35">
      <c r="C322"/>
      <c r="D322"/>
      <c r="E322"/>
      <c r="F322"/>
      <c r="G322"/>
      <c r="H322"/>
    </row>
    <row r="323" spans="3:8" x14ac:dyDescent="0.35">
      <c r="C323"/>
      <c r="D323"/>
      <c r="E323"/>
      <c r="F323"/>
      <c r="G323"/>
      <c r="H323"/>
    </row>
    <row r="324" spans="3:8" x14ac:dyDescent="0.35">
      <c r="C324"/>
      <c r="D324"/>
      <c r="E324"/>
      <c r="F324"/>
      <c r="G324"/>
      <c r="H324"/>
    </row>
    <row r="325" spans="3:8" x14ac:dyDescent="0.35">
      <c r="C325"/>
      <c r="D325"/>
      <c r="E325"/>
      <c r="F325"/>
      <c r="G325"/>
      <c r="H325"/>
    </row>
    <row r="326" spans="3:8" x14ac:dyDescent="0.35">
      <c r="C326"/>
      <c r="D326"/>
      <c r="E326"/>
      <c r="F326"/>
      <c r="G326"/>
      <c r="H326"/>
    </row>
    <row r="327" spans="3:8" x14ac:dyDescent="0.35">
      <c r="C327"/>
      <c r="D327"/>
      <c r="E327"/>
      <c r="F327"/>
      <c r="G327"/>
      <c r="H327"/>
    </row>
    <row r="328" spans="3:8" x14ac:dyDescent="0.35">
      <c r="C328"/>
      <c r="D328"/>
      <c r="E328"/>
      <c r="F328"/>
      <c r="G328"/>
      <c r="H328"/>
    </row>
    <row r="329" spans="3:8" x14ac:dyDescent="0.35">
      <c r="C329"/>
      <c r="D329"/>
      <c r="E329"/>
      <c r="F329"/>
      <c r="G329"/>
      <c r="H329"/>
    </row>
    <row r="330" spans="3:8" x14ac:dyDescent="0.35">
      <c r="C330"/>
      <c r="D330"/>
      <c r="E330"/>
      <c r="F330"/>
      <c r="G330"/>
      <c r="H330"/>
    </row>
    <row r="331" spans="3:8" x14ac:dyDescent="0.35">
      <c r="C331"/>
      <c r="D331"/>
      <c r="E331"/>
      <c r="F331"/>
      <c r="G331"/>
      <c r="H331"/>
    </row>
    <row r="332" spans="3:8" x14ac:dyDescent="0.35">
      <c r="C332"/>
      <c r="D332"/>
      <c r="E332"/>
      <c r="F332"/>
      <c r="G332"/>
      <c r="H332"/>
    </row>
    <row r="333" spans="3:8" x14ac:dyDescent="0.35">
      <c r="C333"/>
      <c r="D333"/>
      <c r="E333"/>
      <c r="F333"/>
      <c r="G333"/>
      <c r="H333"/>
    </row>
    <row r="334" spans="3:8" x14ac:dyDescent="0.35">
      <c r="C334"/>
      <c r="D334"/>
      <c r="E334"/>
      <c r="F334"/>
      <c r="G334"/>
      <c r="H334"/>
    </row>
    <row r="335" spans="3:8" x14ac:dyDescent="0.35">
      <c r="C335"/>
      <c r="D335"/>
      <c r="E335"/>
      <c r="F335"/>
      <c r="G335"/>
      <c r="H335"/>
    </row>
    <row r="336" spans="3:8" x14ac:dyDescent="0.35">
      <c r="C336"/>
      <c r="D336"/>
      <c r="E336"/>
      <c r="F336"/>
      <c r="G336"/>
      <c r="H336"/>
    </row>
    <row r="337" spans="3:8" x14ac:dyDescent="0.35">
      <c r="C337"/>
      <c r="D337"/>
      <c r="E337"/>
      <c r="F337"/>
      <c r="G337"/>
      <c r="H337"/>
    </row>
    <row r="338" spans="3:8" x14ac:dyDescent="0.35">
      <c r="C338"/>
      <c r="D338"/>
      <c r="E338"/>
      <c r="F338"/>
      <c r="G338"/>
      <c r="H338"/>
    </row>
    <row r="339" spans="3:8" x14ac:dyDescent="0.35">
      <c r="C339"/>
      <c r="D339"/>
      <c r="E339"/>
      <c r="F339"/>
      <c r="G339"/>
      <c r="H339"/>
    </row>
    <row r="340" spans="3:8" x14ac:dyDescent="0.35">
      <c r="C340"/>
      <c r="D340"/>
      <c r="E340"/>
      <c r="F340"/>
      <c r="G340"/>
      <c r="H340"/>
    </row>
    <row r="341" spans="3:8" x14ac:dyDescent="0.35">
      <c r="C341"/>
      <c r="D341"/>
      <c r="E341"/>
      <c r="F341"/>
      <c r="G341"/>
      <c r="H341"/>
    </row>
    <row r="342" spans="3:8" x14ac:dyDescent="0.35">
      <c r="C342"/>
      <c r="D342"/>
      <c r="E342"/>
      <c r="F342"/>
      <c r="G342"/>
      <c r="H342"/>
    </row>
    <row r="343" spans="3:8" x14ac:dyDescent="0.35">
      <c r="C343"/>
      <c r="D343"/>
      <c r="E343"/>
      <c r="F343"/>
      <c r="G343"/>
      <c r="H343"/>
    </row>
    <row r="344" spans="3:8" x14ac:dyDescent="0.35">
      <c r="C344"/>
      <c r="D344"/>
      <c r="E344"/>
      <c r="F344"/>
      <c r="G344"/>
      <c r="H344"/>
    </row>
    <row r="345" spans="3:8" x14ac:dyDescent="0.35">
      <c r="C345"/>
      <c r="D345"/>
      <c r="E345"/>
      <c r="F345"/>
      <c r="G345"/>
      <c r="H345"/>
    </row>
    <row r="346" spans="3:8" x14ac:dyDescent="0.35">
      <c r="C346"/>
      <c r="D346"/>
      <c r="E346"/>
      <c r="F346"/>
      <c r="G346"/>
      <c r="H346"/>
    </row>
    <row r="347" spans="3:8" x14ac:dyDescent="0.35">
      <c r="C347"/>
      <c r="D347"/>
      <c r="E347"/>
      <c r="F347"/>
      <c r="G347"/>
      <c r="H347"/>
    </row>
    <row r="348" spans="3:8" x14ac:dyDescent="0.35">
      <c r="C348"/>
      <c r="D348"/>
      <c r="E348"/>
      <c r="F348"/>
      <c r="G348"/>
      <c r="H348"/>
    </row>
    <row r="349" spans="3:8" x14ac:dyDescent="0.35">
      <c r="C349"/>
      <c r="D349"/>
      <c r="E349"/>
      <c r="F349"/>
      <c r="G349"/>
      <c r="H349"/>
    </row>
    <row r="350" spans="3:8" x14ac:dyDescent="0.35">
      <c r="C350"/>
      <c r="D350"/>
      <c r="E350"/>
      <c r="F350"/>
      <c r="G350"/>
      <c r="H350"/>
    </row>
    <row r="351" spans="3:8" x14ac:dyDescent="0.35">
      <c r="C351"/>
      <c r="D351"/>
      <c r="E351"/>
      <c r="F351"/>
      <c r="G351"/>
      <c r="H351"/>
    </row>
    <row r="352" spans="3:8" x14ac:dyDescent="0.35">
      <c r="C352"/>
      <c r="D352"/>
      <c r="E352"/>
      <c r="F352"/>
      <c r="G352"/>
      <c r="H352"/>
    </row>
    <row r="353" spans="3:8" x14ac:dyDescent="0.35">
      <c r="C353"/>
      <c r="D353"/>
      <c r="E353"/>
      <c r="F353"/>
      <c r="G353"/>
      <c r="H353"/>
    </row>
    <row r="354" spans="3:8" x14ac:dyDescent="0.35">
      <c r="C354"/>
      <c r="D354"/>
      <c r="E354"/>
      <c r="F354"/>
      <c r="G354"/>
      <c r="H354"/>
    </row>
    <row r="355" spans="3:8" x14ac:dyDescent="0.35">
      <c r="C355"/>
      <c r="D355"/>
      <c r="E355"/>
      <c r="F355"/>
      <c r="G355"/>
      <c r="H355"/>
    </row>
    <row r="356" spans="3:8" x14ac:dyDescent="0.35">
      <c r="C356"/>
      <c r="D356"/>
      <c r="E356"/>
      <c r="F356"/>
      <c r="G356"/>
      <c r="H356"/>
    </row>
    <row r="357" spans="3:8" x14ac:dyDescent="0.35">
      <c r="C357"/>
      <c r="D357"/>
      <c r="E357"/>
      <c r="F357"/>
      <c r="G357"/>
      <c r="H357"/>
    </row>
    <row r="358" spans="3:8" x14ac:dyDescent="0.35">
      <c r="C358"/>
      <c r="D358"/>
      <c r="E358"/>
      <c r="F358"/>
      <c r="G358"/>
      <c r="H358"/>
    </row>
    <row r="359" spans="3:8" x14ac:dyDescent="0.35">
      <c r="C359"/>
      <c r="D359"/>
      <c r="E359"/>
      <c r="F359"/>
      <c r="G359"/>
      <c r="H359"/>
    </row>
    <row r="360" spans="3:8" x14ac:dyDescent="0.35">
      <c r="C360"/>
      <c r="D360"/>
      <c r="E360"/>
      <c r="F360"/>
      <c r="G360"/>
      <c r="H360"/>
    </row>
    <row r="361" spans="3:8" x14ac:dyDescent="0.35">
      <c r="C361"/>
      <c r="D361"/>
      <c r="E361"/>
      <c r="F361"/>
      <c r="G361"/>
      <c r="H361"/>
    </row>
    <row r="362" spans="3:8" x14ac:dyDescent="0.35">
      <c r="C362"/>
      <c r="D362"/>
      <c r="E362"/>
      <c r="F362"/>
      <c r="G362"/>
      <c r="H362"/>
    </row>
    <row r="363" spans="3:8" x14ac:dyDescent="0.35">
      <c r="C363"/>
      <c r="D363"/>
      <c r="E363"/>
      <c r="F363"/>
      <c r="G363"/>
      <c r="H363"/>
    </row>
    <row r="364" spans="3:8" x14ac:dyDescent="0.35">
      <c r="C364"/>
      <c r="D364"/>
      <c r="E364"/>
      <c r="F364"/>
      <c r="G364"/>
      <c r="H364"/>
    </row>
    <row r="365" spans="3:8" x14ac:dyDescent="0.35">
      <c r="C365"/>
      <c r="D365"/>
      <c r="E365"/>
      <c r="F365"/>
      <c r="G365"/>
      <c r="H365"/>
    </row>
    <row r="366" spans="3:8" x14ac:dyDescent="0.35">
      <c r="C366"/>
      <c r="D366"/>
      <c r="E366"/>
      <c r="F366"/>
      <c r="G366"/>
      <c r="H366"/>
    </row>
    <row r="367" spans="3:8" x14ac:dyDescent="0.35">
      <c r="C367"/>
      <c r="D367"/>
      <c r="E367"/>
      <c r="F367"/>
      <c r="G367"/>
      <c r="H367"/>
    </row>
    <row r="368" spans="3:8" x14ac:dyDescent="0.35">
      <c r="C368"/>
      <c r="D368"/>
      <c r="E368"/>
      <c r="F368"/>
      <c r="G368"/>
      <c r="H368"/>
    </row>
    <row r="369" spans="3:8" x14ac:dyDescent="0.35">
      <c r="C369"/>
      <c r="D369"/>
      <c r="E369"/>
      <c r="F369"/>
      <c r="G369"/>
      <c r="H369"/>
    </row>
    <row r="370" spans="3:8" x14ac:dyDescent="0.35">
      <c r="C370"/>
      <c r="D370"/>
      <c r="E370"/>
      <c r="F370"/>
      <c r="G370"/>
      <c r="H370"/>
    </row>
    <row r="371" spans="3:8" x14ac:dyDescent="0.35">
      <c r="C371"/>
      <c r="D371"/>
      <c r="E371"/>
      <c r="F371"/>
      <c r="G371"/>
      <c r="H371"/>
    </row>
    <row r="372" spans="3:8" x14ac:dyDescent="0.35">
      <c r="C372"/>
      <c r="D372"/>
      <c r="E372"/>
      <c r="F372"/>
      <c r="G372"/>
      <c r="H372"/>
    </row>
    <row r="373" spans="3:8" x14ac:dyDescent="0.35">
      <c r="C373"/>
      <c r="D373"/>
      <c r="E373"/>
      <c r="F373"/>
      <c r="G373"/>
      <c r="H373"/>
    </row>
    <row r="374" spans="3:8" x14ac:dyDescent="0.35">
      <c r="C374"/>
      <c r="D374"/>
      <c r="E374"/>
      <c r="F374"/>
      <c r="G374"/>
      <c r="H374"/>
    </row>
    <row r="375" spans="3:8" x14ac:dyDescent="0.35">
      <c r="C375"/>
      <c r="D375"/>
      <c r="E375"/>
      <c r="F375"/>
      <c r="G375"/>
      <c r="H375"/>
    </row>
    <row r="376" spans="3:8" x14ac:dyDescent="0.35">
      <c r="C376"/>
      <c r="D376"/>
      <c r="E376"/>
      <c r="F376"/>
      <c r="G376"/>
      <c r="H376"/>
    </row>
    <row r="377" spans="3:8" x14ac:dyDescent="0.35">
      <c r="C377"/>
      <c r="D377"/>
      <c r="E377"/>
      <c r="F377"/>
      <c r="G377"/>
      <c r="H377"/>
    </row>
    <row r="378" spans="3:8" x14ac:dyDescent="0.35">
      <c r="C378"/>
      <c r="D378"/>
      <c r="E378"/>
      <c r="F378"/>
      <c r="G378"/>
      <c r="H378"/>
    </row>
    <row r="379" spans="3:8" x14ac:dyDescent="0.35">
      <c r="C379"/>
      <c r="D379"/>
      <c r="E379"/>
      <c r="F379"/>
      <c r="G379"/>
      <c r="H379"/>
    </row>
    <row r="380" spans="3:8" x14ac:dyDescent="0.35">
      <c r="C380"/>
      <c r="D380"/>
      <c r="E380"/>
      <c r="F380"/>
      <c r="G380"/>
      <c r="H380"/>
    </row>
    <row r="381" spans="3:8" x14ac:dyDescent="0.35">
      <c r="C381"/>
      <c r="D381"/>
      <c r="E381"/>
      <c r="F381"/>
      <c r="G381"/>
      <c r="H381"/>
    </row>
    <row r="382" spans="3:8" x14ac:dyDescent="0.35">
      <c r="C382"/>
      <c r="D382"/>
      <c r="E382"/>
      <c r="F382"/>
      <c r="G382"/>
      <c r="H382"/>
    </row>
    <row r="383" spans="3:8" x14ac:dyDescent="0.35">
      <c r="C383"/>
      <c r="D383"/>
      <c r="E383"/>
      <c r="F383"/>
      <c r="G383"/>
      <c r="H383"/>
    </row>
    <row r="384" spans="3:8" x14ac:dyDescent="0.35">
      <c r="C384"/>
      <c r="D384"/>
      <c r="E384"/>
      <c r="F384"/>
      <c r="G384"/>
      <c r="H384"/>
    </row>
    <row r="385" spans="3:8" x14ac:dyDescent="0.35">
      <c r="C385"/>
      <c r="D385"/>
      <c r="E385"/>
      <c r="F385"/>
      <c r="G385"/>
      <c r="H385"/>
    </row>
    <row r="386" spans="3:8" x14ac:dyDescent="0.35">
      <c r="C386"/>
      <c r="D386"/>
      <c r="E386"/>
      <c r="F386"/>
      <c r="G386"/>
      <c r="H386"/>
    </row>
    <row r="387" spans="3:8" x14ac:dyDescent="0.35">
      <c r="C387"/>
      <c r="D387"/>
      <c r="E387"/>
      <c r="F387"/>
      <c r="G387"/>
      <c r="H387"/>
    </row>
    <row r="388" spans="3:8" x14ac:dyDescent="0.35">
      <c r="C388"/>
      <c r="D388"/>
      <c r="E388"/>
      <c r="F388"/>
      <c r="G388"/>
      <c r="H388"/>
    </row>
    <row r="389" spans="3:8" x14ac:dyDescent="0.35">
      <c r="C389"/>
      <c r="D389"/>
      <c r="E389"/>
      <c r="F389"/>
      <c r="G389"/>
      <c r="H389"/>
    </row>
    <row r="390" spans="3:8" x14ac:dyDescent="0.35">
      <c r="C390"/>
      <c r="D390"/>
      <c r="E390"/>
      <c r="F390"/>
      <c r="G390"/>
      <c r="H390"/>
    </row>
    <row r="391" spans="3:8" x14ac:dyDescent="0.35">
      <c r="C391"/>
      <c r="D391"/>
      <c r="E391"/>
      <c r="F391"/>
      <c r="G391"/>
      <c r="H391"/>
    </row>
    <row r="392" spans="3:8" x14ac:dyDescent="0.35">
      <c r="C392"/>
      <c r="D392"/>
      <c r="E392"/>
      <c r="F392"/>
      <c r="G392"/>
      <c r="H392"/>
    </row>
    <row r="393" spans="3:8" x14ac:dyDescent="0.35">
      <c r="C393"/>
      <c r="D393"/>
      <c r="E393"/>
      <c r="F393"/>
      <c r="G393"/>
      <c r="H393"/>
    </row>
    <row r="394" spans="3:8" x14ac:dyDescent="0.35">
      <c r="C394"/>
      <c r="D394"/>
      <c r="E394"/>
      <c r="F394"/>
      <c r="G394"/>
      <c r="H394"/>
    </row>
    <row r="395" spans="3:8" x14ac:dyDescent="0.35">
      <c r="C395"/>
      <c r="D395"/>
      <c r="E395"/>
      <c r="F395"/>
      <c r="G395"/>
      <c r="H395"/>
    </row>
    <row r="396" spans="3:8" x14ac:dyDescent="0.35">
      <c r="C396"/>
      <c r="D396"/>
      <c r="E396"/>
      <c r="F396"/>
      <c r="G396"/>
      <c r="H396"/>
    </row>
    <row r="397" spans="3:8" x14ac:dyDescent="0.35">
      <c r="C397"/>
      <c r="D397"/>
      <c r="E397"/>
      <c r="F397"/>
      <c r="G397"/>
      <c r="H397"/>
    </row>
    <row r="398" spans="3:8" x14ac:dyDescent="0.35">
      <c r="C398"/>
      <c r="D398"/>
      <c r="E398"/>
      <c r="F398"/>
      <c r="G398"/>
      <c r="H398"/>
    </row>
    <row r="399" spans="3:8" x14ac:dyDescent="0.35">
      <c r="C399"/>
      <c r="D399"/>
      <c r="E399"/>
      <c r="F399"/>
      <c r="G399"/>
      <c r="H399"/>
    </row>
    <row r="400" spans="3:8" x14ac:dyDescent="0.35">
      <c r="C400"/>
      <c r="D400"/>
      <c r="E400"/>
      <c r="F400"/>
      <c r="G400"/>
      <c r="H400"/>
    </row>
    <row r="401" spans="3:8" x14ac:dyDescent="0.35">
      <c r="C401"/>
      <c r="D401"/>
      <c r="E401"/>
      <c r="F401"/>
      <c r="G401"/>
      <c r="H401"/>
    </row>
    <row r="402" spans="3:8" x14ac:dyDescent="0.35">
      <c r="C402"/>
      <c r="D402"/>
      <c r="E402"/>
      <c r="F402"/>
      <c r="G402"/>
      <c r="H402"/>
    </row>
    <row r="403" spans="3:8" x14ac:dyDescent="0.35">
      <c r="C403"/>
      <c r="D403"/>
      <c r="E403"/>
      <c r="F403"/>
      <c r="G403"/>
      <c r="H403"/>
    </row>
    <row r="404" spans="3:8" x14ac:dyDescent="0.35">
      <c r="C404"/>
      <c r="D404"/>
      <c r="E404"/>
      <c r="F404"/>
      <c r="G404"/>
      <c r="H404"/>
    </row>
    <row r="405" spans="3:8" x14ac:dyDescent="0.35">
      <c r="C405"/>
      <c r="D405"/>
      <c r="E405"/>
      <c r="F405"/>
      <c r="G405"/>
      <c r="H405"/>
    </row>
    <row r="406" spans="3:8" x14ac:dyDescent="0.35">
      <c r="C406"/>
      <c r="D406"/>
      <c r="E406"/>
      <c r="F406"/>
      <c r="G406"/>
      <c r="H406"/>
    </row>
    <row r="407" spans="3:8" x14ac:dyDescent="0.35">
      <c r="C407"/>
      <c r="D407"/>
      <c r="E407"/>
      <c r="F407"/>
      <c r="G407"/>
      <c r="H407"/>
    </row>
    <row r="408" spans="3:8" x14ac:dyDescent="0.35">
      <c r="C408"/>
      <c r="D408"/>
      <c r="E408"/>
      <c r="F408"/>
      <c r="G408"/>
      <c r="H408"/>
    </row>
    <row r="409" spans="3:8" x14ac:dyDescent="0.35">
      <c r="C409"/>
      <c r="D409"/>
      <c r="E409"/>
      <c r="F409"/>
      <c r="G409"/>
      <c r="H409"/>
    </row>
    <row r="410" spans="3:8" x14ac:dyDescent="0.35">
      <c r="C410"/>
      <c r="D410"/>
      <c r="E410"/>
      <c r="F410"/>
      <c r="G410"/>
      <c r="H410"/>
    </row>
    <row r="411" spans="3:8" x14ac:dyDescent="0.35">
      <c r="C411"/>
      <c r="D411"/>
      <c r="E411"/>
      <c r="F411"/>
      <c r="G411"/>
      <c r="H411"/>
    </row>
    <row r="412" spans="3:8" x14ac:dyDescent="0.35">
      <c r="C412"/>
      <c r="D412"/>
      <c r="E412"/>
      <c r="F412"/>
      <c r="G412"/>
      <c r="H412"/>
    </row>
    <row r="413" spans="3:8" x14ac:dyDescent="0.35">
      <c r="C413"/>
      <c r="D413"/>
      <c r="E413"/>
      <c r="F413"/>
      <c r="G413"/>
      <c r="H413"/>
    </row>
    <row r="414" spans="3:8" x14ac:dyDescent="0.35">
      <c r="C414"/>
      <c r="D414"/>
      <c r="E414"/>
      <c r="F414"/>
      <c r="G414"/>
      <c r="H414"/>
    </row>
    <row r="415" spans="3:8" x14ac:dyDescent="0.35">
      <c r="C415"/>
      <c r="D415"/>
      <c r="E415"/>
      <c r="F415"/>
      <c r="G415"/>
      <c r="H415"/>
    </row>
    <row r="416" spans="3:8" x14ac:dyDescent="0.35">
      <c r="C416"/>
      <c r="D416"/>
      <c r="E416"/>
      <c r="F416"/>
      <c r="G416"/>
      <c r="H416"/>
    </row>
    <row r="417" spans="3:8" x14ac:dyDescent="0.35">
      <c r="C417"/>
      <c r="D417"/>
      <c r="E417"/>
      <c r="F417"/>
      <c r="G417"/>
      <c r="H417"/>
    </row>
    <row r="418" spans="3:8" x14ac:dyDescent="0.35">
      <c r="C418"/>
      <c r="D418"/>
      <c r="E418"/>
      <c r="F418"/>
      <c r="G418"/>
      <c r="H418"/>
    </row>
    <row r="419" spans="3:8" x14ac:dyDescent="0.35">
      <c r="C419"/>
      <c r="D419"/>
      <c r="E419"/>
      <c r="F419"/>
      <c r="G419"/>
      <c r="H419"/>
    </row>
    <row r="420" spans="3:8" x14ac:dyDescent="0.35">
      <c r="C420"/>
      <c r="D420"/>
      <c r="E420"/>
      <c r="F420"/>
      <c r="G420"/>
      <c r="H420"/>
    </row>
    <row r="421" spans="3:8" x14ac:dyDescent="0.35">
      <c r="C421"/>
      <c r="D421"/>
      <c r="E421"/>
      <c r="F421"/>
      <c r="G421"/>
      <c r="H421"/>
    </row>
    <row r="422" spans="3:8" x14ac:dyDescent="0.35">
      <c r="C422"/>
      <c r="D422"/>
      <c r="E422"/>
      <c r="F422"/>
      <c r="G422"/>
      <c r="H422"/>
    </row>
    <row r="423" spans="3:8" x14ac:dyDescent="0.35">
      <c r="C423"/>
      <c r="D423"/>
      <c r="E423"/>
      <c r="F423"/>
      <c r="G423"/>
      <c r="H423"/>
    </row>
    <row r="424" spans="3:8" x14ac:dyDescent="0.35">
      <c r="C424"/>
      <c r="D424"/>
      <c r="E424"/>
      <c r="F424"/>
      <c r="G424"/>
      <c r="H424"/>
    </row>
    <row r="425" spans="3:8" x14ac:dyDescent="0.35">
      <c r="C425"/>
      <c r="D425"/>
      <c r="E425"/>
      <c r="F425"/>
      <c r="G425"/>
      <c r="H425"/>
    </row>
    <row r="426" spans="3:8" x14ac:dyDescent="0.35">
      <c r="C426"/>
      <c r="D426"/>
      <c r="E426"/>
      <c r="F426"/>
      <c r="G426"/>
      <c r="H426"/>
    </row>
    <row r="427" spans="3:8" x14ac:dyDescent="0.35">
      <c r="C427"/>
      <c r="D427"/>
      <c r="E427"/>
      <c r="F427"/>
      <c r="G427"/>
      <c r="H427"/>
    </row>
    <row r="428" spans="3:8" x14ac:dyDescent="0.35">
      <c r="C428"/>
      <c r="D428"/>
      <c r="E428"/>
      <c r="F428"/>
      <c r="G428"/>
      <c r="H428"/>
    </row>
    <row r="429" spans="3:8" x14ac:dyDescent="0.35">
      <c r="C429"/>
      <c r="D429"/>
      <c r="E429"/>
      <c r="F429"/>
      <c r="G429"/>
      <c r="H429"/>
    </row>
    <row r="430" spans="3:8" x14ac:dyDescent="0.35">
      <c r="C430"/>
      <c r="D430"/>
      <c r="E430"/>
      <c r="F430"/>
      <c r="G430"/>
      <c r="H430"/>
    </row>
    <row r="431" spans="3:8" x14ac:dyDescent="0.35">
      <c r="C431"/>
      <c r="D431"/>
      <c r="E431"/>
      <c r="F431"/>
      <c r="G431"/>
      <c r="H431"/>
    </row>
    <row r="432" spans="3:8" x14ac:dyDescent="0.35">
      <c r="C432"/>
      <c r="D432"/>
      <c r="E432"/>
      <c r="F432"/>
      <c r="G432"/>
      <c r="H432"/>
    </row>
    <row r="433" spans="3:8" x14ac:dyDescent="0.35">
      <c r="C433"/>
      <c r="D433"/>
      <c r="E433"/>
      <c r="F433"/>
      <c r="G433"/>
      <c r="H433"/>
    </row>
    <row r="434" spans="3:8" x14ac:dyDescent="0.35">
      <c r="C434"/>
      <c r="D434"/>
      <c r="E434"/>
      <c r="F434"/>
      <c r="G434"/>
      <c r="H434"/>
    </row>
    <row r="435" spans="3:8" x14ac:dyDescent="0.35">
      <c r="C435"/>
      <c r="D435"/>
      <c r="E435"/>
      <c r="F435"/>
      <c r="G435"/>
      <c r="H435"/>
    </row>
    <row r="436" spans="3:8" x14ac:dyDescent="0.35">
      <c r="C436"/>
      <c r="D436"/>
      <c r="E436"/>
      <c r="F436"/>
      <c r="G436"/>
      <c r="H436"/>
    </row>
    <row r="437" spans="3:8" x14ac:dyDescent="0.35">
      <c r="C437"/>
      <c r="D437"/>
      <c r="E437"/>
      <c r="F437"/>
      <c r="G437"/>
      <c r="H437"/>
    </row>
    <row r="438" spans="3:8" x14ac:dyDescent="0.35">
      <c r="C438"/>
      <c r="D438"/>
      <c r="E438"/>
      <c r="F438"/>
      <c r="G438"/>
      <c r="H438"/>
    </row>
    <row r="439" spans="3:8" x14ac:dyDescent="0.35">
      <c r="C439"/>
      <c r="D439"/>
      <c r="E439"/>
      <c r="F439"/>
      <c r="G439"/>
      <c r="H439"/>
    </row>
    <row r="440" spans="3:8" x14ac:dyDescent="0.35">
      <c r="C440"/>
      <c r="D440"/>
      <c r="E440"/>
      <c r="F440"/>
      <c r="G440"/>
      <c r="H440"/>
    </row>
    <row r="441" spans="3:8" x14ac:dyDescent="0.35">
      <c r="C441"/>
      <c r="D441"/>
      <c r="E441"/>
      <c r="F441"/>
      <c r="G441"/>
      <c r="H441"/>
    </row>
    <row r="442" spans="3:8" x14ac:dyDescent="0.35">
      <c r="C442"/>
      <c r="D442"/>
      <c r="E442"/>
      <c r="F442"/>
      <c r="G442"/>
      <c r="H442"/>
    </row>
    <row r="443" spans="3:8" x14ac:dyDescent="0.35">
      <c r="C443"/>
      <c r="D443"/>
      <c r="E443"/>
      <c r="F443"/>
      <c r="G443"/>
      <c r="H443"/>
    </row>
    <row r="444" spans="3:8" x14ac:dyDescent="0.35">
      <c r="C444"/>
      <c r="D444"/>
      <c r="E444"/>
      <c r="F444"/>
      <c r="G444"/>
      <c r="H444"/>
    </row>
    <row r="445" spans="3:8" x14ac:dyDescent="0.35">
      <c r="C445"/>
      <c r="D445"/>
      <c r="E445"/>
      <c r="F445"/>
      <c r="G445"/>
      <c r="H445"/>
    </row>
    <row r="446" spans="3:8" x14ac:dyDescent="0.35">
      <c r="C446"/>
      <c r="D446"/>
      <c r="E446"/>
      <c r="F446"/>
      <c r="G446"/>
      <c r="H446"/>
    </row>
    <row r="447" spans="3:8" x14ac:dyDescent="0.35">
      <c r="C447"/>
      <c r="D447"/>
      <c r="E447"/>
      <c r="F447"/>
      <c r="G447"/>
      <c r="H447"/>
    </row>
    <row r="448" spans="3:8" x14ac:dyDescent="0.35">
      <c r="C448"/>
      <c r="D448"/>
      <c r="E448"/>
      <c r="F448"/>
      <c r="G448"/>
      <c r="H448"/>
    </row>
    <row r="449" spans="3:8" x14ac:dyDescent="0.35">
      <c r="C449"/>
      <c r="D449"/>
      <c r="E449"/>
      <c r="F449"/>
      <c r="G449"/>
      <c r="H449"/>
    </row>
    <row r="450" spans="3:8" x14ac:dyDescent="0.35">
      <c r="C450"/>
      <c r="D450"/>
      <c r="E450"/>
      <c r="F450"/>
      <c r="G450"/>
      <c r="H450"/>
    </row>
    <row r="451" spans="3:8" x14ac:dyDescent="0.35">
      <c r="C451"/>
      <c r="D451"/>
      <c r="E451"/>
      <c r="F451"/>
      <c r="G451"/>
      <c r="H451"/>
    </row>
    <row r="452" spans="3:8" x14ac:dyDescent="0.35">
      <c r="C452"/>
      <c r="D452"/>
      <c r="E452"/>
      <c r="F452"/>
      <c r="G452"/>
      <c r="H452"/>
    </row>
    <row r="453" spans="3:8" x14ac:dyDescent="0.35">
      <c r="C453"/>
      <c r="D453"/>
      <c r="E453"/>
      <c r="F453"/>
      <c r="G453"/>
      <c r="H453"/>
    </row>
    <row r="454" spans="3:8" x14ac:dyDescent="0.35">
      <c r="C454"/>
      <c r="D454"/>
      <c r="E454"/>
      <c r="F454"/>
      <c r="G454"/>
      <c r="H454"/>
    </row>
    <row r="455" spans="3:8" x14ac:dyDescent="0.35">
      <c r="C455"/>
      <c r="D455"/>
      <c r="E455"/>
      <c r="F455"/>
      <c r="G455"/>
      <c r="H455"/>
    </row>
    <row r="456" spans="3:8" x14ac:dyDescent="0.35">
      <c r="C456"/>
      <c r="D456"/>
      <c r="E456"/>
      <c r="F456"/>
      <c r="G456"/>
      <c r="H456"/>
    </row>
    <row r="457" spans="3:8" x14ac:dyDescent="0.35">
      <c r="C457"/>
      <c r="D457"/>
      <c r="E457"/>
      <c r="F457"/>
      <c r="G457"/>
      <c r="H457"/>
    </row>
    <row r="458" spans="3:8" x14ac:dyDescent="0.35">
      <c r="C458"/>
      <c r="D458"/>
      <c r="E458"/>
      <c r="F458"/>
      <c r="G458"/>
      <c r="H458"/>
    </row>
    <row r="459" spans="3:8" x14ac:dyDescent="0.35">
      <c r="C459"/>
      <c r="D459"/>
      <c r="E459"/>
      <c r="F459"/>
      <c r="G459"/>
      <c r="H459"/>
    </row>
    <row r="460" spans="3:8" x14ac:dyDescent="0.35">
      <c r="C460"/>
      <c r="D460"/>
      <c r="E460"/>
      <c r="F460"/>
      <c r="G460"/>
      <c r="H460"/>
    </row>
    <row r="461" spans="3:8" x14ac:dyDescent="0.35">
      <c r="C461"/>
      <c r="D461"/>
      <c r="E461"/>
      <c r="F461"/>
      <c r="G461"/>
      <c r="H461"/>
    </row>
    <row r="462" spans="3:8" x14ac:dyDescent="0.35">
      <c r="C462"/>
      <c r="D462"/>
      <c r="E462"/>
      <c r="F462"/>
      <c r="G462"/>
      <c r="H462"/>
    </row>
    <row r="463" spans="3:8" x14ac:dyDescent="0.35">
      <c r="C463"/>
      <c r="D463"/>
      <c r="E463"/>
      <c r="F463"/>
      <c r="G463"/>
      <c r="H463"/>
    </row>
    <row r="464" spans="3:8" x14ac:dyDescent="0.35">
      <c r="C464"/>
      <c r="D464"/>
      <c r="E464"/>
      <c r="F464"/>
      <c r="G464"/>
      <c r="H464"/>
    </row>
    <row r="465" spans="3:8" x14ac:dyDescent="0.35">
      <c r="C465"/>
      <c r="D465"/>
      <c r="E465"/>
      <c r="F465"/>
      <c r="G465"/>
      <c r="H465"/>
    </row>
    <row r="466" spans="3:8" x14ac:dyDescent="0.35">
      <c r="C466"/>
      <c r="D466"/>
      <c r="E466"/>
      <c r="F466"/>
      <c r="G466"/>
      <c r="H466"/>
    </row>
    <row r="467" spans="3:8" x14ac:dyDescent="0.35">
      <c r="C467"/>
      <c r="D467"/>
      <c r="E467"/>
      <c r="F467"/>
      <c r="G467"/>
      <c r="H467"/>
    </row>
    <row r="468" spans="3:8" x14ac:dyDescent="0.35">
      <c r="C468"/>
      <c r="D468"/>
      <c r="E468"/>
      <c r="F468"/>
      <c r="G468"/>
      <c r="H468"/>
    </row>
    <row r="469" spans="3:8" x14ac:dyDescent="0.35">
      <c r="C469"/>
      <c r="D469"/>
      <c r="E469"/>
      <c r="F469"/>
      <c r="G469"/>
      <c r="H469"/>
    </row>
    <row r="470" spans="3:8" x14ac:dyDescent="0.35">
      <c r="C470"/>
      <c r="D470"/>
      <c r="E470"/>
      <c r="F470"/>
      <c r="G470"/>
      <c r="H470"/>
    </row>
    <row r="471" spans="3:8" x14ac:dyDescent="0.35">
      <c r="C471"/>
      <c r="D471"/>
      <c r="E471"/>
      <c r="F471"/>
      <c r="G471"/>
      <c r="H471"/>
    </row>
    <row r="472" spans="3:8" x14ac:dyDescent="0.35">
      <c r="C472"/>
      <c r="D472"/>
      <c r="E472"/>
      <c r="F472"/>
      <c r="G472"/>
      <c r="H472"/>
    </row>
    <row r="473" spans="3:8" x14ac:dyDescent="0.35">
      <c r="C473"/>
      <c r="D473"/>
      <c r="E473"/>
      <c r="F473"/>
      <c r="G473"/>
      <c r="H473"/>
    </row>
    <row r="474" spans="3:8" x14ac:dyDescent="0.35">
      <c r="C474"/>
      <c r="D474"/>
      <c r="E474"/>
      <c r="F474"/>
      <c r="G474"/>
      <c r="H474"/>
    </row>
    <row r="475" spans="3:8" x14ac:dyDescent="0.35">
      <c r="C475"/>
      <c r="D475"/>
      <c r="E475"/>
      <c r="F475"/>
      <c r="G475"/>
      <c r="H475"/>
    </row>
    <row r="476" spans="3:8" x14ac:dyDescent="0.35">
      <c r="C476"/>
      <c r="D476"/>
      <c r="E476"/>
      <c r="F476"/>
      <c r="G476"/>
      <c r="H476"/>
    </row>
    <row r="477" spans="3:8" x14ac:dyDescent="0.35">
      <c r="C477"/>
      <c r="D477"/>
      <c r="E477"/>
      <c r="F477"/>
      <c r="G477"/>
      <c r="H477"/>
    </row>
    <row r="478" spans="3:8" x14ac:dyDescent="0.35">
      <c r="C478"/>
      <c r="D478"/>
      <c r="E478"/>
      <c r="F478"/>
      <c r="G478"/>
      <c r="H478"/>
    </row>
    <row r="479" spans="3:8" x14ac:dyDescent="0.35">
      <c r="C479"/>
      <c r="D479"/>
      <c r="E479"/>
      <c r="F479"/>
      <c r="G479"/>
      <c r="H479"/>
    </row>
    <row r="480" spans="3:8" x14ac:dyDescent="0.35">
      <c r="C480"/>
      <c r="D480"/>
      <c r="E480"/>
      <c r="F480"/>
      <c r="G480"/>
      <c r="H480"/>
    </row>
    <row r="481" spans="3:8" x14ac:dyDescent="0.35">
      <c r="C481"/>
      <c r="D481"/>
      <c r="E481"/>
      <c r="F481"/>
      <c r="G481"/>
      <c r="H481"/>
    </row>
    <row r="482" spans="3:8" x14ac:dyDescent="0.35">
      <c r="C482"/>
      <c r="D482"/>
      <c r="E482"/>
      <c r="F482"/>
      <c r="G482"/>
      <c r="H482"/>
    </row>
    <row r="483" spans="3:8" x14ac:dyDescent="0.35">
      <c r="C483"/>
      <c r="D483"/>
      <c r="E483"/>
      <c r="F483"/>
      <c r="G483"/>
      <c r="H483"/>
    </row>
    <row r="484" spans="3:8" x14ac:dyDescent="0.35">
      <c r="C484"/>
      <c r="D484"/>
      <c r="E484"/>
      <c r="F484"/>
      <c r="G484"/>
      <c r="H484"/>
    </row>
    <row r="485" spans="3:8" x14ac:dyDescent="0.35">
      <c r="C485"/>
      <c r="D485"/>
      <c r="E485"/>
      <c r="F485"/>
      <c r="G485"/>
      <c r="H485"/>
    </row>
    <row r="486" spans="3:8" x14ac:dyDescent="0.35">
      <c r="C486"/>
      <c r="D486"/>
      <c r="E486"/>
      <c r="F486"/>
      <c r="G486"/>
      <c r="H486"/>
    </row>
    <row r="487" spans="3:8" x14ac:dyDescent="0.35">
      <c r="C487"/>
      <c r="D487"/>
      <c r="E487"/>
      <c r="F487"/>
      <c r="G487"/>
      <c r="H487"/>
    </row>
    <row r="488" spans="3:8" x14ac:dyDescent="0.35">
      <c r="C488"/>
      <c r="D488"/>
      <c r="E488"/>
      <c r="F488"/>
      <c r="G488"/>
      <c r="H488"/>
    </row>
    <row r="489" spans="3:8" x14ac:dyDescent="0.35">
      <c r="C489"/>
      <c r="D489"/>
      <c r="E489"/>
      <c r="F489"/>
      <c r="G489"/>
      <c r="H489"/>
    </row>
    <row r="490" spans="3:8" x14ac:dyDescent="0.35">
      <c r="C490"/>
      <c r="D490"/>
      <c r="E490"/>
      <c r="F490"/>
      <c r="G490"/>
      <c r="H490"/>
    </row>
    <row r="491" spans="3:8" x14ac:dyDescent="0.35">
      <c r="C491"/>
      <c r="D491"/>
      <c r="E491"/>
      <c r="F491"/>
      <c r="G491"/>
      <c r="H491"/>
    </row>
    <row r="492" spans="3:8" x14ac:dyDescent="0.35">
      <c r="C492"/>
      <c r="D492"/>
      <c r="E492"/>
      <c r="F492"/>
      <c r="G492"/>
      <c r="H492"/>
    </row>
    <row r="493" spans="3:8" x14ac:dyDescent="0.35">
      <c r="C493"/>
      <c r="D493"/>
      <c r="E493"/>
      <c r="F493"/>
      <c r="G493"/>
      <c r="H493"/>
    </row>
    <row r="494" spans="3:8" x14ac:dyDescent="0.35">
      <c r="C494"/>
      <c r="D494"/>
      <c r="E494"/>
      <c r="F494"/>
      <c r="G494"/>
      <c r="H494"/>
    </row>
    <row r="495" spans="3:8" x14ac:dyDescent="0.35">
      <c r="C495"/>
      <c r="D495"/>
      <c r="E495"/>
      <c r="F495"/>
      <c r="G495"/>
      <c r="H495"/>
    </row>
    <row r="496" spans="3:8" x14ac:dyDescent="0.35">
      <c r="C496"/>
      <c r="D496"/>
      <c r="E496"/>
      <c r="F496"/>
      <c r="G496"/>
      <c r="H496"/>
    </row>
    <row r="497" spans="3:8" x14ac:dyDescent="0.35">
      <c r="C497"/>
      <c r="D497"/>
      <c r="E497"/>
      <c r="F497"/>
      <c r="G497"/>
      <c r="H497"/>
    </row>
    <row r="498" spans="3:8" x14ac:dyDescent="0.35">
      <c r="C498"/>
      <c r="D498"/>
      <c r="E498"/>
      <c r="F498"/>
      <c r="G498"/>
      <c r="H498"/>
    </row>
    <row r="499" spans="3:8" x14ac:dyDescent="0.35">
      <c r="C499"/>
      <c r="D499"/>
      <c r="E499"/>
      <c r="F499"/>
      <c r="G499"/>
      <c r="H499"/>
    </row>
    <row r="500" spans="3:8" x14ac:dyDescent="0.35">
      <c r="C500"/>
      <c r="D500"/>
      <c r="E500"/>
      <c r="F500"/>
      <c r="G500"/>
      <c r="H500"/>
    </row>
    <row r="501" spans="3:8" x14ac:dyDescent="0.35">
      <c r="C501"/>
      <c r="D501"/>
      <c r="E501"/>
      <c r="F501"/>
      <c r="G501"/>
      <c r="H501"/>
    </row>
    <row r="502" spans="3:8" x14ac:dyDescent="0.35">
      <c r="C502"/>
      <c r="D502"/>
      <c r="E502"/>
      <c r="F502"/>
      <c r="G502"/>
      <c r="H502"/>
    </row>
    <row r="503" spans="3:8" x14ac:dyDescent="0.35">
      <c r="C503"/>
      <c r="D503"/>
      <c r="E503"/>
      <c r="F503"/>
      <c r="G503"/>
      <c r="H503"/>
    </row>
    <row r="504" spans="3:8" x14ac:dyDescent="0.35">
      <c r="C504"/>
      <c r="D504"/>
      <c r="E504"/>
      <c r="F504"/>
      <c r="G504"/>
      <c r="H504"/>
    </row>
    <row r="505" spans="3:8" x14ac:dyDescent="0.35">
      <c r="C505"/>
      <c r="D505"/>
      <c r="E505"/>
      <c r="F505"/>
      <c r="G505"/>
      <c r="H505"/>
    </row>
    <row r="506" spans="3:8" x14ac:dyDescent="0.35">
      <c r="C506"/>
      <c r="D506"/>
      <c r="E506"/>
      <c r="F506"/>
      <c r="G506"/>
      <c r="H506"/>
    </row>
    <row r="507" spans="3:8" x14ac:dyDescent="0.35">
      <c r="C507"/>
      <c r="D507"/>
      <c r="E507"/>
      <c r="F507"/>
      <c r="G507"/>
      <c r="H507"/>
    </row>
    <row r="508" spans="3:8" x14ac:dyDescent="0.35">
      <c r="C508"/>
      <c r="D508"/>
      <c r="E508"/>
      <c r="F508"/>
      <c r="G508"/>
      <c r="H508"/>
    </row>
    <row r="509" spans="3:8" x14ac:dyDescent="0.35">
      <c r="C509"/>
      <c r="D509"/>
      <c r="E509"/>
      <c r="F509"/>
      <c r="G509"/>
      <c r="H509"/>
    </row>
    <row r="510" spans="3:8" x14ac:dyDescent="0.35">
      <c r="C510"/>
      <c r="D510"/>
      <c r="E510"/>
      <c r="F510"/>
      <c r="G510"/>
      <c r="H510"/>
    </row>
    <row r="511" spans="3:8" x14ac:dyDescent="0.35">
      <c r="C511"/>
      <c r="D511"/>
      <c r="E511"/>
      <c r="F511"/>
      <c r="G511"/>
      <c r="H511"/>
    </row>
    <row r="512" spans="3:8" x14ac:dyDescent="0.35">
      <c r="C512"/>
      <c r="D512"/>
      <c r="E512"/>
      <c r="F512"/>
      <c r="G512"/>
      <c r="H512"/>
    </row>
    <row r="513" spans="3:8" x14ac:dyDescent="0.35">
      <c r="C513"/>
      <c r="D513"/>
      <c r="E513"/>
      <c r="F513"/>
      <c r="G513"/>
      <c r="H513"/>
    </row>
    <row r="514" spans="3:8" x14ac:dyDescent="0.35">
      <c r="C514"/>
      <c r="D514"/>
      <c r="E514"/>
      <c r="F514"/>
      <c r="G514"/>
      <c r="H514"/>
    </row>
    <row r="515" spans="3:8" x14ac:dyDescent="0.35">
      <c r="C515"/>
      <c r="D515"/>
      <c r="E515"/>
      <c r="F515"/>
      <c r="G515"/>
      <c r="H515"/>
    </row>
    <row r="516" spans="3:8" x14ac:dyDescent="0.35">
      <c r="C516"/>
      <c r="D516"/>
      <c r="E516"/>
      <c r="F516"/>
      <c r="G516"/>
      <c r="H516"/>
    </row>
    <row r="517" spans="3:8" x14ac:dyDescent="0.35">
      <c r="C517"/>
      <c r="D517"/>
      <c r="E517"/>
      <c r="F517"/>
      <c r="G517"/>
      <c r="H517"/>
    </row>
    <row r="518" spans="3:8" x14ac:dyDescent="0.35">
      <c r="C518"/>
      <c r="D518"/>
      <c r="E518"/>
      <c r="F518"/>
      <c r="G518"/>
      <c r="H518"/>
    </row>
    <row r="519" spans="3:8" x14ac:dyDescent="0.35">
      <c r="C519"/>
      <c r="D519"/>
      <c r="E519"/>
      <c r="F519"/>
      <c r="G519"/>
      <c r="H519"/>
    </row>
    <row r="520" spans="3:8" x14ac:dyDescent="0.35">
      <c r="C520"/>
      <c r="D520"/>
      <c r="E520"/>
      <c r="F520"/>
      <c r="G520"/>
      <c r="H520"/>
    </row>
    <row r="521" spans="3:8" x14ac:dyDescent="0.35">
      <c r="C521"/>
      <c r="D521"/>
      <c r="E521"/>
      <c r="F521"/>
      <c r="G521"/>
      <c r="H521"/>
    </row>
    <row r="522" spans="3:8" x14ac:dyDescent="0.35">
      <c r="C522"/>
      <c r="D522"/>
      <c r="E522"/>
      <c r="F522"/>
      <c r="G522"/>
      <c r="H522"/>
    </row>
    <row r="523" spans="3:8" x14ac:dyDescent="0.35">
      <c r="C523"/>
      <c r="D523"/>
      <c r="E523"/>
      <c r="F523"/>
      <c r="G523"/>
      <c r="H523"/>
    </row>
    <row r="524" spans="3:8" x14ac:dyDescent="0.35">
      <c r="C524"/>
      <c r="D524"/>
      <c r="E524"/>
      <c r="F524"/>
      <c r="G524"/>
      <c r="H524"/>
    </row>
    <row r="525" spans="3:8" x14ac:dyDescent="0.35">
      <c r="C525"/>
      <c r="D525"/>
      <c r="E525"/>
      <c r="F525"/>
      <c r="G525"/>
      <c r="H525"/>
    </row>
    <row r="526" spans="3:8" x14ac:dyDescent="0.35">
      <c r="C526"/>
      <c r="D526"/>
      <c r="E526"/>
      <c r="F526"/>
      <c r="G526"/>
      <c r="H526"/>
    </row>
    <row r="527" spans="3:8" x14ac:dyDescent="0.35">
      <c r="C527"/>
      <c r="D527"/>
      <c r="E527"/>
      <c r="F527"/>
      <c r="G527"/>
      <c r="H527"/>
    </row>
    <row r="528" spans="3:8" x14ac:dyDescent="0.35">
      <c r="C528"/>
      <c r="D528"/>
      <c r="E528"/>
      <c r="F528"/>
      <c r="G528"/>
      <c r="H528"/>
    </row>
    <row r="529" spans="3:8" x14ac:dyDescent="0.35">
      <c r="C529"/>
      <c r="D529"/>
      <c r="E529"/>
      <c r="F529"/>
      <c r="G529"/>
      <c r="H529"/>
    </row>
    <row r="530" spans="3:8" x14ac:dyDescent="0.35">
      <c r="C530"/>
      <c r="D530"/>
      <c r="E530"/>
      <c r="F530"/>
      <c r="G530"/>
      <c r="H530"/>
    </row>
    <row r="531" spans="3:8" x14ac:dyDescent="0.35">
      <c r="C531"/>
      <c r="D531"/>
      <c r="E531"/>
      <c r="F531"/>
      <c r="G531"/>
      <c r="H531"/>
    </row>
    <row r="532" spans="3:8" x14ac:dyDescent="0.35">
      <c r="C532"/>
      <c r="D532"/>
      <c r="E532"/>
      <c r="F532"/>
      <c r="G532"/>
      <c r="H532"/>
    </row>
    <row r="533" spans="3:8" x14ac:dyDescent="0.35">
      <c r="C533"/>
      <c r="D533"/>
      <c r="E533"/>
      <c r="F533"/>
      <c r="G533"/>
      <c r="H533"/>
    </row>
    <row r="534" spans="3:8" x14ac:dyDescent="0.35">
      <c r="C534"/>
      <c r="D534"/>
      <c r="E534"/>
      <c r="F534"/>
      <c r="G534"/>
      <c r="H534"/>
    </row>
    <row r="535" spans="3:8" x14ac:dyDescent="0.35">
      <c r="C535"/>
      <c r="D535"/>
      <c r="E535"/>
      <c r="F535"/>
      <c r="G535"/>
      <c r="H535"/>
    </row>
    <row r="536" spans="3:8" x14ac:dyDescent="0.35">
      <c r="C536"/>
      <c r="D536"/>
      <c r="E536"/>
      <c r="F536"/>
      <c r="G536"/>
      <c r="H536"/>
    </row>
    <row r="537" spans="3:8" x14ac:dyDescent="0.35">
      <c r="C537"/>
      <c r="D537"/>
      <c r="E537"/>
      <c r="F537"/>
      <c r="G537"/>
      <c r="H537"/>
    </row>
    <row r="538" spans="3:8" x14ac:dyDescent="0.35">
      <c r="C538"/>
      <c r="D538"/>
      <c r="E538"/>
      <c r="F538"/>
      <c r="G538"/>
      <c r="H538"/>
    </row>
    <row r="539" spans="3:8" x14ac:dyDescent="0.35">
      <c r="C539"/>
      <c r="D539"/>
      <c r="E539"/>
      <c r="F539"/>
      <c r="G539"/>
      <c r="H539"/>
    </row>
    <row r="540" spans="3:8" x14ac:dyDescent="0.35">
      <c r="C540"/>
      <c r="D540"/>
      <c r="E540"/>
      <c r="F540"/>
      <c r="G540"/>
      <c r="H540"/>
    </row>
    <row r="541" spans="3:8" x14ac:dyDescent="0.35">
      <c r="C541"/>
      <c r="D541"/>
      <c r="E541"/>
      <c r="F541"/>
      <c r="G541"/>
      <c r="H541"/>
    </row>
    <row r="542" spans="3:8" x14ac:dyDescent="0.35">
      <c r="C542"/>
      <c r="D542"/>
      <c r="E542"/>
      <c r="F542"/>
      <c r="G542"/>
      <c r="H542"/>
    </row>
    <row r="543" spans="3:8" x14ac:dyDescent="0.35">
      <c r="C543"/>
      <c r="D543"/>
      <c r="E543"/>
      <c r="F543"/>
      <c r="G543"/>
      <c r="H543"/>
    </row>
    <row r="544" spans="3:8" x14ac:dyDescent="0.35">
      <c r="C544"/>
      <c r="D544"/>
      <c r="E544"/>
      <c r="F544"/>
      <c r="G544"/>
      <c r="H544"/>
    </row>
    <row r="545" spans="3:8" x14ac:dyDescent="0.35">
      <c r="C545"/>
      <c r="D545"/>
      <c r="E545"/>
      <c r="F545"/>
      <c r="G545"/>
      <c r="H545"/>
    </row>
    <row r="546" spans="3:8" x14ac:dyDescent="0.35">
      <c r="C546"/>
      <c r="D546"/>
      <c r="E546"/>
      <c r="F546"/>
      <c r="G546"/>
      <c r="H546"/>
    </row>
    <row r="547" spans="3:8" x14ac:dyDescent="0.35">
      <c r="C547"/>
      <c r="D547"/>
      <c r="E547"/>
      <c r="F547"/>
      <c r="G547"/>
      <c r="H547"/>
    </row>
    <row r="548" spans="3:8" x14ac:dyDescent="0.35">
      <c r="C548"/>
      <c r="D548"/>
      <c r="E548"/>
      <c r="F548"/>
      <c r="G548"/>
      <c r="H548"/>
    </row>
    <row r="549" spans="3:8" x14ac:dyDescent="0.35">
      <c r="C549"/>
      <c r="D549"/>
      <c r="E549"/>
      <c r="F549"/>
      <c r="G549"/>
      <c r="H549"/>
    </row>
    <row r="550" spans="3:8" x14ac:dyDescent="0.35">
      <c r="C550"/>
      <c r="D550"/>
      <c r="E550"/>
      <c r="F550"/>
      <c r="G550"/>
      <c r="H550"/>
    </row>
    <row r="551" spans="3:8" x14ac:dyDescent="0.35">
      <c r="C551"/>
      <c r="D551"/>
      <c r="E551"/>
      <c r="F551"/>
      <c r="G551"/>
      <c r="H551"/>
    </row>
    <row r="552" spans="3:8" x14ac:dyDescent="0.35">
      <c r="C552"/>
      <c r="D552"/>
      <c r="E552"/>
      <c r="F552"/>
      <c r="G552"/>
      <c r="H552"/>
    </row>
    <row r="553" spans="3:8" x14ac:dyDescent="0.35">
      <c r="C553"/>
      <c r="D553"/>
      <c r="E553"/>
      <c r="F553"/>
      <c r="G553"/>
      <c r="H553"/>
    </row>
    <row r="554" spans="3:8" x14ac:dyDescent="0.35">
      <c r="C554"/>
      <c r="D554"/>
      <c r="E554"/>
      <c r="F554"/>
      <c r="G554"/>
      <c r="H554"/>
    </row>
    <row r="555" spans="3:8" x14ac:dyDescent="0.35">
      <c r="C555"/>
      <c r="D555"/>
      <c r="E555"/>
      <c r="F555"/>
      <c r="G555"/>
      <c r="H555"/>
    </row>
    <row r="556" spans="3:8" x14ac:dyDescent="0.35">
      <c r="C556"/>
      <c r="D556"/>
      <c r="E556"/>
      <c r="F556"/>
      <c r="G556"/>
      <c r="H556"/>
    </row>
    <row r="557" spans="3:8" x14ac:dyDescent="0.35">
      <c r="C557"/>
      <c r="D557"/>
      <c r="E557"/>
      <c r="F557"/>
      <c r="G557"/>
      <c r="H557"/>
    </row>
    <row r="558" spans="3:8" x14ac:dyDescent="0.35">
      <c r="C558"/>
      <c r="D558"/>
      <c r="E558"/>
      <c r="F558"/>
      <c r="G558"/>
      <c r="H558"/>
    </row>
    <row r="559" spans="3:8" x14ac:dyDescent="0.35">
      <c r="C559"/>
      <c r="D559"/>
      <c r="E559"/>
      <c r="F559"/>
      <c r="G559"/>
      <c r="H559"/>
    </row>
    <row r="560" spans="3:8" x14ac:dyDescent="0.35">
      <c r="C560"/>
      <c r="D560"/>
      <c r="E560"/>
      <c r="F560"/>
      <c r="G560"/>
      <c r="H560"/>
    </row>
    <row r="561" spans="3:8" x14ac:dyDescent="0.35">
      <c r="C561"/>
      <c r="D561"/>
      <c r="E561"/>
      <c r="F561"/>
      <c r="G561"/>
      <c r="H561"/>
    </row>
    <row r="562" spans="3:8" x14ac:dyDescent="0.35">
      <c r="C562"/>
      <c r="D562"/>
      <c r="E562"/>
      <c r="F562"/>
      <c r="G562"/>
      <c r="H562"/>
    </row>
    <row r="563" spans="3:8" x14ac:dyDescent="0.35">
      <c r="C563"/>
      <c r="D563"/>
      <c r="E563"/>
      <c r="F563"/>
      <c r="G563"/>
      <c r="H563"/>
    </row>
  </sheetData>
  <sheetProtection algorithmName="SHA-512" hashValue="eyrM03IJU9YuxTCL6DwgD9LlhcSwmikQu2x96phkW+AlKXiad2XMYFPXNBN4oOR2jU3hOxUFCA460fh8nC1Mcw==" saltValue="TCWwxWZZ5vGMtl43m7DLi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41b7705-7ba0-46af-b1d8-5eeab284f4eb" xsi:nil="true"/>
    <lcf76f155ced4ddcb4097134ff3c332f xmlns="8181f450-e118-44ce-b59d-5e9fb75ba02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2" ma:contentTypeDescription="Create a new document." ma:contentTypeScope="" ma:versionID="6801ae2a8475cc593d4ca92abc571684">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2912241a195020b4b41a380f0adf5dc1"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37A00A-9D3F-4CBE-8AC1-D1AC30501B12}">
  <ds:schemaRefs>
    <ds:schemaRef ds:uri="http://schemas.microsoft.com/sharepoint/v3/contenttype/forms"/>
  </ds:schemaRefs>
</ds:datastoreItem>
</file>

<file path=customXml/itemProps2.xml><?xml version="1.0" encoding="utf-8"?>
<ds:datastoreItem xmlns:ds="http://schemas.openxmlformats.org/officeDocument/2006/customXml" ds:itemID="{D91704D0-E4B4-4537-8019-2E74CBEF109A}">
  <ds:schemaRefs>
    <ds:schemaRef ds:uri="http://schemas.microsoft.com/office/2006/metadata/properties"/>
    <ds:schemaRef ds:uri="http://schemas.microsoft.com/office/infopath/2007/PartnerControls"/>
    <ds:schemaRef ds:uri="1ce83dab-f34d-422b-90a0-9c83d4c4c430"/>
    <ds:schemaRef ds:uri="e9bbe9a6-bba7-4a07-abca-c85590fb1715"/>
    <ds:schemaRef ds:uri="341b7705-7ba0-46af-b1d8-5eeab284f4eb"/>
    <ds:schemaRef ds:uri="8181f450-e118-44ce-b59d-5e9fb75ba02a"/>
  </ds:schemaRefs>
</ds:datastoreItem>
</file>

<file path=customXml/itemProps3.xml><?xml version="1.0" encoding="utf-8"?>
<ds:datastoreItem xmlns:ds="http://schemas.openxmlformats.org/officeDocument/2006/customXml" ds:itemID="{140A3340-F3AC-4DA0-96AE-0B6D5DEA61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Darbų įkainių lentelė</vt:lpstr>
      <vt:lpstr>Medžiagų įkainių lentelė</vt:lpstr>
      <vt:lpstr>Bendri išaiškinimai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Rytis Kunickis</dc:creator>
  <cp:keywords/>
  <dc:description/>
  <cp:lastModifiedBy>Marta Alicija Šartnerytė</cp:lastModifiedBy>
  <cp:revision/>
  <dcterms:created xsi:type="dcterms:W3CDTF">2021-09-13T11:04:16Z</dcterms:created>
  <dcterms:modified xsi:type="dcterms:W3CDTF">2025-12-23T19:02:56Z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2021-11-16T05:27:58Z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aee333c7-2290-4df8-9ecc-8b613bb038ba</vt:lpwstr>
  </property>
  <property fmtid="{D5CDD505-2E9C-101B-9397-08002B2CF9AE}" pid="8" name="MSIP_Label_190751af-2442-49a7-b7b9-9f0bcce858c9_ContentBits">
    <vt:lpwstr>0</vt:lpwstr>
  </property>
  <property fmtid="{D5CDD505-2E9C-101B-9397-08002B2CF9AE}" pid="9" name="ContentTypeId">
    <vt:lpwstr>0x0101007A49F07338075F47B02AAB54E5C735C3</vt:lpwstr>
  </property>
  <property fmtid="{D5CDD505-2E9C-101B-9397-08002B2CF9AE}" pid="10" name="MediaServiceImageTags">
    <vt:lpwstr/>
  </property>
</Properties>
</file>