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codeName="ThisWorkbook" defaultThemeVersion="166925"/>
  <mc:AlternateContent xmlns:mc="http://schemas.openxmlformats.org/markup-compatibility/2006">
    <mc:Choice Requires="x15">
      <x15ac:absPath xmlns:x15ac="http://schemas.microsoft.com/office/spreadsheetml/2010/11/ac" url="\\Granitas\konkursams\2023\Ruosiami_2023\CPO LT Utenos ligonine slapimo nuosedos 05 16\Siunciami_dokumentai\"/>
    </mc:Choice>
  </mc:AlternateContent>
  <xr:revisionPtr revIDLastSave="0" documentId="13_ncr:1_{70F26EEA-D66F-42D9-9FEE-1D7108592682}" xr6:coauthVersionLast="47" xr6:coauthVersionMax="47" xr10:uidLastSave="{00000000-0000-0000-0000-000000000000}"/>
  <bookViews>
    <workbookView xWindow="-120" yWindow="-120" windowWidth="29040" windowHeight="15840" xr2:uid="{00000000-000D-0000-FFFF-FFFF00000000}"/>
  </bookViews>
  <sheets>
    <sheet name="Pasiūlymas" sheetId="4" r:id="rId1"/>
  </sheets>
  <calcPr calcId="181029"/>
</workbook>
</file>

<file path=xl/calcChain.xml><?xml version="1.0" encoding="utf-8"?>
<calcChain xmlns="http://schemas.openxmlformats.org/spreadsheetml/2006/main">
  <c r="G22" i="4" l="1"/>
  <c r="H23" i="4"/>
  <c r="F21" i="4"/>
  <c r="E14" i="4"/>
  <c r="F14" i="4"/>
  <c r="N16" i="4"/>
  <c r="O16" i="4" s="1"/>
  <c r="N17" i="4"/>
  <c r="O17" i="4" s="1"/>
  <c r="N18" i="4"/>
  <c r="O18" i="4" s="1"/>
  <c r="N19" i="4"/>
  <c r="O19" i="4"/>
  <c r="N20" i="4"/>
  <c r="O20" i="4"/>
  <c r="N15" i="4"/>
  <c r="H14" i="4"/>
  <c r="O15" i="4" l="1"/>
</calcChain>
</file>

<file path=xl/sharedStrings.xml><?xml version="1.0" encoding="utf-8"?>
<sst xmlns="http://schemas.openxmlformats.org/spreadsheetml/2006/main" count="61" uniqueCount="59">
  <si>
    <t xml:space="preserve">Vertinamas tik pilnas pasiūlymas, pilnai atitinkantis kokybinius ir techninius reikalavimus.  </t>
  </si>
  <si>
    <t>1 tyrimo įkainis,               Eur be PVM</t>
  </si>
  <si>
    <t>Siūloma pakuotė</t>
  </si>
  <si>
    <t xml:space="preserve"> Eil. Nr.</t>
  </si>
  <si>
    <t>Siūlomos pakuotės įkainis, Eur be PVM</t>
  </si>
  <si>
    <t>Siūlomos pakuotės įkainis, Eur su PVM</t>
  </si>
  <si>
    <t>1.1.</t>
  </si>
  <si>
    <t>1.</t>
  </si>
  <si>
    <t>PVM dydis (taikomas pakuotei) (Eur)</t>
  </si>
  <si>
    <t>Bendra palyginamoji pasiūlymo kaina Eur be PVM:</t>
  </si>
  <si>
    <t>Bendra palyginamoji pasiūlymo kaina Eur su PVM:</t>
  </si>
  <si>
    <t>Bendra tyrimų kaina Eur be PVM</t>
  </si>
  <si>
    <t>Bendra tyrimų kaina Eur su PVM</t>
  </si>
  <si>
    <t>15 (12+14)</t>
  </si>
  <si>
    <t>Reagento ir / ar papildomos priemonės apibūdinimas</t>
  </si>
  <si>
    <t>Bendras PVM Eur:</t>
  </si>
  <si>
    <t>Tyrimų pavadinimai  /                                                                       Reagentų ir / ar papildomų priemonių pavadinimai</t>
  </si>
  <si>
    <t>Techniniai ir kokybiniai reikalavimai tyrimams</t>
  </si>
  <si>
    <t>6 (4x5)</t>
  </si>
  <si>
    <t>Reagentų ir / ar papildomų priemonių kiekis (ml / vnt.) nurodytam tyrimų skaičiui</t>
  </si>
  <si>
    <t>PVM tarifas (taikomas tyrimams) (%)</t>
  </si>
  <si>
    <t>PVM tarifas (taikomas pakuotei) (%)</t>
  </si>
  <si>
    <t>Šlapimo nuosėdų tyrimas</t>
  </si>
  <si>
    <t>Tais atvejais, kai pagal galiojančius teisės aktus tiekėjui nereikia mokėti PVM, jis nurodo priežastis, dėl kurių 
PVM nemoka:</t>
  </si>
  <si>
    <t>REAGENTAI IR PAPILDOMOS PRIEMONĖS STANDARTIZUOTAM ŠLAPIMO NUOSĖDŲ TYRIMUI ATLIKTI</t>
  </si>
  <si>
    <t>Preliminarus tyrimų skaičius per              36 mėnesius</t>
  </si>
  <si>
    <t>Jeigu įsigyjamam pirkimo objektui netaikomas PVM arba taikomas lengvatinis PVM tarifas, pirkimo vykdytojas apie tai informaciją turėtų nurodyti šioje formoje arba konkretaus pirkimo sąlygose: prekėms taikomas 5 proc. ir / ar 21 proc. PVM tarifas.</t>
  </si>
  <si>
    <t>1 priedo „Pasiūlymo forma ir techninė specifikacija" priedas</t>
  </si>
  <si>
    <t>Gamintojas, komercinis prekės pavadinimas, gamintojo katalogo Nr.*</t>
  </si>
  <si>
    <r>
      <rPr>
        <b/>
        <sz val="11"/>
        <color theme="1"/>
        <rFont val="Times New Roman"/>
        <family val="1"/>
      </rPr>
      <t>PASTABOS:</t>
    </r>
    <r>
      <rPr>
        <sz val="11"/>
        <color theme="1"/>
        <rFont val="Times New Roman"/>
        <family val="1"/>
      </rPr>
      <t xml:space="preserve">						
1. Tiekėjas privalo įvertinti ir nurodyti visas reikiamas sudedamąsias dalis tyrimams atlikti. Pateikiamas reikalingas reagentų ir / ar papildomų priemonių ir / ar kontrolinių medžiagų (atliekant ne mažiau nei 2-jų lygių kokybės kontrolę) kiekis, reikalingas nurodytų tyrimų atlikimui (preliminariam nurodytam tyrimų kiekiui per 36 mėnesius).                                                                                                                                                                                                                                                                                                                                                                                                                                                                                                                                                                                                                                2. Siūlomų prekių kiekio turi pakakti nurodytam preliminariam tyrimų kiekiui atlikti per 36 mėnesius, atsižvelgiant į tyrimų skaičių ir reagentų / papildomų priemonių galiojimo trukmę atidarius pakuotę. Pirkimo sutarties vykdymo metu paaiškėjus, kad prekių neužtenka pirkimo dokumentuose numatytiems tyrimų kiekiams atlikti, kai tai nepriklauso nuo perkančiosios organizacijos tyrimų apimčių padidėjimo ar kokybės kontrolės vykdymo procedūros pakeitimo, tačiau priklauso nuo pirkimo dokumentuose apibrėžtų sąlygų, kuriomis vadovaudamasis tiekėjas turėjo suskaičiuoti pakankamus prekių kiekius, tačiau to nepadarė, teikdamas prekių kiekių pasiūlymą, tiekėjas privalo trūkstamas reikiamas sudedamąsias dalis tyrimams atlikti tiekti savo sąskaita iki kol bus atliktas pirkimo dokumentuose nurodytas tyrimų skaičius.
3. Visos siūlomos prekės turi būti originalios.
4. Pristatomų reagentų / papildomų priemonių galiojimo terminas (nurodytas ant pakuotės) turi būti ne trumpesnis kaip 2/3 nuo pagaminimo datos.                                                                                                                                                                                                                                                                                                                                                                                            5. Tiekėjai, apskaičiuodami tyrimų įkainius, turi įvertinti tiekėjų siūlomų reagentų / papildomų priemonių tyrimams atlikti įkainius ir kiekius.
6. Bendra palyginamoji pasiūlymo kaina naudojama tik tiekėjų pasiūlymų įvertinimui. Lentelėje nurodyti preliminarūs kiekiai, naudojami pasiūlymų vertinime, nebus laikomi maksimaliais. Pradinės sutarties vertė lygi maksimaliai pirkimui skirtai lėšų sumai be PVM. 
7. </t>
    </r>
    <r>
      <rPr>
        <b/>
        <sz val="11"/>
        <color theme="1"/>
        <rFont val="Times New Roman"/>
        <family val="1"/>
      </rPr>
      <t xml:space="preserve">*Tiekėjas kartu su pasiūlymu turi pateikti siūlomų prekių gamintojų katalogus. </t>
    </r>
  </si>
  <si>
    <t>Jei iš pirkimo dokumentuose pateiktų duomenų būtų galima daryti prielaidą apie konkrečius pirkimo objekto modelius ar tiekimo šaltinius, konkrečius procesus, būdingus konkretaus tiekėjo tiekiamoms prekėms ar teikiamoms paslaugoms, ar prekių ženklus, patentus, tipus, konkrečią kilmę ar gamybą, standartus, sertifikatus ar techninius liudijimus, laikoma, kad jie yra tik orientaciniai ir tiekėjai gali siūlyti lygiaverčius. Lygiavertiškumo įrodymas yra tiekėjo pareiga.</t>
  </si>
  <si>
    <t>1.2</t>
  </si>
  <si>
    <t>1.3</t>
  </si>
  <si>
    <t>1.4</t>
  </si>
  <si>
    <t>1.5</t>
  </si>
  <si>
    <t>1.6</t>
  </si>
  <si>
    <t>Stikliukai</t>
  </si>
  <si>
    <t>Mėgintuvėliai</t>
  </si>
  <si>
    <t>Pipetės</t>
  </si>
  <si>
    <t>Dažai</t>
  </si>
  <si>
    <t>Kontrolė I</t>
  </si>
  <si>
    <t>Kontrolė II</t>
  </si>
  <si>
    <t>Stikliukai  10-ies kamerų su tinkliuku, kat. Nr. 87144E. KOVA International, B.V</t>
  </si>
  <si>
    <t>Centrifūginiai plastikiniai mėgintuvėliai KOVA, kat. Nr. 87137E. KOVA International, B.V</t>
  </si>
  <si>
    <t>Pipetės PETTERS, kat. Nr. 87135E. KOVA International, B.V</t>
  </si>
  <si>
    <t>Šlapimo nuosėdų dažai (Sternheimer-Malbin), kat. Nr. 87116E. KOVA International, B.V</t>
  </si>
  <si>
    <t>Liqua-Trol  kontrolė L-I, kat. Nr. 87176E. KOVA International, B.V</t>
  </si>
  <si>
    <t xml:space="preserve"> Liqua-Trol  kontrolė L-II, kat. Nr. 87122E. KOVA International, B.V</t>
  </si>
  <si>
    <t>3x25 ml</t>
  </si>
  <si>
    <t>2x120ml</t>
  </si>
  <si>
    <t>1x500 vnt.</t>
  </si>
  <si>
    <t>Centrifūginiai mėgintuvėliai nedūžtantys, graduoti po 1 ml, ne mažesni kaip 12 ml;
vienkartinės pipetės, užsandarinančios centrifuginius mėgintuvėlius, paliekant juose 1 ml šlapimo.
Vienoje plokštelėje turi būti ne mažiau kaip 10 graduotų kamerų. Vienoje kameroje - ne mažiau kaip 9 kvadratėliai po 9 sektorius. Mažo sektoriaus dydis - 0,33mm x 0,33mm; o tūris 0,01111 µl;
Sternhaimerio standartiniai dažai.
Šlapimo nuosėdų kontrolė dviejų lygių.</t>
  </si>
  <si>
    <t>100 vnt.</t>
  </si>
  <si>
    <t>Stikliukai  10-ies kamerų su tinkliuku</t>
  </si>
  <si>
    <t xml:space="preserve"> Centrifūginiai mėgintuvėliai</t>
  </si>
  <si>
    <t>Vienkartinės pipetės</t>
  </si>
  <si>
    <t xml:space="preserve">Šlapimo nuosėdų dažai </t>
  </si>
  <si>
    <t>Šlapimo kontrolė, patologija</t>
  </si>
  <si>
    <t>Šlapimo kontrolė, norma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</si>
</sst>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27]General"/>
  </numFmts>
  <fonts count="15">
    <font>
      <sz val="11"/>
      <color theme="1"/>
      <name val="Times New Roman"/>
      <family val="1"/>
    </font>
    <font>
      <sz val="12"/>
      <color theme="1"/>
      <name val="Times New Roman"/>
      <family val="1"/>
    </font>
    <font>
      <b/>
      <sz val="12"/>
      <color theme="1"/>
      <name val="Times New Roman"/>
      <family val="1"/>
    </font>
    <font>
      <b/>
      <sz val="11"/>
      <color theme="1"/>
      <name val="Times New Roman"/>
      <family val="1"/>
    </font>
    <font>
      <i/>
      <sz val="11"/>
      <color theme="1"/>
      <name val="Times New Roman"/>
      <family val="1"/>
    </font>
    <font>
      <b/>
      <sz val="11"/>
      <color rgb="FF000000"/>
      <name val="Times New Roman"/>
      <family val="1"/>
    </font>
    <font>
      <b/>
      <i/>
      <sz val="11"/>
      <color theme="1"/>
      <name val="Times New Roman"/>
      <family val="1"/>
    </font>
    <font>
      <sz val="11"/>
      <color rgb="FF000000"/>
      <name val="Times New Roman"/>
      <family val="1"/>
    </font>
    <font>
      <b/>
      <sz val="12"/>
      <color rgb="FF000000"/>
      <name val="Times New Roman"/>
      <family val="1"/>
    </font>
    <font>
      <sz val="11"/>
      <color rgb="FF000000"/>
      <name val="Arial1"/>
    </font>
    <font>
      <b/>
      <i/>
      <sz val="12"/>
      <color theme="1"/>
      <name val="Times New Roman"/>
      <family val="1"/>
    </font>
    <font>
      <sz val="11"/>
      <color theme="1"/>
      <name val="Times New Roman"/>
      <family val="1"/>
    </font>
    <font>
      <sz val="11"/>
      <color theme="1"/>
      <name val="Times New Roman"/>
      <family val="1"/>
      <charset val="186"/>
    </font>
    <font>
      <sz val="11"/>
      <name val="Times New Roman"/>
      <family val="1"/>
      <charset val="186"/>
    </font>
    <font>
      <i/>
      <sz val="11"/>
      <color theme="1"/>
      <name val="Times New Roman"/>
      <family val="1"/>
      <charset val="186"/>
    </font>
  </fonts>
  <fills count="6">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
      <patternFill patternType="solid">
        <fgColor theme="0"/>
        <bgColor indexed="3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s>
  <cellStyleXfs count="3">
    <xf numFmtId="0" fontId="0" fillId="0" borderId="0"/>
    <xf numFmtId="164" fontId="9" fillId="0" borderId="0" applyBorder="0" applyProtection="0"/>
    <xf numFmtId="9" fontId="11" fillId="0" borderId="0" applyFont="0" applyFill="0" applyBorder="0" applyAlignment="0" applyProtection="0"/>
  </cellStyleXfs>
  <cellXfs count="51">
    <xf numFmtId="0" fontId="0" fillId="0" borderId="0" xfId="0"/>
    <xf numFmtId="0" fontId="1" fillId="2" borderId="0" xfId="0" applyFont="1" applyFill="1"/>
    <xf numFmtId="0" fontId="1" fillId="0" borderId="0" xfId="0" applyFont="1"/>
    <xf numFmtId="0" fontId="0" fillId="2" borderId="0" xfId="0" applyFill="1"/>
    <xf numFmtId="0" fontId="3" fillId="2" borderId="0" xfId="0" applyFont="1" applyFill="1" applyAlignment="1">
      <alignment vertical="center"/>
    </xf>
    <xf numFmtId="0" fontId="3" fillId="2" borderId="0" xfId="0" applyFont="1" applyFill="1" applyAlignment="1">
      <alignment wrapText="1"/>
    </xf>
    <xf numFmtId="0" fontId="1" fillId="4" borderId="0" xfId="0" applyFont="1" applyFill="1"/>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shrinkToFit="1"/>
    </xf>
    <xf numFmtId="0" fontId="3"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shrinkToFit="1"/>
    </xf>
    <xf numFmtId="0" fontId="6" fillId="2" borderId="1" xfId="0" applyFont="1" applyFill="1" applyBorder="1" applyAlignment="1">
      <alignment horizontal="center" vertical="center" wrapText="1"/>
    </xf>
    <xf numFmtId="0" fontId="4" fillId="2" borderId="0" xfId="0" applyFont="1" applyFill="1"/>
    <xf numFmtId="0" fontId="4" fillId="0" borderId="0" xfId="0" applyFont="1"/>
    <xf numFmtId="1" fontId="3"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xf>
    <xf numFmtId="49" fontId="4" fillId="3" borderId="1" xfId="0" applyNumberFormat="1" applyFont="1" applyFill="1" applyBorder="1" applyAlignment="1">
      <alignment horizontal="center" vertical="center"/>
    </xf>
    <xf numFmtId="0" fontId="4" fillId="3" borderId="5" xfId="0" applyFont="1" applyFill="1" applyBorder="1" applyAlignment="1">
      <alignment horizontal="center" vertical="center"/>
    </xf>
    <xf numFmtId="0" fontId="6" fillId="3" borderId="1" xfId="0" applyFont="1" applyFill="1" applyBorder="1" applyAlignment="1">
      <alignment horizontal="center" vertical="center"/>
    </xf>
    <xf numFmtId="1" fontId="7" fillId="3" borderId="5" xfId="0" applyNumberFormat="1" applyFont="1" applyFill="1" applyBorder="1" applyAlignment="1">
      <alignment horizontal="center" vertical="center" wrapText="1"/>
    </xf>
    <xf numFmtId="0" fontId="6" fillId="4" borderId="0" xfId="0" applyFont="1" applyFill="1" applyAlignment="1">
      <alignment horizontal="center" vertical="center"/>
    </xf>
    <xf numFmtId="0" fontId="2" fillId="2" borderId="0" xfId="0" applyFont="1" applyFill="1" applyAlignment="1">
      <alignment horizontal="left" wrapText="1"/>
    </xf>
    <xf numFmtId="49" fontId="7" fillId="3" borderId="1" xfId="0" applyNumberFormat="1" applyFont="1" applyFill="1" applyBorder="1" applyAlignment="1">
      <alignment vertical="center" wrapText="1"/>
    </xf>
    <xf numFmtId="164" fontId="8" fillId="0" borderId="6" xfId="1" applyFont="1" applyBorder="1" applyAlignment="1">
      <alignment horizontal="left" vertical="center" wrapText="1"/>
    </xf>
    <xf numFmtId="0" fontId="10" fillId="4" borderId="0" xfId="0" applyFont="1" applyFill="1" applyAlignment="1">
      <alignment horizontal="left" vertical="top" wrapText="1"/>
    </xf>
    <xf numFmtId="0" fontId="1" fillId="4" borderId="0" xfId="0" applyFont="1" applyFill="1" applyAlignment="1">
      <alignment horizontal="left" vertical="top" wrapText="1"/>
    </xf>
    <xf numFmtId="49" fontId="3" fillId="4" borderId="4" xfId="0" applyNumberFormat="1" applyFont="1" applyFill="1" applyBorder="1" applyAlignment="1">
      <alignment horizontal="right" vertical="center"/>
    </xf>
    <xf numFmtId="49" fontId="3" fillId="4" borderId="2" xfId="0" applyNumberFormat="1" applyFont="1" applyFill="1" applyBorder="1" applyAlignment="1">
      <alignment horizontal="right" vertical="center"/>
    </xf>
    <xf numFmtId="49" fontId="3" fillId="4" borderId="3" xfId="0" applyNumberFormat="1" applyFont="1" applyFill="1" applyBorder="1" applyAlignment="1">
      <alignment horizontal="right" vertical="center"/>
    </xf>
    <xf numFmtId="49" fontId="0" fillId="2" borderId="0" xfId="0" applyNumberFormat="1" applyFill="1" applyAlignment="1">
      <alignment horizontal="left" vertical="top" wrapText="1"/>
    </xf>
    <xf numFmtId="49" fontId="0" fillId="2" borderId="0" xfId="0" applyNumberFormat="1" applyFill="1" applyAlignment="1">
      <alignment horizontal="left" vertical="top"/>
    </xf>
    <xf numFmtId="0" fontId="2" fillId="2" borderId="0" xfId="0" applyFont="1" applyFill="1" applyAlignment="1">
      <alignment horizontal="left" wrapText="1"/>
    </xf>
    <xf numFmtId="0" fontId="8" fillId="4" borderId="1" xfId="0" applyFont="1" applyFill="1" applyBorder="1" applyAlignment="1">
      <alignment horizontal="center" vertical="center" wrapText="1"/>
    </xf>
    <xf numFmtId="0" fontId="5" fillId="4" borderId="4" xfId="0" applyFont="1" applyFill="1" applyBorder="1" applyAlignment="1">
      <alignment horizontal="left" vertical="center" wrapText="1"/>
    </xf>
    <xf numFmtId="0" fontId="5" fillId="4" borderId="2" xfId="0" applyFont="1" applyFill="1" applyBorder="1" applyAlignment="1">
      <alignment horizontal="left" vertical="center" wrapText="1"/>
    </xf>
    <xf numFmtId="0" fontId="5" fillId="4" borderId="3" xfId="0" applyFont="1" applyFill="1" applyBorder="1" applyAlignment="1">
      <alignment horizontal="left" vertical="center" wrapText="1"/>
    </xf>
    <xf numFmtId="0" fontId="2" fillId="2" borderId="0" xfId="0" applyFont="1" applyFill="1" applyAlignment="1">
      <alignment horizontal="left" vertical="center" wrapText="1"/>
    </xf>
    <xf numFmtId="0" fontId="1" fillId="3" borderId="0" xfId="0" applyFont="1" applyFill="1" applyAlignment="1">
      <alignment horizontal="center"/>
    </xf>
    <xf numFmtId="0" fontId="2" fillId="2" borderId="0" xfId="0" applyFont="1" applyFill="1" applyAlignment="1">
      <alignment horizontal="left" vertical="top" wrapText="1"/>
    </xf>
    <xf numFmtId="0" fontId="12" fillId="3" borderId="1" xfId="0" applyFont="1" applyFill="1" applyBorder="1" applyAlignment="1">
      <alignment horizontal="center" vertical="center"/>
    </xf>
    <xf numFmtId="9" fontId="12" fillId="3" borderId="1" xfId="2" applyFont="1" applyFill="1" applyBorder="1" applyAlignment="1">
      <alignment horizontal="center" vertical="center"/>
    </xf>
    <xf numFmtId="0" fontId="13" fillId="0" borderId="7" xfId="0" applyFont="1" applyFill="1" applyBorder="1" applyAlignment="1">
      <alignment horizontal="justify" vertical="top" wrapText="1"/>
    </xf>
    <xf numFmtId="0" fontId="13" fillId="5" borderId="7" xfId="0" applyFont="1" applyFill="1" applyBorder="1" applyAlignment="1">
      <alignment vertical="top" wrapText="1"/>
    </xf>
    <xf numFmtId="0" fontId="13" fillId="5" borderId="8" xfId="0" applyFont="1" applyFill="1" applyBorder="1" applyAlignment="1">
      <alignment vertical="top" wrapText="1"/>
    </xf>
    <xf numFmtId="4" fontId="12" fillId="0" borderId="1" xfId="0" applyNumberFormat="1" applyFont="1" applyBorder="1" applyAlignment="1">
      <alignment vertical="top" wrapText="1"/>
    </xf>
    <xf numFmtId="0" fontId="12" fillId="3" borderId="1" xfId="0" applyFont="1" applyFill="1" applyBorder="1" applyAlignment="1">
      <alignment horizontal="center" vertical="center" wrapText="1"/>
    </xf>
    <xf numFmtId="2" fontId="12" fillId="3" borderId="1" xfId="0" applyNumberFormat="1" applyFont="1" applyFill="1" applyBorder="1" applyAlignment="1">
      <alignment horizontal="center" vertical="center"/>
    </xf>
    <xf numFmtId="4" fontId="12" fillId="3" borderId="1" xfId="0" applyNumberFormat="1" applyFont="1" applyFill="1" applyBorder="1" applyAlignment="1">
      <alignment horizontal="center" vertical="center"/>
    </xf>
    <xf numFmtId="4" fontId="6" fillId="3" borderId="1" xfId="0" applyNumberFormat="1" applyFont="1" applyFill="1" applyBorder="1" applyAlignment="1">
      <alignment horizontal="center" vertical="center"/>
    </xf>
    <xf numFmtId="4" fontId="14" fillId="3" borderId="1" xfId="0" applyNumberFormat="1" applyFont="1" applyFill="1" applyBorder="1" applyAlignment="1">
      <alignment horizontal="center" vertical="center"/>
    </xf>
  </cellXfs>
  <cellStyles count="3">
    <cellStyle name="Excel Built-in Normal" xfId="1" xr:uid="{24BFB962-6D3B-4924-B200-AD9A1598A8C9}"/>
    <cellStyle name="Normal" xfId="0" builtinId="0" customBuiltin="1"/>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62981-1C9D-43F9-B613-0707A0AE8922}">
  <sheetPr codeName="Sheet4"/>
  <dimension ref="A1:AE72"/>
  <sheetViews>
    <sheetView tabSelected="1" zoomScale="84" zoomScaleNormal="84" workbookViewId="0">
      <selection activeCell="A31" sqref="A31:P36"/>
    </sheetView>
  </sheetViews>
  <sheetFormatPr defaultColWidth="10.85546875" defaultRowHeight="15.75"/>
  <cols>
    <col min="1" max="1" width="10.85546875" style="2" customWidth="1"/>
    <col min="2" max="2" width="51.7109375" style="2" customWidth="1"/>
    <col min="3" max="3" width="43.28515625" style="2" customWidth="1"/>
    <col min="4" max="4" width="12.5703125" style="2" customWidth="1"/>
    <col min="5" max="5" width="13.85546875" style="2" customWidth="1"/>
    <col min="6" max="6" width="14.28515625" style="2" customWidth="1"/>
    <col min="7" max="7" width="13.7109375" style="2" customWidth="1"/>
    <col min="8" max="8" width="14.28515625" style="2" customWidth="1"/>
    <col min="9" max="10" width="15.7109375" style="2" customWidth="1"/>
    <col min="11" max="11" width="13.85546875" style="2" customWidth="1"/>
    <col min="12" max="12" width="12.28515625" style="2" customWidth="1"/>
    <col min="13" max="13" width="12.7109375" style="2" customWidth="1"/>
    <col min="14" max="14" width="11.7109375" style="2" customWidth="1"/>
    <col min="15" max="15" width="12.28515625" style="2" customWidth="1"/>
    <col min="16" max="16" width="22.42578125" style="2" customWidth="1"/>
    <col min="17" max="19" width="25.140625" style="2" customWidth="1"/>
    <col min="20" max="20" width="10.85546875" style="2" customWidth="1"/>
    <col min="21" max="16384" width="10.85546875" style="2"/>
  </cols>
  <sheetData>
    <row r="1" spans="1:31">
      <c r="A1" s="5"/>
      <c r="B1" s="4"/>
      <c r="C1" s="4"/>
      <c r="D1" s="1"/>
      <c r="E1" s="1"/>
      <c r="F1" s="1"/>
      <c r="G1" s="1"/>
      <c r="H1" s="1"/>
      <c r="I1" s="1"/>
      <c r="J1" s="1"/>
      <c r="K1" s="1"/>
      <c r="L1" s="1"/>
      <c r="M1" s="1"/>
      <c r="N1" s="1"/>
      <c r="O1" s="1"/>
      <c r="P1" s="1"/>
      <c r="Q1" s="1"/>
      <c r="R1" s="1"/>
      <c r="S1" s="1"/>
      <c r="T1" s="1"/>
      <c r="U1" s="1"/>
      <c r="V1" s="1"/>
      <c r="W1" s="1"/>
      <c r="X1" s="1"/>
      <c r="Y1" s="1"/>
      <c r="Z1" s="1"/>
      <c r="AA1" s="1"/>
      <c r="AB1" s="1"/>
      <c r="AC1" s="1"/>
      <c r="AD1" s="1"/>
      <c r="AE1" s="1"/>
    </row>
    <row r="2" spans="1:31">
      <c r="A2" s="32" t="s">
        <v>27</v>
      </c>
      <c r="B2" s="32"/>
      <c r="C2" s="22"/>
      <c r="D2" s="1"/>
      <c r="E2" s="1"/>
      <c r="F2" s="1"/>
      <c r="G2" s="1"/>
      <c r="H2" s="1"/>
      <c r="I2" s="1"/>
      <c r="J2" s="1"/>
      <c r="K2" s="1"/>
      <c r="L2" s="1"/>
      <c r="M2" s="1"/>
      <c r="N2" s="1"/>
      <c r="O2" s="1"/>
      <c r="P2" s="1"/>
      <c r="Q2" s="1"/>
      <c r="R2" s="1"/>
      <c r="S2" s="1"/>
      <c r="T2" s="1"/>
      <c r="U2" s="1"/>
      <c r="V2" s="1"/>
      <c r="W2" s="1"/>
      <c r="X2" s="1"/>
      <c r="Y2" s="1"/>
      <c r="Z2" s="1"/>
      <c r="AA2" s="1"/>
      <c r="AB2" s="1"/>
      <c r="AC2" s="1"/>
      <c r="AD2" s="1"/>
      <c r="AE2" s="1"/>
    </row>
    <row r="3" spans="1:31">
      <c r="A3" s="22"/>
      <c r="B3" s="22"/>
      <c r="C3" s="22"/>
      <c r="D3" s="1"/>
      <c r="E3" s="1"/>
      <c r="F3" s="1"/>
      <c r="G3" s="1"/>
      <c r="H3" s="1"/>
      <c r="I3" s="1"/>
      <c r="J3" s="1"/>
      <c r="K3" s="1"/>
      <c r="L3" s="1"/>
      <c r="M3" s="1"/>
      <c r="N3" s="1"/>
      <c r="O3" s="1"/>
      <c r="P3" s="1"/>
      <c r="Q3" s="1"/>
      <c r="R3" s="1"/>
      <c r="S3" s="1"/>
      <c r="T3" s="1"/>
      <c r="U3" s="1"/>
      <c r="V3" s="1"/>
      <c r="W3" s="1"/>
      <c r="X3" s="1"/>
      <c r="Y3" s="1"/>
      <c r="Z3" s="1"/>
      <c r="AA3" s="1"/>
      <c r="AB3" s="1"/>
      <c r="AC3" s="1"/>
      <c r="AD3" s="1"/>
      <c r="AE3" s="1"/>
    </row>
    <row r="4" spans="1:31" ht="57.75" customHeight="1">
      <c r="A4" s="37" t="s">
        <v>23</v>
      </c>
      <c r="B4" s="37"/>
      <c r="C4" s="37"/>
      <c r="D4" s="37"/>
      <c r="E4" s="38"/>
      <c r="F4" s="38"/>
      <c r="G4" s="38"/>
      <c r="H4" s="38"/>
      <c r="I4" s="38"/>
      <c r="J4" s="1"/>
      <c r="K4" s="1"/>
      <c r="L4" s="1"/>
      <c r="M4" s="1"/>
      <c r="N4" s="1"/>
      <c r="O4" s="1"/>
      <c r="P4" s="1"/>
      <c r="Q4" s="1"/>
      <c r="R4" s="1"/>
      <c r="S4" s="1"/>
      <c r="T4" s="1"/>
      <c r="U4" s="1"/>
      <c r="V4" s="1"/>
      <c r="W4" s="1"/>
      <c r="X4" s="1"/>
      <c r="Y4" s="1"/>
      <c r="Z4" s="1"/>
      <c r="AA4" s="1"/>
      <c r="AB4" s="1"/>
      <c r="AC4" s="1"/>
      <c r="AD4" s="1"/>
      <c r="AE4" s="1"/>
    </row>
    <row r="5" spans="1:31">
      <c r="A5" s="22"/>
      <c r="B5" s="22"/>
      <c r="C5" s="22"/>
      <c r="D5" s="1"/>
      <c r="E5" s="1"/>
      <c r="F5" s="1"/>
      <c r="G5" s="1"/>
      <c r="H5" s="1"/>
      <c r="I5" s="1"/>
      <c r="J5" s="1"/>
      <c r="K5" s="1"/>
      <c r="L5" s="1"/>
      <c r="M5" s="1"/>
      <c r="N5" s="1"/>
      <c r="O5" s="1"/>
      <c r="P5" s="1"/>
      <c r="Q5" s="1"/>
      <c r="R5" s="1"/>
      <c r="S5" s="1"/>
      <c r="T5" s="1"/>
      <c r="U5" s="1"/>
      <c r="V5" s="1"/>
      <c r="W5" s="1"/>
      <c r="X5" s="1"/>
      <c r="Y5" s="1"/>
      <c r="Z5" s="1"/>
      <c r="AA5" s="1"/>
      <c r="AB5" s="1"/>
      <c r="AC5" s="1"/>
      <c r="AD5" s="1"/>
      <c r="AE5" s="1"/>
    </row>
    <row r="6" spans="1:31">
      <c r="A6" s="39" t="s">
        <v>26</v>
      </c>
      <c r="B6" s="39"/>
      <c r="C6" s="39"/>
      <c r="D6" s="39"/>
      <c r="E6" s="39"/>
      <c r="F6" s="39"/>
      <c r="G6" s="39"/>
      <c r="H6" s="39"/>
      <c r="I6" s="39"/>
      <c r="J6" s="1"/>
      <c r="K6" s="1"/>
      <c r="L6" s="1"/>
      <c r="M6" s="1"/>
      <c r="N6" s="1"/>
      <c r="O6" s="1"/>
      <c r="P6" s="1"/>
      <c r="Q6" s="1"/>
      <c r="R6" s="1"/>
      <c r="S6" s="1"/>
      <c r="T6" s="1"/>
      <c r="U6" s="1"/>
      <c r="V6" s="1"/>
      <c r="W6" s="1"/>
      <c r="X6" s="1"/>
      <c r="Y6" s="1"/>
      <c r="Z6" s="1"/>
      <c r="AA6" s="1"/>
      <c r="AB6" s="1"/>
      <c r="AC6" s="1"/>
      <c r="AD6" s="1"/>
      <c r="AE6" s="1"/>
    </row>
    <row r="7" spans="1:31">
      <c r="A7" s="39"/>
      <c r="B7" s="39"/>
      <c r="C7" s="39"/>
      <c r="D7" s="39"/>
      <c r="E7" s="39"/>
      <c r="F7" s="39"/>
      <c r="G7" s="39"/>
      <c r="H7" s="39"/>
      <c r="I7" s="39"/>
      <c r="J7" s="1"/>
      <c r="K7" s="1"/>
      <c r="L7" s="1"/>
      <c r="M7" s="1"/>
      <c r="N7" s="1"/>
      <c r="O7" s="1"/>
      <c r="P7" s="1"/>
      <c r="Q7" s="1"/>
      <c r="R7" s="1"/>
      <c r="S7" s="1"/>
      <c r="T7" s="1"/>
      <c r="U7" s="1"/>
      <c r="V7" s="1"/>
      <c r="W7" s="1"/>
      <c r="X7" s="1"/>
      <c r="Y7" s="1"/>
      <c r="Z7" s="1"/>
      <c r="AA7" s="1"/>
      <c r="AB7" s="1"/>
      <c r="AC7" s="1"/>
      <c r="AD7" s="1"/>
      <c r="AE7" s="1"/>
    </row>
    <row r="8" spans="1:31">
      <c r="A8" s="39"/>
      <c r="B8" s="39"/>
      <c r="C8" s="39"/>
      <c r="D8" s="39"/>
      <c r="E8" s="39"/>
      <c r="F8" s="39"/>
      <c r="G8" s="39"/>
      <c r="H8" s="39"/>
      <c r="I8" s="39"/>
      <c r="J8" s="1"/>
      <c r="K8" s="1"/>
      <c r="L8" s="1"/>
      <c r="M8" s="1"/>
      <c r="N8" s="1"/>
      <c r="O8" s="1"/>
      <c r="P8" s="1"/>
      <c r="Q8" s="1"/>
      <c r="R8" s="1"/>
      <c r="S8" s="1"/>
      <c r="T8" s="1"/>
      <c r="U8" s="1"/>
      <c r="V8" s="1"/>
      <c r="W8" s="1"/>
      <c r="X8" s="1"/>
      <c r="Y8" s="1"/>
      <c r="Z8" s="1"/>
      <c r="AA8" s="1"/>
      <c r="AB8" s="1"/>
      <c r="AC8" s="1"/>
      <c r="AD8" s="1"/>
      <c r="AE8" s="1"/>
    </row>
    <row r="9" spans="1:31">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row>
    <row r="10" spans="1:31" ht="36.6" customHeight="1">
      <c r="A10" s="33" t="s">
        <v>24</v>
      </c>
      <c r="B10" s="33"/>
      <c r="C10" s="33"/>
      <c r="D10" s="33"/>
      <c r="E10" s="33"/>
      <c r="F10" s="33"/>
      <c r="G10" s="33"/>
      <c r="H10" s="33"/>
      <c r="I10" s="33"/>
      <c r="J10" s="33"/>
      <c r="K10" s="33"/>
      <c r="L10" s="33"/>
      <c r="M10" s="33"/>
      <c r="N10" s="33"/>
      <c r="O10" s="33"/>
      <c r="P10" s="33"/>
      <c r="Q10" s="1"/>
      <c r="R10" s="1"/>
      <c r="S10" s="1"/>
      <c r="T10" s="1"/>
      <c r="U10" s="1"/>
      <c r="V10" s="1"/>
      <c r="W10" s="1"/>
      <c r="X10" s="1"/>
      <c r="Y10" s="1"/>
      <c r="Z10" s="1"/>
      <c r="AA10" s="1"/>
      <c r="AB10" s="1"/>
      <c r="AC10" s="1"/>
      <c r="AD10" s="1"/>
      <c r="AE10" s="1"/>
    </row>
    <row r="11" spans="1:31" ht="24" customHeight="1">
      <c r="A11" s="34" t="s">
        <v>0</v>
      </c>
      <c r="B11" s="35"/>
      <c r="C11" s="35"/>
      <c r="D11" s="35"/>
      <c r="E11" s="35"/>
      <c r="F11" s="35"/>
      <c r="G11" s="35"/>
      <c r="H11" s="35"/>
      <c r="I11" s="35"/>
      <c r="J11" s="35"/>
      <c r="K11" s="35"/>
      <c r="L11" s="35"/>
      <c r="M11" s="35"/>
      <c r="N11" s="35"/>
      <c r="O11" s="35"/>
      <c r="P11" s="36"/>
      <c r="Q11" s="1"/>
      <c r="R11" s="1"/>
      <c r="S11" s="1"/>
      <c r="T11" s="1"/>
      <c r="U11" s="1"/>
      <c r="V11" s="1"/>
      <c r="W11" s="1"/>
      <c r="X11" s="1"/>
      <c r="Y11" s="1"/>
      <c r="Z11" s="1"/>
      <c r="AA11" s="1"/>
      <c r="AB11" s="1"/>
      <c r="AC11" s="1"/>
      <c r="AD11" s="1"/>
      <c r="AE11" s="1"/>
    </row>
    <row r="12" spans="1:31" ht="99.6" customHeight="1">
      <c r="A12" s="7" t="s">
        <v>3</v>
      </c>
      <c r="B12" s="9" t="s">
        <v>16</v>
      </c>
      <c r="C12" s="9" t="s">
        <v>17</v>
      </c>
      <c r="D12" s="8" t="s">
        <v>25</v>
      </c>
      <c r="E12" s="9" t="s">
        <v>1</v>
      </c>
      <c r="F12" s="9" t="s">
        <v>11</v>
      </c>
      <c r="G12" s="9" t="s">
        <v>20</v>
      </c>
      <c r="H12" s="9" t="s">
        <v>12</v>
      </c>
      <c r="I12" s="9" t="s">
        <v>14</v>
      </c>
      <c r="J12" s="9" t="s">
        <v>19</v>
      </c>
      <c r="K12" s="9" t="s">
        <v>2</v>
      </c>
      <c r="L12" s="9" t="s">
        <v>4</v>
      </c>
      <c r="M12" s="9" t="s">
        <v>21</v>
      </c>
      <c r="N12" s="9" t="s">
        <v>8</v>
      </c>
      <c r="O12" s="9" t="s">
        <v>5</v>
      </c>
      <c r="P12" s="9" t="s">
        <v>28</v>
      </c>
      <c r="Q12" s="1"/>
      <c r="R12" s="1"/>
      <c r="S12" s="1"/>
      <c r="T12" s="1"/>
      <c r="U12" s="1"/>
      <c r="V12" s="1"/>
      <c r="W12" s="1"/>
      <c r="X12" s="1"/>
      <c r="Y12" s="1"/>
      <c r="Z12" s="1"/>
      <c r="AA12" s="1"/>
      <c r="AB12" s="1"/>
      <c r="AC12" s="1"/>
      <c r="AD12" s="1"/>
      <c r="AE12" s="1"/>
    </row>
    <row r="13" spans="1:31" s="14" customFormat="1" ht="14.45" customHeight="1">
      <c r="A13" s="10">
        <v>1</v>
      </c>
      <c r="B13" s="10">
        <v>2</v>
      </c>
      <c r="C13" s="10">
        <v>3</v>
      </c>
      <c r="D13" s="11">
        <v>4</v>
      </c>
      <c r="E13" s="12">
        <v>5</v>
      </c>
      <c r="F13" s="12" t="s">
        <v>18</v>
      </c>
      <c r="G13" s="12">
        <v>7</v>
      </c>
      <c r="H13" s="12">
        <v>8</v>
      </c>
      <c r="I13" s="12">
        <v>9</v>
      </c>
      <c r="J13" s="12">
        <v>10</v>
      </c>
      <c r="K13" s="12">
        <v>11</v>
      </c>
      <c r="L13" s="12">
        <v>12</v>
      </c>
      <c r="M13" s="12">
        <v>13</v>
      </c>
      <c r="N13" s="12">
        <v>14</v>
      </c>
      <c r="O13" s="12" t="s">
        <v>13</v>
      </c>
      <c r="P13" s="12">
        <v>16</v>
      </c>
      <c r="Q13" s="13"/>
      <c r="R13" s="13"/>
      <c r="S13" s="13"/>
      <c r="T13" s="13"/>
      <c r="U13" s="13"/>
      <c r="V13" s="13"/>
      <c r="W13" s="13"/>
      <c r="X13" s="13"/>
      <c r="Y13" s="13"/>
      <c r="Z13" s="13"/>
      <c r="AA13" s="13"/>
      <c r="AB13" s="13"/>
      <c r="AC13" s="13"/>
      <c r="AD13" s="13"/>
      <c r="AE13" s="13"/>
    </row>
    <row r="14" spans="1:31" customFormat="1" ht="180">
      <c r="A14" s="16" t="s">
        <v>7</v>
      </c>
      <c r="B14" s="24" t="s">
        <v>22</v>
      </c>
      <c r="C14" s="23" t="s">
        <v>51</v>
      </c>
      <c r="D14" s="15">
        <v>6000</v>
      </c>
      <c r="E14" s="19">
        <f>(L15*J15+L16*J16+L17*J17+L18*J18+L19*J19+L20*J20)/D14</f>
        <v>0.80100000000000005</v>
      </c>
      <c r="F14" s="49">
        <f>E14*D14</f>
        <v>4806</v>
      </c>
      <c r="G14" s="41">
        <v>0.05</v>
      </c>
      <c r="H14" s="49">
        <f>F14+F14*G14</f>
        <v>5046.3</v>
      </c>
      <c r="I14" s="18"/>
      <c r="J14" s="18"/>
      <c r="K14" s="18"/>
      <c r="L14" s="18"/>
      <c r="M14" s="18"/>
      <c r="N14" s="18"/>
      <c r="O14" s="18"/>
      <c r="P14" s="18"/>
      <c r="Q14" s="3"/>
      <c r="R14" s="3"/>
      <c r="S14" s="3"/>
      <c r="T14" s="3"/>
      <c r="U14" s="3"/>
      <c r="V14" s="3"/>
      <c r="W14" s="3"/>
      <c r="X14" s="3"/>
      <c r="Y14" s="3"/>
      <c r="Z14" s="3"/>
      <c r="AA14" s="3"/>
      <c r="AB14" s="3"/>
      <c r="AC14" s="3"/>
      <c r="AD14" s="3"/>
      <c r="AE14" s="3"/>
    </row>
    <row r="15" spans="1:31" customFormat="1" ht="60.6" customHeight="1">
      <c r="A15" s="17" t="s">
        <v>6</v>
      </c>
      <c r="B15" s="42" t="s">
        <v>36</v>
      </c>
      <c r="C15" s="20"/>
      <c r="D15" s="20"/>
      <c r="E15" s="18"/>
      <c r="F15" s="18"/>
      <c r="G15" s="18"/>
      <c r="H15" s="18"/>
      <c r="I15" s="46" t="s">
        <v>53</v>
      </c>
      <c r="J15" s="40">
        <v>6</v>
      </c>
      <c r="K15" s="40" t="s">
        <v>52</v>
      </c>
      <c r="L15" s="47">
        <v>126</v>
      </c>
      <c r="M15" s="41">
        <v>0.05</v>
      </c>
      <c r="N15" s="48">
        <f>L15*M15</f>
        <v>6.3000000000000007</v>
      </c>
      <c r="O15" s="48">
        <f>N15+L15</f>
        <v>132.30000000000001</v>
      </c>
      <c r="P15" s="43" t="s">
        <v>42</v>
      </c>
      <c r="Q15" s="3"/>
      <c r="R15" s="3"/>
      <c r="S15" s="3"/>
      <c r="T15" s="3"/>
      <c r="U15" s="3"/>
      <c r="V15" s="3"/>
      <c r="W15" s="3"/>
      <c r="X15" s="3"/>
      <c r="Y15" s="3"/>
      <c r="Z15" s="3"/>
      <c r="AA15" s="3"/>
      <c r="AB15" s="3"/>
      <c r="AC15" s="3"/>
      <c r="AD15" s="3"/>
      <c r="AE15" s="3"/>
    </row>
    <row r="16" spans="1:31" customFormat="1" ht="60.6" customHeight="1">
      <c r="A16" s="17" t="s">
        <v>31</v>
      </c>
      <c r="B16" s="42" t="s">
        <v>37</v>
      </c>
      <c r="C16" s="20"/>
      <c r="D16" s="20"/>
      <c r="E16" s="18"/>
      <c r="F16" s="18"/>
      <c r="G16" s="18"/>
      <c r="H16" s="18"/>
      <c r="I16" s="46" t="s">
        <v>54</v>
      </c>
      <c r="J16" s="40">
        <v>12</v>
      </c>
      <c r="K16" s="40" t="s">
        <v>50</v>
      </c>
      <c r="L16" s="47">
        <v>85</v>
      </c>
      <c r="M16" s="41">
        <v>0.05</v>
      </c>
      <c r="N16" s="48">
        <f t="shared" ref="N16:N20" si="0">L16*M16</f>
        <v>4.25</v>
      </c>
      <c r="O16" s="48">
        <f t="shared" ref="O16:O20" si="1">N16+L16</f>
        <v>89.25</v>
      </c>
      <c r="P16" s="43" t="s">
        <v>43</v>
      </c>
      <c r="Q16" s="3"/>
      <c r="R16" s="3"/>
      <c r="S16" s="3"/>
      <c r="T16" s="3"/>
      <c r="U16" s="3"/>
      <c r="V16" s="3"/>
      <c r="W16" s="3"/>
      <c r="X16" s="3"/>
      <c r="Y16" s="3"/>
      <c r="Z16" s="3"/>
      <c r="AA16" s="3"/>
      <c r="AB16" s="3"/>
      <c r="AC16" s="3"/>
      <c r="AD16" s="3"/>
      <c r="AE16" s="3"/>
    </row>
    <row r="17" spans="1:31" customFormat="1" ht="60.6" customHeight="1">
      <c r="A17" s="17" t="s">
        <v>32</v>
      </c>
      <c r="B17" s="42" t="s">
        <v>38</v>
      </c>
      <c r="C17" s="20"/>
      <c r="D17" s="20"/>
      <c r="E17" s="18"/>
      <c r="F17" s="18"/>
      <c r="G17" s="18"/>
      <c r="H17" s="18"/>
      <c r="I17" s="46" t="s">
        <v>55</v>
      </c>
      <c r="J17" s="40">
        <v>12</v>
      </c>
      <c r="K17" s="40" t="s">
        <v>50</v>
      </c>
      <c r="L17" s="47">
        <v>115</v>
      </c>
      <c r="M17" s="41">
        <v>0.05</v>
      </c>
      <c r="N17" s="48">
        <f t="shared" si="0"/>
        <v>5.75</v>
      </c>
      <c r="O17" s="48">
        <f t="shared" si="1"/>
        <v>120.75</v>
      </c>
      <c r="P17" s="43" t="s">
        <v>44</v>
      </c>
      <c r="Q17" s="3"/>
      <c r="R17" s="3"/>
      <c r="S17" s="3"/>
      <c r="T17" s="3"/>
      <c r="U17" s="3"/>
      <c r="V17" s="3"/>
      <c r="W17" s="3"/>
      <c r="X17" s="3"/>
      <c r="Y17" s="3"/>
      <c r="Z17" s="3"/>
      <c r="AA17" s="3"/>
      <c r="AB17" s="3"/>
      <c r="AC17" s="3"/>
      <c r="AD17" s="3"/>
      <c r="AE17" s="3"/>
    </row>
    <row r="18" spans="1:31" customFormat="1" ht="60.6" customHeight="1">
      <c r="A18" s="17" t="s">
        <v>33</v>
      </c>
      <c r="B18" s="42" t="s">
        <v>39</v>
      </c>
      <c r="C18" s="20"/>
      <c r="D18" s="20"/>
      <c r="E18" s="18"/>
      <c r="F18" s="18"/>
      <c r="G18" s="18"/>
      <c r="H18" s="18"/>
      <c r="I18" s="46" t="s">
        <v>56</v>
      </c>
      <c r="J18" s="40">
        <v>3</v>
      </c>
      <c r="K18" s="40" t="s">
        <v>48</v>
      </c>
      <c r="L18" s="47">
        <v>100</v>
      </c>
      <c r="M18" s="41">
        <v>0.05</v>
      </c>
      <c r="N18" s="48">
        <f t="shared" si="0"/>
        <v>5</v>
      </c>
      <c r="O18" s="48">
        <f t="shared" si="1"/>
        <v>105</v>
      </c>
      <c r="P18" s="44" t="s">
        <v>45</v>
      </c>
      <c r="Q18" s="3"/>
      <c r="R18" s="3"/>
      <c r="S18" s="3"/>
      <c r="T18" s="3"/>
      <c r="U18" s="3"/>
      <c r="V18" s="3"/>
      <c r="W18" s="3"/>
      <c r="X18" s="3"/>
      <c r="Y18" s="3"/>
      <c r="Z18" s="3"/>
      <c r="AA18" s="3"/>
      <c r="AB18" s="3"/>
      <c r="AC18" s="3"/>
      <c r="AD18" s="3"/>
      <c r="AE18" s="3"/>
    </row>
    <row r="19" spans="1:31" customFormat="1" ht="60.6" customHeight="1">
      <c r="A19" s="17" t="s">
        <v>34</v>
      </c>
      <c r="B19" s="42" t="s">
        <v>40</v>
      </c>
      <c r="C19" s="20"/>
      <c r="D19" s="20"/>
      <c r="E19" s="18"/>
      <c r="F19" s="18"/>
      <c r="G19" s="18"/>
      <c r="H19" s="18"/>
      <c r="I19" s="46" t="s">
        <v>57</v>
      </c>
      <c r="J19" s="40">
        <v>3</v>
      </c>
      <c r="K19" s="40" t="s">
        <v>49</v>
      </c>
      <c r="L19" s="47">
        <v>225</v>
      </c>
      <c r="M19" s="41">
        <v>0.05</v>
      </c>
      <c r="N19" s="48">
        <f t="shared" si="0"/>
        <v>11.25</v>
      </c>
      <c r="O19" s="48">
        <f t="shared" si="1"/>
        <v>236.25</v>
      </c>
      <c r="P19" s="45" t="s">
        <v>46</v>
      </c>
      <c r="Q19" s="3"/>
      <c r="R19" s="3"/>
      <c r="S19" s="3"/>
      <c r="T19" s="3"/>
      <c r="U19" s="3"/>
      <c r="V19" s="3"/>
      <c r="W19" s="3"/>
      <c r="X19" s="3"/>
      <c r="Y19" s="3"/>
      <c r="Z19" s="3"/>
      <c r="AA19" s="3"/>
      <c r="AB19" s="3"/>
      <c r="AC19" s="3"/>
      <c r="AD19" s="3"/>
      <c r="AE19" s="3"/>
    </row>
    <row r="20" spans="1:31" customFormat="1" ht="60.6" customHeight="1">
      <c r="A20" s="17" t="s">
        <v>35</v>
      </c>
      <c r="B20" s="42" t="s">
        <v>41</v>
      </c>
      <c r="C20" s="20"/>
      <c r="D20" s="20"/>
      <c r="E20" s="18"/>
      <c r="F20" s="18"/>
      <c r="G20" s="18"/>
      <c r="H20" s="18"/>
      <c r="I20" s="46" t="s">
        <v>58</v>
      </c>
      <c r="J20" s="40">
        <v>3</v>
      </c>
      <c r="K20" s="40" t="s">
        <v>49</v>
      </c>
      <c r="L20" s="47">
        <v>225</v>
      </c>
      <c r="M20" s="41">
        <v>0.05</v>
      </c>
      <c r="N20" s="48">
        <f t="shared" si="0"/>
        <v>11.25</v>
      </c>
      <c r="O20" s="48">
        <f t="shared" si="1"/>
        <v>236.25</v>
      </c>
      <c r="P20" s="45" t="s">
        <v>47</v>
      </c>
      <c r="Q20" s="3"/>
      <c r="R20" s="3"/>
      <c r="S20" s="3"/>
      <c r="T20" s="3"/>
      <c r="U20" s="3"/>
      <c r="V20" s="3"/>
      <c r="W20" s="3"/>
      <c r="X20" s="3"/>
      <c r="Y20" s="3"/>
      <c r="Z20" s="3"/>
      <c r="AA20" s="3"/>
      <c r="AB20" s="3"/>
      <c r="AC20" s="3"/>
      <c r="AD20" s="3"/>
      <c r="AE20" s="3"/>
    </row>
    <row r="21" spans="1:31" customFormat="1" ht="15">
      <c r="A21" s="27" t="s">
        <v>9</v>
      </c>
      <c r="B21" s="28"/>
      <c r="C21" s="28"/>
      <c r="D21" s="28"/>
      <c r="E21" s="29"/>
      <c r="F21" s="50">
        <f>F14</f>
        <v>4806</v>
      </c>
      <c r="G21" s="18"/>
      <c r="H21" s="18"/>
      <c r="I21" s="21"/>
      <c r="J21" s="21"/>
      <c r="K21" s="21"/>
      <c r="L21" s="21"/>
      <c r="M21" s="21"/>
      <c r="N21" s="21"/>
      <c r="O21" s="21"/>
      <c r="P21" s="21"/>
      <c r="Q21" s="3"/>
      <c r="R21" s="3"/>
      <c r="S21" s="3"/>
      <c r="T21" s="3"/>
      <c r="U21" s="3"/>
      <c r="V21" s="3"/>
      <c r="W21" s="3"/>
      <c r="X21" s="3"/>
      <c r="Y21" s="3"/>
      <c r="Z21" s="3"/>
      <c r="AA21" s="3"/>
      <c r="AB21" s="3"/>
      <c r="AC21" s="3"/>
      <c r="AD21" s="3"/>
      <c r="AE21" s="3"/>
    </row>
    <row r="22" spans="1:31" customFormat="1" ht="15">
      <c r="A22" s="27" t="s">
        <v>15</v>
      </c>
      <c r="B22" s="28"/>
      <c r="C22" s="28"/>
      <c r="D22" s="28"/>
      <c r="E22" s="29"/>
      <c r="F22" s="18"/>
      <c r="G22" s="50">
        <f>H23-F21</f>
        <v>240.30000000000018</v>
      </c>
      <c r="H22" s="18"/>
      <c r="I22" s="21"/>
      <c r="J22" s="21"/>
      <c r="K22" s="21"/>
      <c r="L22" s="21"/>
      <c r="M22" s="21"/>
      <c r="N22" s="21"/>
      <c r="O22" s="21"/>
      <c r="P22" s="21"/>
      <c r="Q22" s="3"/>
      <c r="R22" s="3"/>
      <c r="S22" s="3"/>
      <c r="T22" s="3"/>
      <c r="U22" s="3"/>
      <c r="V22" s="3"/>
      <c r="W22" s="3"/>
      <c r="X22" s="3"/>
      <c r="Y22" s="3"/>
      <c r="Z22" s="3"/>
      <c r="AA22" s="3"/>
      <c r="AB22" s="3"/>
      <c r="AC22" s="3"/>
      <c r="AD22" s="3"/>
      <c r="AE22" s="3"/>
    </row>
    <row r="23" spans="1:31" customFormat="1" ht="13.9" customHeight="1">
      <c r="A23" s="27" t="s">
        <v>10</v>
      </c>
      <c r="B23" s="28"/>
      <c r="C23" s="28"/>
      <c r="D23" s="28"/>
      <c r="E23" s="29"/>
      <c r="F23" s="18"/>
      <c r="G23" s="18"/>
      <c r="H23" s="50">
        <f>H14</f>
        <v>5046.3</v>
      </c>
      <c r="I23" s="21"/>
      <c r="J23" s="21"/>
      <c r="K23" s="21"/>
      <c r="L23" s="21"/>
      <c r="M23" s="21"/>
      <c r="N23" s="21"/>
      <c r="O23" s="21"/>
      <c r="P23" s="21"/>
      <c r="Q23" s="3"/>
      <c r="R23" s="3"/>
      <c r="S23" s="3"/>
      <c r="T23" s="3"/>
      <c r="U23" s="3"/>
      <c r="V23" s="3"/>
      <c r="W23" s="3"/>
      <c r="X23" s="3"/>
      <c r="Y23" s="3"/>
      <c r="Z23" s="3"/>
      <c r="AA23" s="3"/>
      <c r="AB23" s="3"/>
      <c r="AC23" s="3"/>
      <c r="AD23" s="3"/>
      <c r="AE23" s="3"/>
    </row>
    <row r="24" spans="1:31">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row>
    <row r="25" spans="1:31">
      <c r="A25" s="30" t="s">
        <v>29</v>
      </c>
      <c r="B25" s="31"/>
      <c r="C25" s="31"/>
      <c r="D25" s="31"/>
      <c r="E25" s="31"/>
      <c r="F25" s="31"/>
      <c r="G25" s="31"/>
      <c r="H25" s="31"/>
      <c r="I25" s="31"/>
      <c r="J25" s="31"/>
      <c r="K25" s="31"/>
      <c r="L25" s="31"/>
      <c r="M25" s="31"/>
      <c r="N25" s="31"/>
      <c r="O25" s="31"/>
      <c r="P25" s="31"/>
      <c r="Q25" s="1"/>
      <c r="R25" s="1"/>
      <c r="S25" s="1"/>
      <c r="T25" s="1"/>
      <c r="U25" s="1"/>
      <c r="V25" s="1"/>
      <c r="W25" s="1"/>
      <c r="X25" s="1"/>
      <c r="Y25" s="1"/>
      <c r="Z25" s="1"/>
      <c r="AA25" s="1"/>
      <c r="AB25" s="1"/>
      <c r="AC25" s="1"/>
      <c r="AD25" s="1"/>
      <c r="AE25" s="1"/>
    </row>
    <row r="26" spans="1:31">
      <c r="A26" s="31"/>
      <c r="B26" s="31"/>
      <c r="C26" s="31"/>
      <c r="D26" s="31"/>
      <c r="E26" s="31"/>
      <c r="F26" s="31"/>
      <c r="G26" s="31"/>
      <c r="H26" s="31"/>
      <c r="I26" s="31"/>
      <c r="J26" s="31"/>
      <c r="K26" s="31"/>
      <c r="L26" s="31"/>
      <c r="M26" s="31"/>
      <c r="N26" s="31"/>
      <c r="O26" s="31"/>
      <c r="P26" s="31"/>
      <c r="Q26" s="1"/>
      <c r="R26" s="1"/>
      <c r="S26" s="1"/>
      <c r="T26" s="1"/>
      <c r="U26" s="1"/>
      <c r="V26" s="1"/>
      <c r="W26" s="1"/>
      <c r="X26" s="1"/>
      <c r="Y26" s="1"/>
      <c r="Z26" s="1"/>
      <c r="AA26" s="1"/>
      <c r="AB26" s="1"/>
      <c r="AC26" s="1"/>
      <c r="AD26" s="1"/>
      <c r="AE26" s="1"/>
    </row>
    <row r="27" spans="1:31">
      <c r="A27" s="31"/>
      <c r="B27" s="31"/>
      <c r="C27" s="31"/>
      <c r="D27" s="31"/>
      <c r="E27" s="31"/>
      <c r="F27" s="31"/>
      <c r="G27" s="31"/>
      <c r="H27" s="31"/>
      <c r="I27" s="31"/>
      <c r="J27" s="31"/>
      <c r="K27" s="31"/>
      <c r="L27" s="31"/>
      <c r="M27" s="31"/>
      <c r="N27" s="31"/>
      <c r="O27" s="31"/>
      <c r="P27" s="31"/>
      <c r="Q27" s="6"/>
      <c r="R27" s="6"/>
      <c r="S27" s="6"/>
      <c r="T27" s="6"/>
      <c r="U27" s="6"/>
      <c r="V27" s="6"/>
      <c r="W27" s="6"/>
      <c r="X27" s="6"/>
      <c r="Y27" s="6"/>
      <c r="Z27" s="6"/>
      <c r="AA27" s="6"/>
      <c r="AB27" s="6"/>
      <c r="AC27" s="6"/>
      <c r="AD27" s="6"/>
      <c r="AE27" s="6"/>
    </row>
    <row r="28" spans="1:31">
      <c r="A28" s="31"/>
      <c r="B28" s="31"/>
      <c r="C28" s="31"/>
      <c r="D28" s="31"/>
      <c r="E28" s="31"/>
      <c r="F28" s="31"/>
      <c r="G28" s="31"/>
      <c r="H28" s="31"/>
      <c r="I28" s="31"/>
      <c r="J28" s="31"/>
      <c r="K28" s="31"/>
      <c r="L28" s="31"/>
      <c r="M28" s="31"/>
      <c r="N28" s="31"/>
      <c r="O28" s="31"/>
      <c r="P28" s="31"/>
      <c r="Q28" s="6"/>
      <c r="R28" s="6"/>
      <c r="S28" s="6"/>
      <c r="T28" s="6"/>
      <c r="U28" s="6"/>
      <c r="V28" s="6"/>
      <c r="W28" s="6"/>
      <c r="X28" s="6"/>
      <c r="Y28" s="6"/>
      <c r="Z28" s="6"/>
      <c r="AA28" s="6"/>
      <c r="AB28" s="6"/>
      <c r="AC28" s="6"/>
      <c r="AD28" s="6"/>
      <c r="AE28" s="6"/>
    </row>
    <row r="29" spans="1:31">
      <c r="A29" s="31"/>
      <c r="B29" s="31"/>
      <c r="C29" s="31"/>
      <c r="D29" s="31"/>
      <c r="E29" s="31"/>
      <c r="F29" s="31"/>
      <c r="G29" s="31"/>
      <c r="H29" s="31"/>
      <c r="I29" s="31"/>
      <c r="J29" s="31"/>
      <c r="K29" s="31"/>
      <c r="L29" s="31"/>
      <c r="M29" s="31"/>
      <c r="N29" s="31"/>
      <c r="O29" s="31"/>
      <c r="P29" s="31"/>
      <c r="Q29" s="6"/>
      <c r="R29" s="6"/>
      <c r="S29" s="6"/>
      <c r="T29" s="6"/>
      <c r="U29" s="6"/>
      <c r="V29" s="6"/>
      <c r="W29" s="6"/>
      <c r="X29" s="6"/>
      <c r="Y29" s="6"/>
      <c r="Z29" s="6"/>
      <c r="AA29" s="6"/>
      <c r="AB29" s="6"/>
      <c r="AC29" s="6"/>
      <c r="AD29" s="6"/>
      <c r="AE29" s="6"/>
    </row>
    <row r="30" spans="1:31" ht="91.15" customHeight="1">
      <c r="A30" s="31"/>
      <c r="B30" s="31"/>
      <c r="C30" s="31"/>
      <c r="D30" s="31"/>
      <c r="E30" s="31"/>
      <c r="F30" s="31"/>
      <c r="G30" s="31"/>
      <c r="H30" s="31"/>
      <c r="I30" s="31"/>
      <c r="J30" s="31"/>
      <c r="K30" s="31"/>
      <c r="L30" s="31"/>
      <c r="M30" s="31"/>
      <c r="N30" s="31"/>
      <c r="O30" s="31"/>
      <c r="P30" s="31"/>
      <c r="Q30" s="6"/>
      <c r="R30" s="6"/>
      <c r="S30" s="6"/>
      <c r="T30" s="6"/>
      <c r="U30" s="6"/>
      <c r="V30" s="6"/>
      <c r="W30" s="6"/>
      <c r="X30" s="6"/>
      <c r="Y30" s="6"/>
      <c r="Z30" s="6"/>
      <c r="AA30" s="6"/>
      <c r="AB30" s="6"/>
      <c r="AC30" s="6"/>
      <c r="AD30" s="6"/>
      <c r="AE30" s="6"/>
    </row>
    <row r="31" spans="1:31">
      <c r="A31" s="25" t="s">
        <v>30</v>
      </c>
      <c r="B31" s="26"/>
      <c r="C31" s="26"/>
      <c r="D31" s="26"/>
      <c r="E31" s="26"/>
      <c r="F31" s="26"/>
      <c r="G31" s="26"/>
      <c r="H31" s="26"/>
      <c r="I31" s="26"/>
      <c r="J31" s="26"/>
      <c r="K31" s="26"/>
      <c r="L31" s="26"/>
      <c r="M31" s="26"/>
      <c r="N31" s="26"/>
      <c r="O31" s="26"/>
      <c r="P31" s="26"/>
      <c r="Q31" s="6"/>
      <c r="R31" s="6"/>
      <c r="S31" s="6"/>
      <c r="T31" s="6"/>
      <c r="U31" s="6"/>
      <c r="V31" s="6"/>
      <c r="W31" s="6"/>
      <c r="X31" s="6"/>
      <c r="Y31" s="6"/>
      <c r="Z31" s="6"/>
      <c r="AA31" s="6"/>
      <c r="AB31" s="6"/>
      <c r="AC31" s="6"/>
      <c r="AD31" s="6"/>
      <c r="AE31" s="6"/>
    </row>
    <row r="32" spans="1:31">
      <c r="A32" s="26"/>
      <c r="B32" s="26"/>
      <c r="C32" s="26"/>
      <c r="D32" s="26"/>
      <c r="E32" s="26"/>
      <c r="F32" s="26"/>
      <c r="G32" s="26"/>
      <c r="H32" s="26"/>
      <c r="I32" s="26"/>
      <c r="J32" s="26"/>
      <c r="K32" s="26"/>
      <c r="L32" s="26"/>
      <c r="M32" s="26"/>
      <c r="N32" s="26"/>
      <c r="O32" s="26"/>
      <c r="P32" s="26"/>
      <c r="Q32" s="6"/>
      <c r="R32" s="6"/>
      <c r="S32" s="6"/>
      <c r="T32" s="6"/>
      <c r="U32" s="6"/>
      <c r="V32" s="6"/>
      <c r="W32" s="6"/>
      <c r="X32" s="6"/>
      <c r="Y32" s="6"/>
      <c r="Z32" s="6"/>
      <c r="AA32" s="6"/>
      <c r="AB32" s="6"/>
      <c r="AC32" s="6"/>
      <c r="AD32" s="6"/>
      <c r="AE32" s="6"/>
    </row>
    <row r="33" spans="1:31">
      <c r="A33" s="26"/>
      <c r="B33" s="26"/>
      <c r="C33" s="26"/>
      <c r="D33" s="26"/>
      <c r="E33" s="26"/>
      <c r="F33" s="26"/>
      <c r="G33" s="26"/>
      <c r="H33" s="26"/>
      <c r="I33" s="26"/>
      <c r="J33" s="26"/>
      <c r="K33" s="26"/>
      <c r="L33" s="26"/>
      <c r="M33" s="26"/>
      <c r="N33" s="26"/>
      <c r="O33" s="26"/>
      <c r="P33" s="26"/>
      <c r="Q33" s="6"/>
      <c r="R33" s="6"/>
      <c r="S33" s="6"/>
      <c r="T33" s="6"/>
      <c r="U33" s="6"/>
      <c r="V33" s="6"/>
      <c r="W33" s="6"/>
      <c r="X33" s="6"/>
      <c r="Y33" s="6"/>
      <c r="Z33" s="6"/>
      <c r="AA33" s="6"/>
      <c r="AB33" s="6"/>
      <c r="AC33" s="6"/>
      <c r="AD33" s="6"/>
      <c r="AE33" s="6"/>
    </row>
    <row r="34" spans="1:31">
      <c r="A34" s="26"/>
      <c r="B34" s="26"/>
      <c r="C34" s="26"/>
      <c r="D34" s="26"/>
      <c r="E34" s="26"/>
      <c r="F34" s="26"/>
      <c r="G34" s="26"/>
      <c r="H34" s="26"/>
      <c r="I34" s="26"/>
      <c r="J34" s="26"/>
      <c r="K34" s="26"/>
      <c r="L34" s="26"/>
      <c r="M34" s="26"/>
      <c r="N34" s="26"/>
      <c r="O34" s="26"/>
      <c r="P34" s="26"/>
      <c r="Q34" s="6"/>
      <c r="R34" s="6"/>
      <c r="S34" s="6"/>
      <c r="T34" s="6"/>
      <c r="U34" s="6"/>
      <c r="V34" s="6"/>
      <c r="W34" s="6"/>
      <c r="X34" s="6"/>
      <c r="Y34" s="6"/>
      <c r="Z34" s="6"/>
      <c r="AA34" s="6"/>
      <c r="AB34" s="6"/>
      <c r="AC34" s="6"/>
      <c r="AD34" s="6"/>
      <c r="AE34" s="6"/>
    </row>
    <row r="35" spans="1:31">
      <c r="A35" s="26"/>
      <c r="B35" s="26"/>
      <c r="C35" s="26"/>
      <c r="D35" s="26"/>
      <c r="E35" s="26"/>
      <c r="F35" s="26"/>
      <c r="G35" s="26"/>
      <c r="H35" s="26"/>
      <c r="I35" s="26"/>
      <c r="J35" s="26"/>
      <c r="K35" s="26"/>
      <c r="L35" s="26"/>
      <c r="M35" s="26"/>
      <c r="N35" s="26"/>
      <c r="O35" s="26"/>
      <c r="P35" s="26"/>
      <c r="Q35" s="6"/>
      <c r="R35" s="6"/>
      <c r="S35" s="6"/>
      <c r="T35" s="6"/>
      <c r="U35" s="6"/>
      <c r="V35" s="6"/>
      <c r="W35" s="6"/>
      <c r="X35" s="6"/>
      <c r="Y35" s="6"/>
      <c r="Z35" s="6"/>
      <c r="AA35" s="6"/>
      <c r="AB35" s="6"/>
      <c r="AC35" s="6"/>
      <c r="AD35" s="6"/>
      <c r="AE35" s="6"/>
    </row>
    <row r="36" spans="1:31">
      <c r="A36" s="26"/>
      <c r="B36" s="26"/>
      <c r="C36" s="26"/>
      <c r="D36" s="26"/>
      <c r="E36" s="26"/>
      <c r="F36" s="26"/>
      <c r="G36" s="26"/>
      <c r="H36" s="26"/>
      <c r="I36" s="26"/>
      <c r="J36" s="26"/>
      <c r="K36" s="26"/>
      <c r="L36" s="26"/>
      <c r="M36" s="26"/>
      <c r="N36" s="26"/>
      <c r="O36" s="26"/>
      <c r="P36" s="26"/>
      <c r="Q36" s="6"/>
      <c r="R36" s="6"/>
      <c r="S36" s="6"/>
      <c r="T36" s="6"/>
      <c r="U36" s="6"/>
      <c r="V36" s="6"/>
      <c r="W36" s="6"/>
      <c r="X36" s="6"/>
      <c r="Y36" s="6"/>
      <c r="Z36" s="6"/>
      <c r="AA36" s="6"/>
      <c r="AB36" s="6"/>
      <c r="AC36" s="6"/>
      <c r="AD36" s="6"/>
      <c r="AE36" s="6"/>
    </row>
    <row r="37" spans="1:31">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row>
    <row r="38" spans="1:31">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row>
    <row r="39" spans="1:31">
      <c r="A39" s="6"/>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row>
    <row r="40" spans="1:31">
      <c r="A40" s="6"/>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row>
    <row r="41" spans="1:31">
      <c r="A41" s="6"/>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row>
    <row r="42" spans="1:31">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row>
    <row r="43" spans="1:31">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row>
    <row r="44" spans="1:31">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row>
    <row r="45" spans="1:31">
      <c r="A45" s="6"/>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row>
    <row r="46" spans="1:31">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row>
    <row r="47" spans="1:31">
      <c r="A47" s="6"/>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row>
    <row r="48" spans="1:31">
      <c r="A48" s="6"/>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row>
    <row r="49" spans="1:31">
      <c r="A49" s="6"/>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row>
    <row r="50" spans="1:31">
      <c r="A50" s="6"/>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row>
    <row r="51" spans="1:31">
      <c r="A51" s="6"/>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row>
    <row r="52" spans="1:31">
      <c r="A52" s="6"/>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row>
    <row r="53" spans="1:31">
      <c r="A53" s="6"/>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row>
    <row r="54" spans="1:31">
      <c r="A54" s="6"/>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row>
    <row r="55" spans="1:31">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row>
    <row r="56" spans="1:31">
      <c r="A56" s="6"/>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row>
    <row r="57" spans="1:31">
      <c r="A57" s="6"/>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row>
    <row r="58" spans="1:31">
      <c r="A58" s="6"/>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row>
    <row r="59" spans="1:31">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row>
    <row r="60" spans="1:31">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row>
    <row r="61" spans="1:31">
      <c r="A61" s="6"/>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row>
    <row r="62" spans="1:31">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row>
    <row r="63" spans="1:31">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row>
    <row r="64" spans="1:31">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row>
    <row r="65" spans="1:31">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row>
    <row r="66" spans="1:31">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row>
    <row r="67" spans="1:31">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row>
    <row r="68" spans="1:31">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row>
    <row r="69" spans="1:31">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row>
    <row r="70" spans="1:31">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row>
    <row r="71" spans="1:31">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row>
    <row r="72" spans="1:31">
      <c r="A72" s="6"/>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row>
  </sheetData>
  <mergeCells count="11">
    <mergeCell ref="A31:P36"/>
    <mergeCell ref="A23:E23"/>
    <mergeCell ref="A25:P30"/>
    <mergeCell ref="A2:B2"/>
    <mergeCell ref="A10:P10"/>
    <mergeCell ref="A11:P11"/>
    <mergeCell ref="A21:E21"/>
    <mergeCell ref="A22:E22"/>
    <mergeCell ref="A4:D4"/>
    <mergeCell ref="E4:I4"/>
    <mergeCell ref="A6:I8"/>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Pasiūlymas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pc220</cp:lastModifiedBy>
  <dcterms:created xsi:type="dcterms:W3CDTF">2020-07-30T11:24:43Z</dcterms:created>
  <dcterms:modified xsi:type="dcterms:W3CDTF">2023-05-16T13:34:23Z</dcterms:modified>
</cp:coreProperties>
</file>