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zivkspr\Desktop\MANO DARBAI\UŽDUOTYS\Vykdomos\Mano\Paslaugu sutartys (Tomas)\2020 m. Pirkimai Paslaugų sutartims\LET 2020\Sutartys pasirašytos\Pirkimai\LET 209\"/>
    </mc:Choice>
  </mc:AlternateContent>
  <xr:revisionPtr revIDLastSave="0" documentId="13_ncr:1_{04B190D4-A587-478B-A2DC-0FD6E1D767D4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Pirkimai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9" l="1"/>
  <c r="D54" i="9"/>
  <c r="D53" i="9" l="1"/>
</calcChain>
</file>

<file path=xl/sharedStrings.xml><?xml version="1.0" encoding="utf-8"?>
<sst xmlns="http://schemas.openxmlformats.org/spreadsheetml/2006/main" count="116" uniqueCount="93">
  <si>
    <t>Nr.</t>
  </si>
  <si>
    <t>Paslauga</t>
  </si>
  <si>
    <t>Vienetas</t>
  </si>
  <si>
    <t>Paslaugos įkainis Eur be PVM</t>
  </si>
  <si>
    <t>1.</t>
  </si>
  <si>
    <t>Valanda</t>
  </si>
  <si>
    <t>2.</t>
  </si>
  <si>
    <t>3.</t>
  </si>
  <si>
    <t>4.</t>
  </si>
  <si>
    <t>5.</t>
  </si>
  <si>
    <t>6.</t>
  </si>
  <si>
    <t>7.</t>
  </si>
  <si>
    <t>Pasiūlymo kaina EUR be PVM:</t>
  </si>
  <si>
    <t>V dalis – Viešųjų pirkimų paslaugų sąrašas</t>
  </si>
  <si>
    <t>5 lentelė</t>
  </si>
  <si>
    <t>Standartizuotos pirkimo organizavimo ir vykdymo paslaugos (neapima paslaugų ar faktorių, nurodytų 2 ir 3 punkto eilutėse)</t>
  </si>
  <si>
    <t>1.1.</t>
  </si>
  <si>
    <t>Mažos vertės pirkimas (Pirkimo sutartis sudaroma žodžiu)</t>
  </si>
  <si>
    <t>Pirkimas</t>
  </si>
  <si>
    <t>1.2.</t>
  </si>
  <si>
    <t>Mažos vertės pirkimas (Pirkimo sutartis sudaroma žodžiu), procedūros vykdomos el. paštu</t>
  </si>
  <si>
    <t>1.3.</t>
  </si>
  <si>
    <t>Mažos vertės pirkimas (Pirkimo sutartis sudaroma raštu)</t>
  </si>
  <si>
    <t>1.4.</t>
  </si>
  <si>
    <t>Mažos vertės pirkimas (Pirkimo sutartis sudaroma raštu), neskelbiamas</t>
  </si>
  <si>
    <t>1.5.</t>
  </si>
  <si>
    <t>Mažos vertės pirkimas (Tipinis pirkimas)</t>
  </si>
  <si>
    <t>1.6.</t>
  </si>
  <si>
    <t xml:space="preserve">Mažos vertės pirkimas (Tipinis pirkimas) naudojant kvalifikacinę sistemą </t>
  </si>
  <si>
    <t>1.7.</t>
  </si>
  <si>
    <t>Supaprastintas pirkimas, kurio vertė viršija mažos vertės pirkimų ribą</t>
  </si>
  <si>
    <t>1.8.</t>
  </si>
  <si>
    <t>Supaprastintas pirkimas, kurio vertė viršija mažos vertės pirkimų ribą (Tipinis pirkimas)</t>
  </si>
  <si>
    <t>1.9.</t>
  </si>
  <si>
    <t>Supaprastintas pirkimas (Tipinis pirkimas), naudojant kvalifikacinę sistemą</t>
  </si>
  <si>
    <t>1.10.</t>
  </si>
  <si>
    <t>Sutarties sudarymas Preliminariosios sutarties pagrindu (atnaujintas varžymasis)</t>
  </si>
  <si>
    <t>Sutartis</t>
  </si>
  <si>
    <t>1.11.</t>
  </si>
  <si>
    <t>Pirkimai, atliekami iš Centrinės perkančiosios organizacijos (CPO)</t>
  </si>
  <si>
    <t>1.12.</t>
  </si>
  <si>
    <t>Nekilnojamojo turto nuomos pirkimas (ne pagal VPĮ) iki 150.000 Eur.</t>
  </si>
  <si>
    <t>Su pirkimais tiesiogiai susijusios paslaugos, komplektuojamos papildomai,  kartu  su 1 kategorijos paslaugomis</t>
  </si>
  <si>
    <t>2.1.-2.8.</t>
  </si>
  <si>
    <t>2.1 Pirkimo dokumentų koregavimas pirkimuose po paskelbimo kliento iniciatyva (pvz. pasikeitęs kliento poreikis)</t>
  </si>
  <si>
    <t>2.2 Atsakymų į tiekėjų klausimus rengimas, rengimo organizavimas, PD keitimas po klausimų</t>
  </si>
  <si>
    <t>2.3 Pretenzijų nagrinėjimas</t>
  </si>
  <si>
    <t>2.4 Derybos, vedamos ne susirašinėjimo būdu - susitinkant, bendraujant su tiekėjais, telekonferencijos ir pan. Taip pat pirkimo pristatymas susitikime prieš pasiūlymų pateikimą kandidatams (jei vykdomas)</t>
  </si>
  <si>
    <t>2.5 Susipažinimas su fiziniais pateiktais perkamų objektų pavyzdžiais</t>
  </si>
  <si>
    <t xml:space="preserve">2.6 Specialiųjų reikalavimų (Techninių specifikacijų ir/ar kvalifikacinių reikalavimų) ekspertinis vertinimas ir pastebėjimų teikimas, sprendimas </t>
  </si>
  <si>
    <t>2.7 Pagrindimų dėl neskelbimo pagrindų, neskaidymo, ilgesnių nei 3 m. sutarčių rengimas</t>
  </si>
  <si>
    <t>2.8 Techninės specifikacijos skelbimas ir aptarnavimas</t>
  </si>
  <si>
    <t>Kiti su pirkimu tiesiogiai susiję faktoriai, įtakojantys 1 kategorijos paslaugų standartizuotą laiką. Esant teigiamam nuokrypiui nuo standartizuoto laiko - papildomai skaičiuojamos valandos už skirtumą</t>
  </si>
  <si>
    <t>3.1.-3.8.</t>
  </si>
  <si>
    <t>3.1 Pirkime daugiau pasiūlymų, nei  1 punkto paslaugos aprašyme</t>
  </si>
  <si>
    <t>3.2 Pirkimo sutartis sudaroma ne pagal VAC šabloną (pvz. pagal laimėjusio tiekėjo formą)</t>
  </si>
  <si>
    <t>3.3 Pirkime dalis rengiamų dokumentų  yra ar susirašinėjimas vykdoma užsienio kalba</t>
  </si>
  <si>
    <t>3.4 Pirkimas, taikant ekonomino naudingumo  ar gyvavimo ciklo sąnaudų kriterijus</t>
  </si>
  <si>
    <t>3.5 Pirkimas, kurio metu sudaroma preliminarioji sutartis</t>
  </si>
  <si>
    <t>3.6 Esminiai keitimai po pirkimo iniciavimo pirkimų strategijoje</t>
  </si>
  <si>
    <t>3.7 Pirkime taikoma kvalifikacinė atranka</t>
  </si>
  <si>
    <t>3.8 Pirkimas skaidomas dalimis</t>
  </si>
  <si>
    <t xml:space="preserve">Standartizuotos pirkimų aptarnavimo paslaugos </t>
  </si>
  <si>
    <t>4.1.</t>
  </si>
  <si>
    <t>Metinio pirkimų plano (MPP) sudarymas, tikslinimas, papildymas</t>
  </si>
  <si>
    <t>MPP eilutė</t>
  </si>
  <si>
    <t>4.2.</t>
  </si>
  <si>
    <t>Sutarties pakeitimas (tuo pačiu tarnybiniu raštu pateiktam kiekvienam paskesniam to paties Tiekėjo sutarčių pakeitimui skaičiuojama 20 proc įkainio; jei pakeitimas skubus - taikomas 1,3 koeficientas įkainiui)</t>
  </si>
  <si>
    <t>4.3.</t>
  </si>
  <si>
    <t>Raštas dėl netesybų netaikymo, baudų taikymo, subrangovų keitimo ir pan. (tuo pačiu tarnybiniu raštu pateiktam kiekvienam paskesniam to paties Tiekėjo atvejui skaičiuojama 20 proc įkainio; jei pakeitimas skubus - taikomas 1,3 koeficientas įkainiui)</t>
  </si>
  <si>
    <t xml:space="preserve">Kitos nestandartizuotos paslaugos </t>
  </si>
  <si>
    <t>5.1.</t>
  </si>
  <si>
    <t xml:space="preserve"> Rinkos analitiko paslaugos</t>
  </si>
  <si>
    <t>5.2.</t>
  </si>
  <si>
    <t>Centralizuotas pirkimas (pirkimas vykdomas daugiau nei 2 perkančiųjų organizacijų naudai)</t>
  </si>
  <si>
    <t>5.3.</t>
  </si>
  <si>
    <t>Mokymų vedimas (įvertinant pasirengimui skirtą laiką, taikoma formulė: vestų mokymų trukmė*4)</t>
  </si>
  <si>
    <t>5.4.</t>
  </si>
  <si>
    <t>Santykių su klientais partnerio paslaugos</t>
  </si>
  <si>
    <t>5.5.</t>
  </si>
  <si>
    <t>Sutarčių vykdymo kontrolė ir klaidų taisymas</t>
  </si>
  <si>
    <t>5.6.</t>
  </si>
  <si>
    <t>Kvalifikacinės sistemos paleidimas ir palaikymas</t>
  </si>
  <si>
    <t>5.7.</t>
  </si>
  <si>
    <t>Tarptautinis pirkimas</t>
  </si>
  <si>
    <t>5.8.</t>
  </si>
  <si>
    <t>Ne viešojo pirkimo vykdymas, išskyrus 1.12 p. numatytus pirkimus</t>
  </si>
  <si>
    <t xml:space="preserve">Konsultacijų paslaugos </t>
  </si>
  <si>
    <t>6.1.</t>
  </si>
  <si>
    <t>Kitos konsultacijos (išskyrus paslaugas, apibrėžtas 1-5 punktų eilutėse)</t>
  </si>
  <si>
    <t>Teisės konsultacijų paslaugos</t>
  </si>
  <si>
    <t>7.1.</t>
  </si>
  <si>
    <t>Teisinės konsultacijos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</si>
</sst>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(* #,##0_);_(* \(#,##0\);_(* &quot;-&quot;_);@_)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2" fillId="0" borderId="0"/>
    <xf numFmtId="0" fontId="3" fillId="0" borderId="2" applyNumberFormat="0" applyFill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/>
    <xf numFmtId="0" fontId="8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/>
    <xf numFmtId="43" fontId="4" fillId="0" borderId="1" xfId="3" applyFont="1" applyBorder="1" applyAlignment="1"/>
    <xf numFmtId="43" fontId="4" fillId="0" borderId="0" xfId="3" applyFont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</cellXfs>
  <cellStyles count="4">
    <cellStyle name="Comma" xfId="3" builtinId="3"/>
    <cellStyle name="Normal" xfId="0" builtinId="0"/>
    <cellStyle name="Normal 2" xfId="1" xr:uid="{00000000-0005-0000-0000-000001000000}"/>
    <cellStyle name="Smart Total" xfId="2" xr:uid="{00000000-0005-0000-0000-000003000000}"/>
  </cellStyles>
  <dxfs count="0"/>
  <tableStyles count="0" defaultTableStyle="TableStyleMedium2" defaultPivotStyle="PivotStyleLight16"/>
  <colors>
    <mruColors>
      <color rgb="FFBFBFBF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56"/>
  <sheetViews>
    <sheetView tabSelected="1" workbookViewId="0">
      <selection activeCell="L42" sqref="L42"/>
    </sheetView>
  </sheetViews>
  <sheetFormatPr defaultRowHeight="12.75" x14ac:dyDescent="0.2"/>
  <cols>
    <col min="1" max="1" width="9.140625" style="12"/>
    <col min="2" max="2" width="68.42578125" style="13" customWidth="1"/>
    <col min="3" max="3" width="14.42578125" style="14" bestFit="1" customWidth="1"/>
    <col min="4" max="4" width="13.140625" style="12" customWidth="1"/>
    <col min="5" max="16384" width="9.140625" style="14"/>
  </cols>
  <sheetData>
    <row r="2" spans="1:4" x14ac:dyDescent="0.2">
      <c r="B2" s="15" t="s">
        <v>13</v>
      </c>
      <c r="D2" s="16" t="s">
        <v>14</v>
      </c>
    </row>
    <row r="4" spans="1:4" ht="38.25" x14ac:dyDescent="0.2">
      <c r="A4" s="1" t="s">
        <v>0</v>
      </c>
      <c r="B4" s="1" t="s">
        <v>1</v>
      </c>
      <c r="C4" s="1" t="s">
        <v>2</v>
      </c>
      <c r="D4" s="1" t="s">
        <v>3</v>
      </c>
    </row>
    <row r="5" spans="1:4" ht="25.5" customHeight="1" thickBot="1" x14ac:dyDescent="0.25">
      <c r="A5" s="1" t="s">
        <v>4</v>
      </c>
      <c r="B5" s="24" t="s">
        <v>15</v>
      </c>
      <c r="C5" s="24"/>
      <c r="D5" s="24"/>
    </row>
    <row r="6" spans="1:4" ht="13.5" thickBot="1" x14ac:dyDescent="0.25">
      <c r="A6" s="8" t="s">
        <v>16</v>
      </c>
      <c r="B6" s="2" t="s">
        <v>17</v>
      </c>
      <c r="C6" s="9" t="s">
        <v>18</v>
      </c>
      <c r="D6" s="19">
        <v>37.869999999999997</v>
      </c>
    </row>
    <row r="7" spans="1:4" ht="26.25" thickBot="1" x14ac:dyDescent="0.25">
      <c r="A7" s="8" t="s">
        <v>19</v>
      </c>
      <c r="B7" s="2" t="s">
        <v>20</v>
      </c>
      <c r="C7" s="9" t="s">
        <v>18</v>
      </c>
      <c r="D7" s="20">
        <v>113.98</v>
      </c>
    </row>
    <row r="8" spans="1:4" ht="13.5" thickBot="1" x14ac:dyDescent="0.25">
      <c r="A8" s="8" t="s">
        <v>21</v>
      </c>
      <c r="B8" s="2" t="s">
        <v>22</v>
      </c>
      <c r="C8" s="9" t="s">
        <v>18</v>
      </c>
      <c r="D8" s="20">
        <v>514.99</v>
      </c>
    </row>
    <row r="9" spans="1:4" ht="13.5" thickBot="1" x14ac:dyDescent="0.25">
      <c r="A9" s="8" t="s">
        <v>23</v>
      </c>
      <c r="B9" s="2" t="s">
        <v>24</v>
      </c>
      <c r="C9" s="9" t="s">
        <v>18</v>
      </c>
      <c r="D9" s="20">
        <v>391.35</v>
      </c>
    </row>
    <row r="10" spans="1:4" ht="13.5" thickBot="1" x14ac:dyDescent="0.25">
      <c r="A10" s="8" t="s">
        <v>25</v>
      </c>
      <c r="B10" s="2" t="s">
        <v>26</v>
      </c>
      <c r="C10" s="9" t="s">
        <v>18</v>
      </c>
      <c r="D10" s="20">
        <v>340.8</v>
      </c>
    </row>
    <row r="11" spans="1:4" ht="13.5" thickBot="1" x14ac:dyDescent="0.25">
      <c r="A11" s="8" t="s">
        <v>27</v>
      </c>
      <c r="B11" s="2" t="s">
        <v>28</v>
      </c>
      <c r="C11" s="9" t="s">
        <v>18</v>
      </c>
      <c r="D11" s="20">
        <v>272.64</v>
      </c>
    </row>
    <row r="12" spans="1:4" ht="13.5" thickBot="1" x14ac:dyDescent="0.25">
      <c r="A12" s="8" t="s">
        <v>29</v>
      </c>
      <c r="B12" s="2" t="s">
        <v>30</v>
      </c>
      <c r="C12" s="9" t="s">
        <v>18</v>
      </c>
      <c r="D12" s="20">
        <v>980.21</v>
      </c>
    </row>
    <row r="13" spans="1:4" ht="26.25" thickBot="1" x14ac:dyDescent="0.25">
      <c r="A13" s="8" t="s">
        <v>31</v>
      </c>
      <c r="B13" s="2" t="s">
        <v>32</v>
      </c>
      <c r="C13" s="9" t="s">
        <v>18</v>
      </c>
      <c r="D13" s="20">
        <v>674.46</v>
      </c>
    </row>
    <row r="14" spans="1:4" ht="13.5" thickBot="1" x14ac:dyDescent="0.25">
      <c r="A14" s="8" t="s">
        <v>33</v>
      </c>
      <c r="B14" s="2" t="s">
        <v>34</v>
      </c>
      <c r="C14" s="9" t="s">
        <v>18</v>
      </c>
      <c r="D14" s="20">
        <v>574.6</v>
      </c>
    </row>
    <row r="15" spans="1:4" ht="26.25" thickBot="1" x14ac:dyDescent="0.25">
      <c r="A15" s="8" t="s">
        <v>35</v>
      </c>
      <c r="B15" s="2" t="s">
        <v>36</v>
      </c>
      <c r="C15" s="9" t="s">
        <v>37</v>
      </c>
      <c r="D15" s="20">
        <v>189.33</v>
      </c>
    </row>
    <row r="16" spans="1:4" ht="13.5" thickBot="1" x14ac:dyDescent="0.25">
      <c r="A16" s="8" t="s">
        <v>38</v>
      </c>
      <c r="B16" s="2" t="s">
        <v>39</v>
      </c>
      <c r="C16" s="9" t="s">
        <v>18</v>
      </c>
      <c r="D16" s="20">
        <v>340.8</v>
      </c>
    </row>
    <row r="17" spans="1:4" ht="13.5" thickBot="1" x14ac:dyDescent="0.25">
      <c r="A17" s="8" t="s">
        <v>40</v>
      </c>
      <c r="B17" s="2" t="s">
        <v>41</v>
      </c>
      <c r="C17" s="9" t="s">
        <v>18</v>
      </c>
      <c r="D17" s="20">
        <v>208.27</v>
      </c>
    </row>
    <row r="18" spans="1:4" ht="25.5" customHeight="1" x14ac:dyDescent="0.2">
      <c r="A18" s="1" t="s">
        <v>6</v>
      </c>
      <c r="B18" s="24" t="s">
        <v>42</v>
      </c>
      <c r="C18" s="24"/>
      <c r="D18" s="24"/>
    </row>
    <row r="19" spans="1:4" ht="25.5" x14ac:dyDescent="0.2">
      <c r="A19" s="32" t="s">
        <v>43</v>
      </c>
      <c r="B19" s="2" t="s">
        <v>44</v>
      </c>
      <c r="C19" s="35" t="s">
        <v>5</v>
      </c>
      <c r="D19" s="26">
        <v>37.869999999999997</v>
      </c>
    </row>
    <row r="20" spans="1:4" ht="25.5" x14ac:dyDescent="0.2">
      <c r="A20" s="33"/>
      <c r="B20" s="2" t="s">
        <v>45</v>
      </c>
      <c r="C20" s="36"/>
      <c r="D20" s="27"/>
    </row>
    <row r="21" spans="1:4" x14ac:dyDescent="0.2">
      <c r="A21" s="33"/>
      <c r="B21" s="2" t="s">
        <v>46</v>
      </c>
      <c r="C21" s="36"/>
      <c r="D21" s="27"/>
    </row>
    <row r="22" spans="1:4" ht="38.25" x14ac:dyDescent="0.2">
      <c r="A22" s="33"/>
      <c r="B22" s="2" t="s">
        <v>47</v>
      </c>
      <c r="C22" s="36"/>
      <c r="D22" s="27"/>
    </row>
    <row r="23" spans="1:4" x14ac:dyDescent="0.2">
      <c r="A23" s="33"/>
      <c r="B23" s="2" t="s">
        <v>48</v>
      </c>
      <c r="C23" s="36"/>
      <c r="D23" s="27"/>
    </row>
    <row r="24" spans="1:4" ht="25.5" x14ac:dyDescent="0.2">
      <c r="A24" s="33"/>
      <c r="B24" s="2" t="s">
        <v>49</v>
      </c>
      <c r="C24" s="36"/>
      <c r="D24" s="27"/>
    </row>
    <row r="25" spans="1:4" ht="25.5" x14ac:dyDescent="0.2">
      <c r="A25" s="33"/>
      <c r="B25" s="2" t="s">
        <v>50</v>
      </c>
      <c r="C25" s="36"/>
      <c r="D25" s="27"/>
    </row>
    <row r="26" spans="1:4" x14ac:dyDescent="0.2">
      <c r="A26" s="34"/>
      <c r="B26" s="2" t="s">
        <v>51</v>
      </c>
      <c r="C26" s="37"/>
      <c r="D26" s="28"/>
    </row>
    <row r="27" spans="1:4" ht="31.5" customHeight="1" x14ac:dyDescent="0.2">
      <c r="A27" s="3" t="s">
        <v>7</v>
      </c>
      <c r="B27" s="38" t="s">
        <v>52</v>
      </c>
      <c r="C27" s="38"/>
      <c r="D27" s="38"/>
    </row>
    <row r="28" spans="1:4" x14ac:dyDescent="0.2">
      <c r="A28" s="32" t="s">
        <v>53</v>
      </c>
      <c r="B28" s="2" t="s">
        <v>54</v>
      </c>
      <c r="C28" s="35" t="s">
        <v>5</v>
      </c>
      <c r="D28" s="29">
        <v>37.869999999999997</v>
      </c>
    </row>
    <row r="29" spans="1:4" ht="25.5" x14ac:dyDescent="0.2">
      <c r="A29" s="33"/>
      <c r="B29" s="2" t="s">
        <v>55</v>
      </c>
      <c r="C29" s="36"/>
      <c r="D29" s="30"/>
    </row>
    <row r="30" spans="1:4" ht="25.5" x14ac:dyDescent="0.2">
      <c r="A30" s="33"/>
      <c r="B30" s="2" t="s">
        <v>56</v>
      </c>
      <c r="C30" s="36"/>
      <c r="D30" s="30"/>
    </row>
    <row r="31" spans="1:4" ht="25.5" x14ac:dyDescent="0.2">
      <c r="A31" s="33"/>
      <c r="B31" s="2" t="s">
        <v>57</v>
      </c>
      <c r="C31" s="36"/>
      <c r="D31" s="30"/>
    </row>
    <row r="32" spans="1:4" x14ac:dyDescent="0.2">
      <c r="A32" s="33"/>
      <c r="B32" s="2" t="s">
        <v>58</v>
      </c>
      <c r="C32" s="36"/>
      <c r="D32" s="30"/>
    </row>
    <row r="33" spans="1:4" x14ac:dyDescent="0.2">
      <c r="A33" s="33"/>
      <c r="B33" s="2" t="s">
        <v>59</v>
      </c>
      <c r="C33" s="36"/>
      <c r="D33" s="30"/>
    </row>
    <row r="34" spans="1:4" x14ac:dyDescent="0.2">
      <c r="A34" s="33"/>
      <c r="B34" s="2" t="s">
        <v>60</v>
      </c>
      <c r="C34" s="36"/>
      <c r="D34" s="30"/>
    </row>
    <row r="35" spans="1:4" x14ac:dyDescent="0.2">
      <c r="A35" s="34"/>
      <c r="B35" s="2" t="s">
        <v>61</v>
      </c>
      <c r="C35" s="37"/>
      <c r="D35" s="31"/>
    </row>
    <row r="36" spans="1:4" ht="13.5" thickBot="1" x14ac:dyDescent="0.25">
      <c r="A36" s="3" t="s">
        <v>8</v>
      </c>
      <c r="B36" s="4" t="s">
        <v>62</v>
      </c>
      <c r="C36" s="5"/>
      <c r="D36" s="5"/>
    </row>
    <row r="37" spans="1:4" ht="13.5" thickBot="1" x14ac:dyDescent="0.25">
      <c r="A37" s="8" t="s">
        <v>63</v>
      </c>
      <c r="B37" s="2" t="s">
        <v>64</v>
      </c>
      <c r="C37" s="9" t="s">
        <v>65</v>
      </c>
      <c r="D37" s="19">
        <v>8.16</v>
      </c>
    </row>
    <row r="38" spans="1:4" ht="39" thickBot="1" x14ac:dyDescent="0.25">
      <c r="A38" s="8" t="s">
        <v>66</v>
      </c>
      <c r="B38" s="2" t="s">
        <v>67</v>
      </c>
      <c r="C38" s="9" t="s">
        <v>2</v>
      </c>
      <c r="D38" s="20">
        <v>56.8</v>
      </c>
    </row>
    <row r="39" spans="1:4" ht="51.75" thickBot="1" x14ac:dyDescent="0.25">
      <c r="A39" s="8" t="s">
        <v>68</v>
      </c>
      <c r="B39" s="2" t="s">
        <v>69</v>
      </c>
      <c r="C39" s="9" t="s">
        <v>2</v>
      </c>
      <c r="D39" s="20">
        <v>37.869999999999997</v>
      </c>
    </row>
    <row r="40" spans="1:4" ht="13.5" thickBot="1" x14ac:dyDescent="0.25">
      <c r="A40" s="3" t="s">
        <v>9</v>
      </c>
      <c r="B40" s="4" t="s">
        <v>70</v>
      </c>
      <c r="C40" s="6"/>
      <c r="D40" s="6"/>
    </row>
    <row r="41" spans="1:4" ht="13.5" thickBot="1" x14ac:dyDescent="0.25">
      <c r="A41" s="8" t="s">
        <v>71</v>
      </c>
      <c r="B41" s="2" t="s">
        <v>72</v>
      </c>
      <c r="C41" s="2" t="s">
        <v>5</v>
      </c>
      <c r="D41" s="19">
        <v>37.869999999999997</v>
      </c>
    </row>
    <row r="42" spans="1:4" ht="26.25" thickBot="1" x14ac:dyDescent="0.25">
      <c r="A42" s="8" t="s">
        <v>73</v>
      </c>
      <c r="B42" s="2" t="s">
        <v>74</v>
      </c>
      <c r="C42" s="9" t="s">
        <v>5</v>
      </c>
      <c r="D42" s="20">
        <v>37.869999999999997</v>
      </c>
    </row>
    <row r="43" spans="1:4" ht="26.25" thickBot="1" x14ac:dyDescent="0.25">
      <c r="A43" s="8" t="s">
        <v>75</v>
      </c>
      <c r="B43" s="2" t="s">
        <v>76</v>
      </c>
      <c r="C43" s="9" t="s">
        <v>5</v>
      </c>
      <c r="D43" s="20">
        <v>37.869999999999997</v>
      </c>
    </row>
    <row r="44" spans="1:4" ht="13.5" thickBot="1" x14ac:dyDescent="0.25">
      <c r="A44" s="8" t="s">
        <v>77</v>
      </c>
      <c r="B44" s="2" t="s">
        <v>78</v>
      </c>
      <c r="C44" s="9" t="s">
        <v>5</v>
      </c>
      <c r="D44" s="20">
        <v>37.869999999999997</v>
      </c>
    </row>
    <row r="45" spans="1:4" ht="13.5" thickBot="1" x14ac:dyDescent="0.25">
      <c r="A45" s="8" t="s">
        <v>79</v>
      </c>
      <c r="B45" s="2" t="s">
        <v>80</v>
      </c>
      <c r="C45" s="9" t="s">
        <v>5</v>
      </c>
      <c r="D45" s="20">
        <v>37.869999999999997</v>
      </c>
    </row>
    <row r="46" spans="1:4" ht="13.5" thickBot="1" x14ac:dyDescent="0.25">
      <c r="A46" s="8" t="s">
        <v>81</v>
      </c>
      <c r="B46" s="2" t="s">
        <v>82</v>
      </c>
      <c r="C46" s="9" t="s">
        <v>5</v>
      </c>
      <c r="D46" s="20">
        <v>37.869999999999997</v>
      </c>
    </row>
    <row r="47" spans="1:4" ht="13.5" thickBot="1" x14ac:dyDescent="0.25">
      <c r="A47" s="8" t="s">
        <v>83</v>
      </c>
      <c r="B47" s="2" t="s">
        <v>84</v>
      </c>
      <c r="C47" s="9" t="s">
        <v>5</v>
      </c>
      <c r="D47" s="20">
        <v>37.869999999999997</v>
      </c>
    </row>
    <row r="48" spans="1:4" ht="13.5" thickBot="1" x14ac:dyDescent="0.25">
      <c r="A48" s="8" t="s">
        <v>85</v>
      </c>
      <c r="B48" s="2" t="s">
        <v>86</v>
      </c>
      <c r="C48" s="9" t="s">
        <v>5</v>
      </c>
      <c r="D48" s="20">
        <v>37.869999999999997</v>
      </c>
    </row>
    <row r="49" spans="1:4" x14ac:dyDescent="0.2">
      <c r="A49" s="3" t="s">
        <v>10</v>
      </c>
      <c r="B49" s="4" t="s">
        <v>87</v>
      </c>
      <c r="C49" s="6"/>
      <c r="D49" s="5"/>
    </row>
    <row r="50" spans="1:4" x14ac:dyDescent="0.2">
      <c r="A50" s="8" t="s">
        <v>88</v>
      </c>
      <c r="B50" s="2" t="s">
        <v>89</v>
      </c>
      <c r="C50" s="9" t="s">
        <v>5</v>
      </c>
      <c r="D50" s="21">
        <v>37.869999999999997</v>
      </c>
    </row>
    <row r="51" spans="1:4" ht="13.5" thickBot="1" x14ac:dyDescent="0.25">
      <c r="A51" s="3" t="s">
        <v>11</v>
      </c>
      <c r="B51" s="17" t="s">
        <v>90</v>
      </c>
      <c r="C51" s="17"/>
      <c r="D51" s="3"/>
    </row>
    <row r="52" spans="1:4" ht="13.5" thickBot="1" x14ac:dyDescent="0.25">
      <c r="A52" s="8" t="s">
        <v>91</v>
      </c>
      <c r="B52" s="7" t="s">
        <v>92</v>
      </c>
      <c r="C52" s="18" t="s">
        <v>5</v>
      </c>
      <c r="D52" s="19">
        <v>34.53</v>
      </c>
    </row>
    <row r="53" spans="1:4" x14ac:dyDescent="0.2">
      <c r="A53" s="25" t="s">
        <v>12</v>
      </c>
      <c r="B53" s="25"/>
      <c r="C53" s="25"/>
      <c r="D53" s="22">
        <f>SUM(D6:D17,D19,D28,D37:D39,D41:D48,D50,D52)</f>
        <v>5193.2299999999987</v>
      </c>
    </row>
    <row r="54" spans="1:4" x14ac:dyDescent="0.2">
      <c r="D54" s="23">
        <f>D53*0.21</f>
        <v>1090.5782999999997</v>
      </c>
    </row>
    <row r="55" spans="1:4" x14ac:dyDescent="0.2">
      <c r="D55" s="23">
        <f>+D53*1.21</f>
        <v>6283.8082999999979</v>
      </c>
    </row>
    <row r="56" spans="1:4" ht="14.25" x14ac:dyDescent="0.2">
      <c r="A56" s="10"/>
      <c r="B56" s="11"/>
      <c r="C56" s="11"/>
    </row>
  </sheetData>
  <mergeCells count="10">
    <mergeCell ref="B18:D18"/>
    <mergeCell ref="B5:D5"/>
    <mergeCell ref="A53:C53"/>
    <mergeCell ref="D19:D26"/>
    <mergeCell ref="D28:D35"/>
    <mergeCell ref="A19:A26"/>
    <mergeCell ref="C19:C26"/>
    <mergeCell ref="A28:A35"/>
    <mergeCell ref="C28:C35"/>
    <mergeCell ref="B27:D27"/>
  </mergeCells>
  <pageMargins left="0.7" right="0.7" top="0.75" bottom="0.75" header="0.3" footer="0.3"/>
  <pageSetup paperSize="9" orientation="portrait" r:id="rId1"/>
  <headerFooter>
    <oddHeader>&amp;R&amp;"Calibri"&amp;10&amp;K000000VIDAUS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Pirkimai</vt:lpstr>
    </vt:vector>
  </TitlesOfParts>
  <Manager/>
  <Company>UAB TIC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 Marcinkėnas</dc:creator>
  <cp:keywords/>
  <dc:description/>
  <cp:lastModifiedBy>Živilė Kasparavičienė</cp:lastModifiedBy>
  <cp:revision/>
  <dcterms:created xsi:type="dcterms:W3CDTF">2018-01-29T05:42:19Z</dcterms:created>
  <dcterms:modified xsi:type="dcterms:W3CDTF">2020-01-16T14:46:05Z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Laura.Morkuniene@le.lt</vt:lpwstr>
  </property>
  <property fmtid="{D5CDD505-2E9C-101B-9397-08002B2CF9AE}" pid="5" name="MSIP_Label_c72f41c3-e13f-459e-b97d-f5bcb1a697c0_SetDate">
    <vt:lpwstr>2019-01-28T12:05:13.1152715Z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Laura.Morkuniene@le.lt</vt:lpwstr>
  </property>
  <property fmtid="{D5CDD505-2E9C-101B-9397-08002B2CF9AE}" pid="12" name="MSIP_Label_39c4488a-2382-4e02-93af-ef5dabf4b71d_SetDate">
    <vt:lpwstr>2019-01-28T12:05:13.1152715Z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