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lmir\Desktop\Gruodis\Sutartys\SUT-24-4313\"/>
    </mc:Choice>
  </mc:AlternateContent>
  <bookViews>
    <workbookView xWindow="-120" yWindow="-120" windowWidth="20730" windowHeight="11160"/>
  </bookViews>
  <sheets>
    <sheet name="Lapas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30" i="1"/>
  <c r="G30" i="1"/>
  <c r="F24" i="1"/>
  <c r="G24" i="1"/>
  <c r="F25" i="1"/>
  <c r="G25" i="1"/>
  <c r="F26" i="1"/>
  <c r="G26" i="1"/>
  <c r="F27" i="1"/>
  <c r="G27" i="1"/>
  <c r="F23" i="1"/>
  <c r="G23" i="1"/>
  <c r="F20" i="1"/>
  <c r="G20" i="1"/>
  <c r="F19" i="1"/>
  <c r="G19" i="1"/>
  <c r="F14" i="1"/>
  <c r="G14" i="1"/>
  <c r="F15" i="1"/>
  <c r="G15" i="1"/>
  <c r="F16" i="1"/>
  <c r="G16" i="1"/>
  <c r="F13" i="1"/>
  <c r="G13" i="1"/>
  <c r="F7" i="1"/>
  <c r="G7" i="1"/>
  <c r="F8" i="1"/>
  <c r="G8" i="1"/>
  <c r="F9" i="1"/>
  <c r="G9" i="1"/>
  <c r="F10" i="1"/>
  <c r="G10" i="1"/>
  <c r="F6" i="1"/>
  <c r="G6" i="1"/>
  <c r="G46" i="1"/>
  <c r="G28" i="1"/>
  <c r="G21" i="1"/>
  <c r="G17" i="1"/>
  <c r="G11" i="1"/>
  <c r="H47" i="1"/>
</calcChain>
</file>

<file path=xl/sharedStrings.xml><?xml version="1.0" encoding="utf-8"?>
<sst xmlns="http://schemas.openxmlformats.org/spreadsheetml/2006/main" count="154" uniqueCount="126">
  <si>
    <t>Pavadinimas</t>
  </si>
  <si>
    <t>Mato vnt.</t>
  </si>
  <si>
    <t>Orientacinis kiekis</t>
  </si>
  <si>
    <t>Vieneto įkainis be PVM</t>
  </si>
  <si>
    <t>Vieneto įkainis su PVM</t>
  </si>
  <si>
    <t>Suma viso su PVM</t>
  </si>
  <si>
    <t>Dažai vandens pagrindu</t>
  </si>
  <si>
    <t>1.1</t>
  </si>
  <si>
    <t>ltr.</t>
  </si>
  <si>
    <t>1.2</t>
  </si>
  <si>
    <t>1.3</t>
  </si>
  <si>
    <t>1.4</t>
  </si>
  <si>
    <t>ml</t>
  </si>
  <si>
    <t>Bendra pasiūlymo suma su PVM:</t>
  </si>
  <si>
    <t>2.1.</t>
  </si>
  <si>
    <t>2.2.</t>
  </si>
  <si>
    <t>2.3.</t>
  </si>
  <si>
    <t>Įvairių spalvų pigmentai (geltonas, žalias, rudas, oranžinis, raudonas, mėlynas, violetinis, pilkas, juodas ir kt.), skirti pagal užsakymą tonuoti dažus.</t>
  </si>
  <si>
    <t>2.4</t>
  </si>
  <si>
    <t>Įvairių spalvų pigmentai, skirti pagal užsakymą tonuoti dažus.</t>
  </si>
  <si>
    <t>Alkidiniai dažai ir gruntai</t>
  </si>
  <si>
    <t>I pirkimo dalis</t>
  </si>
  <si>
    <t>II pirkimo dalis</t>
  </si>
  <si>
    <t>III pirkimo dalis</t>
  </si>
  <si>
    <t>Kelio ženklinimo dažai</t>
  </si>
  <si>
    <t>3.1.</t>
  </si>
  <si>
    <t>3.2.</t>
  </si>
  <si>
    <t>IV pirkimo dalis</t>
  </si>
  <si>
    <t>Skiediklis, rūdžių rišiklis</t>
  </si>
  <si>
    <t>4.1.</t>
  </si>
  <si>
    <t>4.2.</t>
  </si>
  <si>
    <t>V pirkimo dalis</t>
  </si>
  <si>
    <t>Dažymo reikmenys</t>
  </si>
  <si>
    <t>Vnt.</t>
  </si>
  <si>
    <t>4.3.</t>
  </si>
  <si>
    <t>4.4</t>
  </si>
  <si>
    <t>4.5.</t>
  </si>
  <si>
    <t>Vandeniniai dažai luboms:
• Pritaikymas – luboms sausose patalpose;
• Blizgumas: visiškai matinis;
• Sąnaudos: ne mažiau 5 m²/l lygiems paviršiams;
• Atsparumas chemikalams – turi būti atsparūs dezinfekcijos priemonėms ir silpniems tirpikliams (vaitspiritui). Atitinka EN 13300 ne žemesnę nei I klasę, ISO 11998 arba lygiavertį standartą.
• Pakuotė – ne didesnė kaip 20 l.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</si>
  <si>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</si>
  <si>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</si>
  <si>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</si>
  <si>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</si>
  <si>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</si>
  <si>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</si>
  <si>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</si>
  <si>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</si>
  <si>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</si>
  <si>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5.12</t>
  </si>
  <si>
    <t>5.14</t>
  </si>
  <si>
    <t>5.15</t>
  </si>
  <si>
    <t>5.16</t>
  </si>
  <si>
    <t>5.1</t>
  </si>
  <si>
    <t>Dažymo juosta:
• Matmenys: 50(±2) mm x 50(±0,5) m.</t>
  </si>
  <si>
    <t>1.5</t>
  </si>
  <si>
    <t xml:space="preserve">Vandeniniai dažai medienai ir metalui.
• Pritaikymas – mediniams ir metaliniams paviršiams;
• Blizgumo laipsnis – pusiau matiniai; 
• Pakuotė – ne didesnė kaip 3l;
• Išeiga – lygiems paviršiams ne mažiau kaip 8m²/l; </t>
  </si>
  <si>
    <t xml:space="preserve">Vandeniniai dažai tinkuotiems ir betoniniams fasadams.
• Pritaikymas – fasadams;
• Blizgumo laipsnis – matiniai;
• Pakuotė – ne didesnė kaip 20 l.  </t>
  </si>
  <si>
    <r>
      <t xml:space="preserve">Vandeniniai dažai tinkantys gydymo ir profilaktikos įstaigoms.
• Dažomi paviršiai: tinkuotų, betono, glaistytų mūrinių bei gipso plokščių dažymui vidaus patalpose;
• Paskirtis – lubų ir sienų dažymui; </t>
    </r>
    <r>
      <rPr>
        <sz val="12"/>
        <rFont val="Times"/>
        <charset val="186"/>
      </rPr>
      <t xml:space="preserve">
• Sausas likutis – ne mažiau 35%;</t>
    </r>
    <r>
      <rPr>
        <sz val="12"/>
        <color theme="1"/>
        <rFont val="Times"/>
        <charset val="186"/>
      </rPr>
      <t xml:space="preserve">
• Blizgumas – pusiau matiniai arba matiniai;
• Išeiga: ne mažiau 5m²/l; 
• Atsparumas plovimui – atsparūs valymo ir dezinfekavimo priemonėms. Atitinka EN 13300 ne žemesnę nei I klasę, ISO 11998 arba lygiavertį standartą;
• Pakuotė – ne didesnė kaip 20 l.</t>
    </r>
  </si>
  <si>
    <t xml:space="preserve">Pusiau matiniai alkidiniai dažai medienai ir metalui.
Pritaikymas – baldams, durims, radiatoriams.
• Blizgumo laipsnis – pusiau matiniai;
• Išeiga – lygiems paviršiams ne mažiau 8m²/l; 
• Pakuotė – ne didesnė kaip 5 l .  </t>
  </si>
  <si>
    <t xml:space="preserve">Alkidinis gruntas:
• Pritaikymas – sienoms ir luboms sausose ir drėgnose patalpose, durims, baldams; 
• Blizgumo laipsnis – matiniai;
• Pakuotė – nedidesnė kaip 5 l  </t>
  </si>
  <si>
    <t>Alkidinis antikorozinis gruntas.
• Paskirtis – skirtas gruntuoti atmosferos veikiamiems plieniniams paviršiams, lauko ir vidaus darbams;
• Blizgumo laipsnis – matinis;
• Pakuotė – ne didesnė kaip 5 l.</t>
  </si>
  <si>
    <t>Skiediklis:
• Pritaikymas – alkidinių, aliejinių dažų ir lakų skiedimui. Tinkamas įrankių ir nedidelių paviršių valymui;
• Rūšis – vaitspiritas;
• Pakuotė – ne didesnė nei 5 l.</t>
  </si>
  <si>
    <t>Skiediklis:
• Pritaikymas – nitrodažams, nitrolakams skiesti bei įrankiams valyti;
• Rūšis – acetonas;
• Pakuotė – ne didesnė nei 5 l.</t>
  </si>
  <si>
    <t>Skiediklis:
• Pritaikymas – guminių, metalinių ir kitų paviršių nuriebalinimui prieš tolimesnį jų apdirbimą: dažymą, litavimą, klijavimą, taip pat aliejiniams, alkidiniams dažams skiesti;
• Rūšis – nefrasas;
• Pakuotė – ne didesnė nei 5 l.</t>
  </si>
  <si>
    <t>Rūdžių rišiklis:
• Pritaikymas – surūdijusio metalo paviršiaus apdorojimui prieš dažymą;
• Sąnaudos – 100-300 g/m²;
• Darbo temperatūra – ne žemesnė nei 0°C;
• Pakuotė – ne didesnė nei 5 l.</t>
  </si>
  <si>
    <r>
      <t>Silikatiniai gruntavimo dažai:
• Paskirtis – vienkomponenčiai bespalviai silikatiniai gruntavimo dažai su kalio stiklo rišikliu;
• Spalva – bespalviai; 
• Džiūvimo laikas – 2h ( prie 23 ºC, esant santykiniui oro drėgnumui 50 %); 
•</t>
    </r>
    <r>
      <rPr>
        <sz val="12"/>
        <color rgb="FFFF0000"/>
        <rFont val="Times"/>
        <charset val="186"/>
      </rPr>
      <t xml:space="preserve"> </t>
    </r>
    <r>
      <rPr>
        <sz val="12"/>
        <rFont val="Times"/>
        <charset val="186"/>
      </rPr>
      <t>Padengimas – ne mažesnis nei 5m²/l;
• Pakuotė – ne didesnė nei 10 l.
• Tinka kalkinio, kalkinio cementinio ir cementinio tinko paviršiams, betonui bei mūrui iš šalčiui atsparių silikatinių ir molinių plytų dažyti.</t>
    </r>
  </si>
  <si>
    <t>5.13</t>
  </si>
  <si>
    <t>5.11</t>
  </si>
  <si>
    <t>Volelio pakeitėjas:
• Pritaikymas – vidaus grindims, sienoms ir luboms dažyti. Galimas naudojamas su vandeniniais ir aliejiniais dažais. Tinka matiniams dažams ir grindų lakams. 
• Ilgis: 25(± 0,5) cm;
• Šerelių ilgis: 10(±0,5) mm;
• Medžiaga – Titex audinys arba lygiavertis.</t>
  </si>
  <si>
    <t>Volelio pakeitėjas:
• Pritaikymas – vidaus sienų ir lubų dažymui. Galimas naudojamas su vandeniniais ir aliejiniais dažais;
• Ilgis: 10(± 0,5) cm;
• Šerelių ilgis: 15(±0,5) mm;
• Medžiaga – mikro pluoštas arba lygiavertis.</t>
  </si>
  <si>
    <t>Dažai kelio ženklinimui
Paskirtis – kelio dangų ženklinimui.                                  
• Džiūvimo laikas – 10-20 min. (prie 23°C, esant santykiniui oro drėgnumui iki 80%);                                 
• Kietųjų dalelių kiekis 75(±5) %;
• Spalva – balta;
• Galiojimas – sandarioje pakuotėje 12 mėnesių nuo pagaminimo datos (± 2 mėn.);
• Pakuotė – 25 (±5) kg.</t>
  </si>
  <si>
    <t>kg.</t>
  </si>
  <si>
    <t xml:space="preserve">Teleskopinis kotas:
• Ilgis: 115-270(± 5) cm
• Vidinis skersmuo: 25 mm;
• Trijų dalių, su fiksatoriumi.
</t>
  </si>
  <si>
    <t>Volelio pakeitėjas:
• Pritaikymas – vidaus sienų ir lubų dažymui. Galimas naudojamas su vandeniniais ir aliejiniais dažais;
• Ilgis: 25(± 0,5) cm;
• Šerelių ilgis: 17(±2) mm;
• Medžiaga – mikro pluoštas arba lygiavertis.</t>
  </si>
  <si>
    <t>Volelio rankena:
• Ilgis: 25(±0,5) cm;
• Skersmuo: 8(±0,5) mm;
• Turi būti skirta naudojimui su 5.5, 5.6 ir 5.7 poz.</t>
  </si>
  <si>
    <r>
      <t>Volelio rankena:
• Ilgis: 10(±0,5) cm;
• Skersmuo: 6(±0,5) mm;
• Turi būti skirta naudojimui su</t>
    </r>
    <r>
      <rPr>
        <sz val="12"/>
        <color rgb="FFFF0000"/>
        <rFont val="Times"/>
        <charset val="186"/>
      </rPr>
      <t xml:space="preserve"> </t>
    </r>
    <r>
      <rPr>
        <sz val="12"/>
        <rFont val="Times"/>
        <charset val="186"/>
      </rPr>
      <t>5.3, 5.4 ir 5.7 poz.</t>
    </r>
    <r>
      <rPr>
        <sz val="12"/>
        <color rgb="FFFF0000"/>
        <rFont val="Times"/>
        <charset val="186"/>
      </rPr>
      <t> </t>
    </r>
  </si>
  <si>
    <t>Dažymo vonelė:
• Ilgis: 31(±1) cm;
• Plotis: 34(±2) cm;
• Atspari tirpikliams/ skiedikliams;</t>
  </si>
  <si>
    <t xml:space="preserve">Dažų vonelė: 
• Matmenys: 13(±3) cm x 27(±3) cm; </t>
  </si>
  <si>
    <t>Plokščias teptukas:
• Plotis – 35 mm (± 5 mm);
• Skirtas alkidiniams ir vandeniniams dažams, lakams dažyti.</t>
  </si>
  <si>
    <t>Plokščias teptukas:
• Plotis – 50 mm (± 5 mm);
• Skirtas alkidiniams ir vandeniniams dažams, lakams dažyti.</t>
  </si>
  <si>
    <t>Plokščias teptukas:
• Plotis – 70 mm (± 5 mm);
• Skirtas alkidiniams ir vandeniniams dažams, lakams dažyti.</t>
  </si>
  <si>
    <t>Plokščias teptukas:
• Plotis – 100 mm (± 5 mm);
• Skirtas aliejiniams ir vandeniniams dažams, lakams dažyti.</t>
  </si>
  <si>
    <t>Balinimo šepetys:
• Plotis – 170 mm (± 10 mm);
• Storis – 70 mm (± 10 mm).</t>
  </si>
  <si>
    <t>Dažai kelio ženklinimui
Paskirtis – kelio dangų ženklinimui.                                  
• Džiūvimo laikas – 10-20 min. (prie 23°C, esant santykiniui oro drėgnumui iki 80%);                                  
• Kietųjų dalelių kiekis 75(±5) %;
• Spalva – geltona;
• Galiojimas - sandarioje pakuotėje 12 mėnesių nuo pagaminimo datos (± 2 mėn.);
• Pakuotė – 25(±5) kg.</t>
  </si>
  <si>
    <t>Plėvelė lipniu kraštu:
• Matmenys: ne mažiau nei 2,7 x 16 m.</t>
  </si>
  <si>
    <t>I pirkimo dalies pasiūlymo suma su PVM:</t>
  </si>
  <si>
    <t>II pirkimo dalies pasiūlymo suma su PVM:</t>
  </si>
  <si>
    <t>III pirkimo dalies pasiūlymo suma su PVM:</t>
  </si>
  <si>
    <t>IV pirkimo dalies pasiūlymo suma su PVM:</t>
  </si>
  <si>
    <t>V pirkimo dalies pasiūlymo suma su PVM:</t>
  </si>
  <si>
    <t>Volelio pakeitėjas:
• Pritaikymas – visų tipų sienų ir lubų dažams, įskaitant silikatinius dažus;
• Ilgis: 10(± 0,5) cm;
• Šerelių ilgis: 12(±0,5) mm.
• Medžiaga – pagamintas iš ištisinių poliamidinių arba lygiaverčių siūlų.</t>
  </si>
  <si>
    <t>Dažų, lakų, gruntų kainų pasiūlymo ir techninių charakteristikų lentelė</t>
  </si>
  <si>
    <t>5 priedas</t>
  </si>
  <si>
    <t>Gamintojas/ produkto pavadinimas, atitikimas techninei specifikacijai</t>
  </si>
  <si>
    <t>Pirkimo dalies Nr.</t>
  </si>
  <si>
    <r>
      <rPr>
        <b/>
        <sz val="12"/>
        <color theme="1"/>
        <rFont val="Times"/>
        <charset val="186"/>
      </rPr>
      <t>Vandeniniai dažai luboms Pentacolor PentaPro Wall 3:</t>
    </r>
    <r>
      <rPr>
        <sz val="12"/>
        <color theme="1"/>
        <rFont val="Times"/>
        <charset val="186"/>
      </rPr>
      <t xml:space="preserve">
• Pritaikymas – luboms sausose patalpose;
• Blizgumas: visiškai matinis;
• Sąnaudos: iki 14 m²/l lygiems paviršiams;
• Atsparumas chemikalams –  atsparūs dezinfekcijos priemonėms ir silpniems tirpikliams (vaitspiritui). Atitinka EN 13300  I klasę.
• Pakuotė – 10 l.
https://www.pentacolor.lt/lt/produktai/sienu-ir-lubu-dazai-22/pentapro-matt-dazai-209</t>
    </r>
  </si>
  <si>
    <r>
      <t xml:space="preserve">Vandeniniai dažai </t>
    </r>
    <r>
      <rPr>
        <b/>
        <sz val="12"/>
        <color theme="1"/>
        <rFont val="Times"/>
        <charset val="186"/>
      </rPr>
      <t xml:space="preserve">Dekoral Polinit </t>
    </r>
    <r>
      <rPr>
        <sz val="12"/>
        <color theme="1"/>
        <rFont val="Times"/>
        <charset val="186"/>
      </rPr>
      <t>tinkuotiems ir betoniniams fasadams.
• Pritaikymas – fasadams;
• Blizgumo laipsnis – matiniai;
• Pakuotė – 10 l.  
https://www.senukai.lt/p/fasado-dazai-dekoral-polinit-balta-10-l/2i9x</t>
    </r>
  </si>
  <si>
    <r>
      <rPr>
        <b/>
        <sz val="12"/>
        <color theme="1"/>
        <rFont val="Times"/>
        <charset val="186"/>
      </rPr>
      <t xml:space="preserve">Vandeniniai dažai Vivacolor Green Line Furniture </t>
    </r>
    <r>
      <rPr>
        <sz val="12"/>
        <color theme="1"/>
        <rFont val="Times"/>
        <charset val="186"/>
      </rPr>
      <t>medienai ir metalui.
• Pritaikymas – mediniams ir metaliniams paviršiams;
• Blizgumo laipsnis – pusiau matiniai; 
• Pakuotė – 2.7l;
• Išeiga – lygiems paviršiams 8-10 m²/l; 
https://vivacolor.lt/produktai/furniture-30</t>
    </r>
  </si>
  <si>
    <r>
      <rPr>
        <b/>
        <sz val="12"/>
        <color theme="1"/>
        <rFont val="Times"/>
        <charset val="186"/>
      </rPr>
      <t>Įvairių spalvų pigmentai Tikkurila</t>
    </r>
    <r>
      <rPr>
        <sz val="12"/>
        <color theme="1"/>
        <rFont val="Times"/>
        <charset val="186"/>
      </rPr>
      <t>, (geltonas, žalias, rudas, oranžinis, raudonas, mėlynas, violetinis, pilkas, juodas ir kt.), skirti pagal užsakymą tonuoti dažus.</t>
    </r>
  </si>
  <si>
    <r>
      <rPr>
        <b/>
        <sz val="12"/>
        <rFont val="Times"/>
        <charset val="186"/>
      </rPr>
      <t>Rilak Alkida Emalja.</t>
    </r>
    <r>
      <rPr>
        <sz val="12"/>
        <rFont val="Times"/>
        <charset val="186"/>
      </rPr>
      <t xml:space="preserve"> Pusiau matiniai alkidiniai dažai medienai ir metalui.
Pritaikymas – baldams, durims, radiatoriams.
• Blizgumas: pusiau matiniai;
• Išeiga: lygiems paviršiams 8-10m²/l; 
• Pakuotė: 2.7 l .  </t>
    </r>
  </si>
  <si>
    <r>
      <rPr>
        <b/>
        <sz val="12"/>
        <rFont val="Times"/>
        <charset val="186"/>
      </rPr>
      <t>Alkidinis gruntas Vivacolor Special Primer AP, baltas, 3 l:</t>
    </r>
    <r>
      <rPr>
        <sz val="12"/>
        <rFont val="Times"/>
        <charset val="186"/>
      </rPr>
      <t xml:space="preserve">
• Pritaikymas: sienoms ir luboms sausose ir drėgnose patalpose, durims, baldams; 
• Blizgumas: matiniai;
• Pakuotė – 3 l  </t>
    </r>
  </si>
  <si>
    <r>
      <rPr>
        <b/>
        <sz val="12"/>
        <rFont val="Times"/>
        <charset val="186"/>
      </rPr>
      <t>Alkidinis antikorozinis gruntas Rilak Novakor, šviesiai pilkas 2,7 l.</t>
    </r>
    <r>
      <rPr>
        <sz val="12"/>
        <rFont val="Times"/>
        <charset val="186"/>
      </rPr>
      <t xml:space="preserve">
• Paskirtis – skirtas gruntuoti atmosferos veikiamiems plieniniams paviršiams, lauko ir vidaus darbams;
• Blizgumas: matinis;
• Pakuotė 2.7 l.</t>
    </r>
  </si>
  <si>
    <r>
      <t xml:space="preserve">Įvairių spalvų pigmentai - tonavimo pasta </t>
    </r>
    <r>
      <rPr>
        <b/>
        <sz val="12"/>
        <color theme="1"/>
        <rFont val="Times"/>
        <charset val="186"/>
      </rPr>
      <t xml:space="preserve">TIKKURILA </t>
    </r>
  </si>
  <si>
    <r>
      <t xml:space="preserve">Dažai kelio ženklinimui </t>
    </r>
    <r>
      <rPr>
        <b/>
        <sz val="12"/>
        <rFont val="Times"/>
        <charset val="186"/>
      </rPr>
      <t>Rilak RD-2</t>
    </r>
    <r>
      <rPr>
        <sz val="12"/>
        <rFont val="Times"/>
        <charset val="186"/>
      </rPr>
      <t xml:space="preserve">
Paskirtis – kelio dangų ženklinimui.                                  
• Džiūvimo laikas – 15-40 min. (prie 20+/-2°C);                                 
• Kietųjų dalelių kiekis 75%;
• Spalva – balta;
• Galiojimas – sandarioje pakuotėje 12 mėnesių nuo pagaminimo datos;
• Pakuotė – 30 kg.
https://rilak.lt/products/rd-2/</t>
    </r>
  </si>
  <si>
    <r>
      <t xml:space="preserve">Dažai kelio ženklinimui </t>
    </r>
    <r>
      <rPr>
        <b/>
        <sz val="12"/>
        <rFont val="Times"/>
        <charset val="186"/>
      </rPr>
      <t>Rilak RD-2</t>
    </r>
    <r>
      <rPr>
        <sz val="12"/>
        <rFont val="Times"/>
        <charset val="186"/>
      </rPr>
      <t xml:space="preserve">
Paskirtis – kelio dangų ženklinimui.                                  
• Džiūvimo laikas – 15-40 min. (prie 20+/-2°C);                                 
• Kietųjų dalelių kiekis 75 %;
• Spalva – geltona;
• Galiojimas - sandarioje pakuotėje 12 mėnesių nuo pagaminimo datos;
• Pakuotė – 26 kg.
https://rilak.lt/products/rd-2/</t>
    </r>
  </si>
  <si>
    <r>
      <rPr>
        <b/>
        <sz val="12"/>
        <rFont val="Times"/>
        <charset val="186"/>
      </rPr>
      <t xml:space="preserve">VAITSPIRITAS 5L OKKO </t>
    </r>
    <r>
      <rPr>
        <sz val="12"/>
        <rFont val="Times"/>
        <charset val="186"/>
      </rPr>
      <t xml:space="preserve">
• Paskirtis: alkidinių, aliejinių dažų ir lakų skiedimui. Tinkamas įrankių ir nedidelių paviršių valymui;
• Vaitspiritas;
• Pakuotė 5 l.</t>
    </r>
  </si>
  <si>
    <r>
      <rPr>
        <b/>
        <sz val="12"/>
        <rFont val="Times"/>
        <charset val="186"/>
      </rPr>
      <t xml:space="preserve">Acetonas Okko, 5 l OKKO </t>
    </r>
    <r>
      <rPr>
        <sz val="12"/>
        <rFont val="Times"/>
        <charset val="186"/>
      </rPr>
      <t xml:space="preserve">
• Pritaikymas – nitrodažams, nitrolakams skiesti bei įrankiams valyti;
• Rūšis – acetonas;
• Pakuotė 5 l.</t>
    </r>
  </si>
  <si>
    <r>
      <rPr>
        <b/>
        <sz val="12"/>
        <rFont val="Times"/>
        <charset val="186"/>
      </rPr>
      <t>Skiediklis Savex Nefrasas, 5 l SAVEX</t>
    </r>
    <r>
      <rPr>
        <sz val="12"/>
        <rFont val="Times"/>
        <charset val="186"/>
      </rPr>
      <t xml:space="preserve"> 
• Pritaikymas – guminių, metalinių ir kitų paviršių nuriebalinimui prieš tolimesnį jų apdirbimą: dažymą, litavimą, klijavimą, taip pat aliejiniams, alkidiniams dažams skiesti;
• Rūšis – nefrasas;
• Pakuotė 5 l.</t>
    </r>
  </si>
  <si>
    <r>
      <rPr>
        <b/>
        <sz val="12"/>
        <rFont val="Times"/>
        <charset val="186"/>
      </rPr>
      <t xml:space="preserve">Rūdžių rišiklis Okko, 5 l OKKO </t>
    </r>
    <r>
      <rPr>
        <sz val="12"/>
        <rFont val="Times"/>
        <charset val="186"/>
      </rPr>
      <t xml:space="preserve">
• Pritaikymas – surūdijusio metalo paviršiaus apdorojimui prieš dažymą;
• Sąnaudos – 100-300 g/m²;
• Darbo temperatūra iki -10°C;
• Pakuotė  5 l.</t>
    </r>
  </si>
  <si>
    <r>
      <rPr>
        <b/>
        <sz val="12"/>
        <rFont val="Times"/>
        <charset val="186"/>
      </rPr>
      <t>Silikatinis gruntas Sadolin silikat 10 l</t>
    </r>
    <r>
      <rPr>
        <sz val="12"/>
        <rFont val="Times"/>
        <charset val="186"/>
      </rPr>
      <t xml:space="preserve">
• Paskirtis – vienkomponenčiai bespalviai silikatiniai gruntavimo dažai su kalio stiklo rišikliu;
• Bespalviai; 
• Džiūvimo laikas – 2h ( prie 23 ºC, esant santykiniui oro drėgnumui 50 %); 
•</t>
    </r>
    <r>
      <rPr>
        <sz val="12"/>
        <color rgb="FFFF0000"/>
        <rFont val="Times"/>
        <charset val="186"/>
      </rPr>
      <t xml:space="preserve"> </t>
    </r>
    <r>
      <rPr>
        <sz val="12"/>
        <rFont val="Times"/>
        <charset val="186"/>
      </rPr>
      <t xml:space="preserve">Padengimas –  5-7m²/l;
• Pakuotė 10 l.
• Tinka kalkinio, kalkinio cementinio ir cementinio tinko paviršiams, betonui bei mūrui iš šalčiui atsparių silikatinių ir molinių plytų dažymui.
https://www.sadolin.lt/lt/produktai/silikat-base?size=10l
</t>
    </r>
  </si>
  <si>
    <t xml:space="preserve">Universali dažymo juosta Haushalt, 48 mm x 50 m HAUSHALT </t>
  </si>
  <si>
    <t xml:space="preserve">Dažymo juosta lipniu kraštu su plėvele Haushalt, 270 cm x 16 m HAUSHALT </t>
  </si>
  <si>
    <t>Mikropluošto volelio pakeitėjas HH,  HAUSHALT:
• Pritaikymas – vidaus sienų ir lubų dažymui. Galimas naudojamas su vandeniniais ir aliejiniais dažais;
• Ilgis: 10 cm;
• Šerelių ilgis: 15 mm;
• Medžiaga – mikro pluoštas.</t>
  </si>
  <si>
    <t>Poliamidinis volelio pakeitėjas HH, HAUSHALT 
• Pritaikymas – visų tipų sienų ir lubų dažams, įskaitant silikatinius dažus;
• Ilgis: 10 cm;
• Šerelių ilgis: 12 mm.
• Medžiaga – pagamintas iš ištisinių poliamidinių.</t>
  </si>
  <si>
    <t>Mikropluošto volelio pakeitėjas HH,  HAUSHALT:
• Pritaikymas – vidaus sienų ir lubų dažymui. Galimas naudojamas su vandeniniais ir aliejiniais dažais;
• Ilgis: 25 cm;
• Šerelių ilgis: 15 mm;
• Medžiaga – mikro pluoštas.</t>
  </si>
  <si>
    <t>Volelio pakeitėjas Anza Super Titex Medium:
• Pritaikymas – vidaus grindims, sienoms ir luboms dažyti. Galimas naudojamas su vandeniniais ir aliejiniais dažais. Tinka matiniams dažams ir grindų lakams. 
• Ilgis: 25 cm;
• Šerelių ilgis: 10 mm;
• Medžiaga – Titex.</t>
  </si>
  <si>
    <t xml:space="preserve">Teleskopinis kotas Anza:
• Ilgis: 115-270 cm
• Vidinis skersmuo: 25 mm;
• Trijų dalių, su fiksatoriumi.
</t>
  </si>
  <si>
    <t>Volelio rankena Anza:
• Ilgis: 25 cm;
• Skersmuo: mm;
• Skirta naudojimui su 5.5, 5.6 ir 5.7 poz.</t>
  </si>
  <si>
    <r>
      <t>Volelio rankena Forte Tools:
• Ilgis: 10 cm;
• Skersmuo: 6 mm;
• Skirta naudojimui su</t>
    </r>
    <r>
      <rPr>
        <sz val="12"/>
        <color rgb="FFFF0000"/>
        <rFont val="Times"/>
        <charset val="186"/>
      </rPr>
      <t xml:space="preserve"> </t>
    </r>
    <r>
      <rPr>
        <sz val="12"/>
        <rFont val="Times"/>
        <charset val="186"/>
      </rPr>
      <t>5.3, 5.4 ir 5.7 poz.</t>
    </r>
    <r>
      <rPr>
        <sz val="12"/>
        <color rgb="FFFF0000"/>
        <rFont val="Times"/>
        <charset val="186"/>
      </rPr>
      <t> </t>
    </r>
  </si>
  <si>
    <t>Dažymo vonelė Okko, 32 x 36 cm OKKO 
• Atspari tirpikliams/ skiedikliams;</t>
  </si>
  <si>
    <t xml:space="preserve">Vonelė dažams 16 cmx30 cm juoda HAUSHALT </t>
  </si>
  <si>
    <t>Baltinimo šepetys Okko, OKKO 
• Plotis – 170 mm;
• Storis – 70 mm.</t>
  </si>
  <si>
    <t>Plokščias teptukas Okko, 37.5 mm OKKO 
• Skirtas alkidiniams ir vandeniniams dažams, lakams dažyti.</t>
  </si>
  <si>
    <t>Plokščias teptukas Okko, 50 mm OKKO 
• Skirtas alkidiniams ir vandeniniams dažams, lakams dažyti.</t>
  </si>
  <si>
    <t>Plokščias teptukas Okko, 75 mm OKKO 
• Skirtas alkidiniams ir vandeniniams dažams, lakams dažyti.</t>
  </si>
  <si>
    <t>Plokščias teptukas Okko, 100 mm OKKO 
• Skirtas aliejiniams ir vandeniniams dažams, lakams dažyti.</t>
  </si>
  <si>
    <r>
      <rPr>
        <b/>
        <sz val="12"/>
        <rFont val="Times"/>
        <charset val="186"/>
      </rPr>
      <t>Vandeniniai dažai Pentacolor Silver Shield</t>
    </r>
    <r>
      <rPr>
        <sz val="12"/>
        <rFont val="Times"/>
        <charset val="186"/>
      </rPr>
      <t xml:space="preserve">, tinkantys gydymo ir profilaktikos įstaigoms.
• Dažomi paviršiai: tinkuotų, betono, glaistytų mūrinių bei gipso plokščių dažymui vidaus patalpose;
• Paskirtis – lubų ir sienų dažymui; 
• Sausas likutis – 48%;
• Blizgumas –  matiniai;
• Išeiga: iki 14 m²/l; 
• Atsparumas plovimui – atsparūs valymo ir dezinfekavimo priemonėms. Atitinka EN 13300 I klasę.
• Pakuotė – 10 l.
https://www.senukai.lt/p/sienu-dazai-pentacolor-silver-shield-balta-10-l/buv2?mtd=search&amp;pos=regular&amp;src=searchnode
https://www.pentacolor.lt/index.php/lt/naudinga/pristatome-naujiena-antibakterinius-dazus-pentacolor-silver-shield-su-sidabro-jonais-15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</si>
</sst>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22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2"/>
      <color theme="1"/>
      <name val="Times"/>
      <charset val="186"/>
    </font>
    <font>
      <sz val="12"/>
      <name val="Times"/>
      <charset val="186"/>
    </font>
    <font>
      <b/>
      <sz val="14"/>
      <color theme="1"/>
      <name val="Times"/>
      <charset val="186"/>
    </font>
    <font>
      <b/>
      <sz val="12"/>
      <name val="Times"/>
      <charset val="186"/>
    </font>
    <font>
      <b/>
      <sz val="12"/>
      <color theme="1"/>
      <name val="Times"/>
      <charset val="186"/>
    </font>
    <font>
      <sz val="11"/>
      <color theme="1"/>
      <name val="Times"/>
      <charset val="186"/>
    </font>
    <font>
      <sz val="12"/>
      <color rgb="FFFF0000"/>
      <name val="Times"/>
      <charset val="186"/>
    </font>
    <font>
      <sz val="11"/>
      <name val="Times"/>
      <charset val="186"/>
    </font>
    <font>
      <b/>
      <sz val="11"/>
      <color theme="1"/>
      <name val="Times"/>
      <charset val="186"/>
    </font>
    <font>
      <b/>
      <sz val="11"/>
      <color rgb="FFFF0000"/>
      <name val="Times"/>
      <charset val="186"/>
    </font>
    <font>
      <sz val="11"/>
      <color rgb="FFFF0000"/>
      <name val="Times"/>
      <charset val="186"/>
    </font>
    <font>
      <sz val="12"/>
      <color rgb="FF21212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1"/>
      <color indexed="17"/>
      <name val="Times New Roman"/>
      <family val="1"/>
    </font>
    <font>
      <sz val="11"/>
      <color indexed="20"/>
      <name val="Times New Roman"/>
      <family val="1"/>
    </font>
    <font>
      <sz val="11"/>
      <name val="Times New Roman"/>
      <family val="1"/>
      <charset val="186"/>
    </font>
    <font>
      <b/>
      <sz val="12"/>
      <color theme="1"/>
      <name val="Cambria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</cellStyleXfs>
  <cellXfs count="60">
    <xf numFmtId="0" fontId="0" fillId="0" borderId="0" xfId="0"/>
    <xf numFmtId="0" fontId="6" fillId="0" borderId="1" xfId="1" applyFont="1" applyBorder="1" applyAlignment="1">
      <alignment horizontal="center" vertical="center" wrapText="1"/>
    </xf>
    <xf numFmtId="9" fontId="6" fillId="0" borderId="1" xfId="2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/>
    <xf numFmtId="0" fontId="6" fillId="0" borderId="1" xfId="3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1" fontId="10" fillId="0" borderId="4" xfId="1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1" fontId="10" fillId="0" borderId="6" xfId="1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right"/>
    </xf>
    <xf numFmtId="2" fontId="9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2" borderId="2" xfId="1" applyFont="1" applyFill="1" applyBorder="1" applyAlignment="1">
      <alignment horizontal="left" vertical="top" wrapText="1"/>
    </xf>
    <xf numFmtId="0" fontId="4" fillId="0" borderId="2" xfId="1" applyFont="1" applyBorder="1" applyAlignment="1">
      <alignment wrapText="1"/>
    </xf>
    <xf numFmtId="0" fontId="4" fillId="0" borderId="5" xfId="3" applyFont="1" applyBorder="1" applyAlignment="1">
      <alignment vertical="center" wrapText="1"/>
    </xf>
    <xf numFmtId="0" fontId="4" fillId="0" borderId="1" xfId="3" applyFont="1" applyBorder="1" applyAlignment="1">
      <alignment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" fontId="4" fillId="0" borderId="4" xfId="1" applyNumberFormat="1" applyFont="1" applyBorder="1" applyAlignment="1">
      <alignment horizontal="center" vertical="center" shrinkToFit="1"/>
    </xf>
    <xf numFmtId="0" fontId="4" fillId="3" borderId="1" xfId="3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8" fillId="3" borderId="0" xfId="0" applyFont="1" applyFill="1"/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17" fillId="0" borderId="0" xfId="0" applyFont="1"/>
    <xf numFmtId="0" fontId="8" fillId="0" borderId="0" xfId="0" applyFont="1" applyAlignment="1"/>
    <xf numFmtId="0" fontId="20" fillId="0" borderId="0" xfId="0" applyFont="1" applyAlignment="1">
      <alignment vertical="top" wrapText="1"/>
    </xf>
    <xf numFmtId="2" fontId="6" fillId="0" borderId="1" xfId="0" applyNumberFormat="1" applyFont="1" applyBorder="1" applyAlignment="1">
      <alignment horizontal="center"/>
    </xf>
    <xf numFmtId="0" fontId="21" fillId="4" borderId="1" xfId="0" applyFont="1" applyFill="1" applyBorder="1" applyAlignment="1">
      <alignment vertical="center"/>
    </xf>
    <xf numFmtId="0" fontId="15" fillId="3" borderId="1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1" xfId="0" applyFont="1" applyBorder="1" applyAlignment="1">
      <alignment wrapText="1"/>
    </xf>
    <xf numFmtId="0" fontId="4" fillId="2" borderId="1" xfId="1" applyFont="1" applyFill="1" applyBorder="1" applyAlignment="1">
      <alignment horizontal="left" vertical="top" wrapText="1"/>
    </xf>
    <xf numFmtId="0" fontId="4" fillId="0" borderId="1" xfId="1" applyFont="1" applyBorder="1" applyAlignment="1">
      <alignment wrapText="1"/>
    </xf>
    <xf numFmtId="0" fontId="7" fillId="0" borderId="2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2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4">
    <cellStyle name="Normal" xfId="0" builtinId="0"/>
    <cellStyle name="Normal 2" xfId="1"/>
    <cellStyle name="Normal_SARASAS" xfId="3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="85" zoomScaleNormal="85" workbookViewId="0">
      <selection activeCell="J6" sqref="J6"/>
    </sheetView>
  </sheetViews>
  <sheetFormatPr defaultRowHeight="15"/>
  <cols>
    <col min="1" max="1" width="9.140625" style="5"/>
    <col min="2" max="2" width="66.140625" style="5" customWidth="1"/>
    <col min="3" max="3" width="9.140625" style="5"/>
    <col min="4" max="4" width="14.5703125" style="5" customWidth="1"/>
    <col min="5" max="5" width="11.42578125" style="5" customWidth="1"/>
    <col min="6" max="6" width="10.42578125" style="5" customWidth="1"/>
    <col min="7" max="7" width="12" style="5" customWidth="1"/>
    <col min="8" max="8" width="38" style="5" customWidth="1"/>
    <col min="9" max="16384" width="9.140625" style="5"/>
  </cols>
  <sheetData>
    <row r="1" spans="1:10">
      <c r="H1" s="45" t="s">
        <v>91</v>
      </c>
    </row>
    <row r="2" spans="1:10" ht="15.75">
      <c r="B2" s="43" t="s">
        <v>90</v>
      </c>
    </row>
    <row r="4" spans="1:10" ht="67.5" customHeight="1">
      <c r="A4" s="1" t="s">
        <v>93</v>
      </c>
      <c r="B4" s="1" t="s">
        <v>0</v>
      </c>
      <c r="C4" s="1" t="s">
        <v>1</v>
      </c>
      <c r="D4" s="1" t="s">
        <v>2</v>
      </c>
      <c r="E4" s="2" t="s">
        <v>3</v>
      </c>
      <c r="F4" s="3" t="s">
        <v>4</v>
      </c>
      <c r="G4" s="4" t="s">
        <v>5</v>
      </c>
      <c r="H4" s="44" t="s">
        <v>92</v>
      </c>
    </row>
    <row r="5" spans="1:10" ht="47.25">
      <c r="A5" s="6" t="s">
        <v>21</v>
      </c>
      <c r="B5" s="52" t="s">
        <v>6</v>
      </c>
      <c r="C5" s="53"/>
      <c r="D5" s="53"/>
      <c r="E5" s="53"/>
      <c r="F5" s="53"/>
      <c r="G5" s="53"/>
      <c r="H5" s="54"/>
    </row>
    <row r="6" spans="1:10" ht="378">
      <c r="A6" s="30" t="s">
        <v>7</v>
      </c>
      <c r="B6" s="7" t="s">
        <v>56</v>
      </c>
      <c r="C6" s="8" t="s">
        <v>8</v>
      </c>
      <c r="D6" s="8">
        <v>500</v>
      </c>
      <c r="E6" s="9">
        <v>3.87</v>
      </c>
      <c r="F6" s="10">
        <f>E6*1.21</f>
        <v>4.6826999999999996</v>
      </c>
      <c r="G6" s="10">
        <f>D6*F6</f>
        <v>2341.35</v>
      </c>
      <c r="H6" s="46" t="s">
        <v>125</v>
      </c>
    </row>
    <row r="7" spans="1:10" ht="236.25">
      <c r="A7" s="30" t="s">
        <v>9</v>
      </c>
      <c r="B7" s="7" t="s">
        <v>37</v>
      </c>
      <c r="C7" s="8" t="s">
        <v>8</v>
      </c>
      <c r="D7" s="8">
        <v>500</v>
      </c>
      <c r="E7" s="9">
        <v>6.38</v>
      </c>
      <c r="F7" s="10">
        <f t="shared" ref="F7:F10" si="0">E7*1.21</f>
        <v>7.7197999999999993</v>
      </c>
      <c r="G7" s="10">
        <f t="shared" ref="G7:G10" si="1">D7*F7</f>
        <v>3859.8999999999996</v>
      </c>
      <c r="H7" s="7" t="s">
        <v>94</v>
      </c>
    </row>
    <row r="8" spans="1:10" ht="110.25">
      <c r="A8" s="30" t="s">
        <v>10</v>
      </c>
      <c r="B8" s="7" t="s">
        <v>55</v>
      </c>
      <c r="C8" s="8" t="s">
        <v>8</v>
      </c>
      <c r="D8" s="8">
        <v>30</v>
      </c>
      <c r="E8" s="9">
        <v>2</v>
      </c>
      <c r="F8" s="10">
        <f t="shared" si="0"/>
        <v>2.42</v>
      </c>
      <c r="G8" s="10">
        <f t="shared" si="1"/>
        <v>72.599999999999994</v>
      </c>
      <c r="H8" s="7" t="s">
        <v>95</v>
      </c>
    </row>
    <row r="9" spans="1:10" ht="126">
      <c r="A9" s="30" t="s">
        <v>11</v>
      </c>
      <c r="B9" s="11" t="s">
        <v>54</v>
      </c>
      <c r="C9" s="8" t="s">
        <v>8</v>
      </c>
      <c r="D9" s="8">
        <v>150</v>
      </c>
      <c r="E9" s="9">
        <v>8.77</v>
      </c>
      <c r="F9" s="10">
        <f t="shared" si="0"/>
        <v>10.611699999999999</v>
      </c>
      <c r="G9" s="10">
        <f t="shared" si="1"/>
        <v>1591.7549999999999</v>
      </c>
      <c r="H9" s="11" t="s">
        <v>96</v>
      </c>
    </row>
    <row r="10" spans="1:10" ht="78.75">
      <c r="A10" s="32" t="s">
        <v>53</v>
      </c>
      <c r="B10" s="11" t="s">
        <v>17</v>
      </c>
      <c r="C10" s="28" t="s">
        <v>12</v>
      </c>
      <c r="D10" s="8">
        <v>1000</v>
      </c>
      <c r="E10" s="9">
        <v>0.15</v>
      </c>
      <c r="F10" s="10">
        <f t="shared" si="0"/>
        <v>0.18149999999999999</v>
      </c>
      <c r="G10" s="10">
        <f t="shared" si="1"/>
        <v>181.5</v>
      </c>
      <c r="H10" s="11" t="s">
        <v>97</v>
      </c>
    </row>
    <row r="11" spans="1:10" ht="15.75">
      <c r="A11" s="49" t="s">
        <v>84</v>
      </c>
      <c r="B11" s="50"/>
      <c r="C11" s="50"/>
      <c r="D11" s="50"/>
      <c r="E11" s="50"/>
      <c r="F11" s="51"/>
      <c r="G11" s="58">
        <f>SUM(G6:G10)</f>
        <v>8047.1050000000005</v>
      </c>
      <c r="H11" s="59"/>
    </row>
    <row r="12" spans="1:10" ht="47.25">
      <c r="A12" s="6" t="s">
        <v>22</v>
      </c>
      <c r="B12" s="55" t="s">
        <v>20</v>
      </c>
      <c r="C12" s="56"/>
      <c r="D12" s="56"/>
      <c r="E12" s="56"/>
      <c r="F12" s="56"/>
      <c r="G12" s="56"/>
      <c r="H12" s="57"/>
    </row>
    <row r="13" spans="1:10" ht="110.25">
      <c r="A13" s="30" t="s">
        <v>14</v>
      </c>
      <c r="B13" s="20" t="s">
        <v>57</v>
      </c>
      <c r="C13" s="12" t="s">
        <v>8</v>
      </c>
      <c r="D13" s="13">
        <v>150</v>
      </c>
      <c r="E13" s="9">
        <v>7</v>
      </c>
      <c r="F13" s="10">
        <f t="shared" ref="F13:F16" si="2">E13*1.21</f>
        <v>8.4699999999999989</v>
      </c>
      <c r="G13" s="10">
        <f t="shared" ref="G13" si="3">D13*F13</f>
        <v>1270.4999999999998</v>
      </c>
      <c r="H13" s="47" t="s">
        <v>98</v>
      </c>
    </row>
    <row r="14" spans="1:10" ht="94.5">
      <c r="A14" s="31" t="s">
        <v>15</v>
      </c>
      <c r="B14" s="21" t="s">
        <v>58</v>
      </c>
      <c r="C14" s="12" t="s">
        <v>8</v>
      </c>
      <c r="D14" s="13">
        <v>50</v>
      </c>
      <c r="E14" s="9">
        <v>7.87</v>
      </c>
      <c r="F14" s="10">
        <f t="shared" si="2"/>
        <v>9.5227000000000004</v>
      </c>
      <c r="G14" s="10">
        <f t="shared" ref="G14:G16" si="4">D14*F14</f>
        <v>476.13499999999999</v>
      </c>
      <c r="H14" s="48" t="s">
        <v>99</v>
      </c>
      <c r="I14" s="25"/>
      <c r="J14" s="24"/>
    </row>
    <row r="15" spans="1:10" ht="110.25">
      <c r="A15" s="31" t="s">
        <v>16</v>
      </c>
      <c r="B15" s="22" t="s">
        <v>59</v>
      </c>
      <c r="C15" s="15" t="s">
        <v>8</v>
      </c>
      <c r="D15" s="16">
        <v>50</v>
      </c>
      <c r="E15" s="9">
        <v>6.49</v>
      </c>
      <c r="F15" s="10">
        <f t="shared" si="2"/>
        <v>7.8529</v>
      </c>
      <c r="G15" s="10">
        <f t="shared" si="4"/>
        <v>392.64499999999998</v>
      </c>
      <c r="H15" s="23" t="s">
        <v>100</v>
      </c>
    </row>
    <row r="16" spans="1:10" ht="31.5">
      <c r="A16" s="14" t="s">
        <v>18</v>
      </c>
      <c r="B16" s="23" t="s">
        <v>19</v>
      </c>
      <c r="C16" s="12" t="s">
        <v>12</v>
      </c>
      <c r="D16" s="13">
        <v>500</v>
      </c>
      <c r="E16" s="9">
        <v>0.15</v>
      </c>
      <c r="F16" s="10">
        <f t="shared" si="2"/>
        <v>0.18149999999999999</v>
      </c>
      <c r="G16" s="10">
        <f t="shared" si="4"/>
        <v>90.75</v>
      </c>
      <c r="H16" s="7" t="s">
        <v>101</v>
      </c>
    </row>
    <row r="17" spans="1:9" ht="15.75">
      <c r="A17" s="49" t="s">
        <v>85</v>
      </c>
      <c r="B17" s="50"/>
      <c r="C17" s="50"/>
      <c r="D17" s="50"/>
      <c r="E17" s="50"/>
      <c r="F17" s="51"/>
      <c r="G17" s="58">
        <f>SUM(G13:G16)</f>
        <v>2230.0299999999997</v>
      </c>
      <c r="H17" s="59"/>
    </row>
    <row r="18" spans="1:9" ht="47.25">
      <c r="A18" s="6" t="s">
        <v>23</v>
      </c>
      <c r="B18" s="55" t="s">
        <v>24</v>
      </c>
      <c r="C18" s="56"/>
      <c r="D18" s="56"/>
      <c r="E18" s="56"/>
      <c r="F18" s="56"/>
      <c r="G18" s="56"/>
      <c r="H18" s="57"/>
    </row>
    <row r="19" spans="1:9" ht="173.25">
      <c r="A19" s="30" t="s">
        <v>25</v>
      </c>
      <c r="B19" s="20" t="s">
        <v>69</v>
      </c>
      <c r="C19" s="12" t="s">
        <v>70</v>
      </c>
      <c r="D19" s="13">
        <v>150</v>
      </c>
      <c r="E19" s="9">
        <v>5.53</v>
      </c>
      <c r="F19" s="10">
        <f t="shared" ref="F19:F20" si="5">E19*1.21</f>
        <v>6.6913</v>
      </c>
      <c r="G19" s="10">
        <f t="shared" ref="G19" si="6">D19*F19</f>
        <v>1003.6950000000001</v>
      </c>
      <c r="H19" s="47" t="s">
        <v>102</v>
      </c>
    </row>
    <row r="20" spans="1:9" ht="173.25">
      <c r="A20" s="31" t="s">
        <v>26</v>
      </c>
      <c r="B20" s="20" t="s">
        <v>82</v>
      </c>
      <c r="C20" s="12" t="s">
        <v>70</v>
      </c>
      <c r="D20" s="13">
        <v>50</v>
      </c>
      <c r="E20" s="9">
        <v>6.38</v>
      </c>
      <c r="F20" s="10">
        <f t="shared" si="5"/>
        <v>7.7197999999999993</v>
      </c>
      <c r="G20" s="10">
        <f t="shared" ref="G20" si="7">D20*F20</f>
        <v>385.98999999999995</v>
      </c>
      <c r="H20" s="47" t="s">
        <v>103</v>
      </c>
    </row>
    <row r="21" spans="1:9" ht="15.75">
      <c r="A21" s="49" t="s">
        <v>86</v>
      </c>
      <c r="B21" s="50"/>
      <c r="C21" s="50"/>
      <c r="D21" s="50"/>
      <c r="E21" s="50"/>
      <c r="F21" s="51"/>
      <c r="G21" s="58">
        <f>SUM(G19:G20)</f>
        <v>1389.6849999999999</v>
      </c>
      <c r="H21" s="59"/>
    </row>
    <row r="22" spans="1:9" ht="47.25">
      <c r="A22" s="6" t="s">
        <v>27</v>
      </c>
      <c r="B22" s="55" t="s">
        <v>28</v>
      </c>
      <c r="C22" s="56"/>
      <c r="D22" s="56"/>
      <c r="E22" s="56"/>
      <c r="F22" s="56"/>
      <c r="G22" s="56"/>
      <c r="H22" s="57"/>
    </row>
    <row r="23" spans="1:9" ht="94.5">
      <c r="A23" s="30" t="s">
        <v>29</v>
      </c>
      <c r="B23" s="20" t="s">
        <v>60</v>
      </c>
      <c r="C23" s="12" t="s">
        <v>8</v>
      </c>
      <c r="D23" s="13">
        <v>150</v>
      </c>
      <c r="E23" s="9">
        <v>1.4</v>
      </c>
      <c r="F23" s="10">
        <f t="shared" ref="F23:F27" si="8">E23*1.21</f>
        <v>1.694</v>
      </c>
      <c r="G23" s="10">
        <f t="shared" ref="G23" si="9">D23*F23</f>
        <v>254.1</v>
      </c>
      <c r="H23" s="47" t="s">
        <v>104</v>
      </c>
    </row>
    <row r="24" spans="1:9" ht="78.75">
      <c r="A24" s="30" t="s">
        <v>30</v>
      </c>
      <c r="B24" s="20" t="s">
        <v>61</v>
      </c>
      <c r="C24" s="12" t="s">
        <v>8</v>
      </c>
      <c r="D24" s="13">
        <v>100</v>
      </c>
      <c r="E24" s="9">
        <v>1.84</v>
      </c>
      <c r="F24" s="10">
        <f t="shared" si="8"/>
        <v>2.2263999999999999</v>
      </c>
      <c r="G24" s="10">
        <f t="shared" ref="G24:G27" si="10">D24*F24</f>
        <v>222.64</v>
      </c>
      <c r="H24" s="47" t="s">
        <v>105</v>
      </c>
    </row>
    <row r="25" spans="1:9" ht="141.75">
      <c r="A25" s="30" t="s">
        <v>34</v>
      </c>
      <c r="B25" s="20" t="s">
        <v>62</v>
      </c>
      <c r="C25" s="12" t="s">
        <v>8</v>
      </c>
      <c r="D25" s="13">
        <v>100</v>
      </c>
      <c r="E25" s="9">
        <v>1.68</v>
      </c>
      <c r="F25" s="10">
        <f t="shared" si="8"/>
        <v>2.0327999999999999</v>
      </c>
      <c r="G25" s="10">
        <f t="shared" si="10"/>
        <v>203.28</v>
      </c>
      <c r="H25" s="47" t="s">
        <v>106</v>
      </c>
    </row>
    <row r="26" spans="1:9" ht="94.5">
      <c r="A26" s="31" t="s">
        <v>35</v>
      </c>
      <c r="B26" s="20" t="s">
        <v>63</v>
      </c>
      <c r="C26" s="12" t="s">
        <v>8</v>
      </c>
      <c r="D26" s="13">
        <v>50</v>
      </c>
      <c r="E26" s="9">
        <v>1.27</v>
      </c>
      <c r="F26" s="10">
        <f t="shared" si="8"/>
        <v>1.5367</v>
      </c>
      <c r="G26" s="10">
        <f t="shared" si="10"/>
        <v>76.834999999999994</v>
      </c>
      <c r="H26" s="47" t="s">
        <v>107</v>
      </c>
    </row>
    <row r="27" spans="1:9" ht="252">
      <c r="A27" s="31" t="s">
        <v>36</v>
      </c>
      <c r="B27" s="20" t="s">
        <v>64</v>
      </c>
      <c r="C27" s="12" t="s">
        <v>8</v>
      </c>
      <c r="D27" s="13">
        <v>150</v>
      </c>
      <c r="E27" s="9">
        <v>3.37</v>
      </c>
      <c r="F27" s="10">
        <f t="shared" si="8"/>
        <v>4.0777000000000001</v>
      </c>
      <c r="G27" s="10">
        <f t="shared" si="10"/>
        <v>611.65499999999997</v>
      </c>
      <c r="H27" s="47" t="s">
        <v>108</v>
      </c>
      <c r="I27" s="26"/>
    </row>
    <row r="28" spans="1:9" ht="15.75">
      <c r="A28" s="49" t="s">
        <v>87</v>
      </c>
      <c r="B28" s="50"/>
      <c r="C28" s="50"/>
      <c r="D28" s="50"/>
      <c r="E28" s="50"/>
      <c r="F28" s="51"/>
      <c r="G28" s="58">
        <f>SUM(G23:G27)</f>
        <v>1368.51</v>
      </c>
      <c r="H28" s="59"/>
    </row>
    <row r="29" spans="1:9" ht="47.25">
      <c r="A29" s="6" t="s">
        <v>31</v>
      </c>
      <c r="B29" s="55" t="s">
        <v>32</v>
      </c>
      <c r="C29" s="56"/>
      <c r="D29" s="56"/>
      <c r="E29" s="56"/>
      <c r="F29" s="56"/>
      <c r="G29" s="56"/>
      <c r="H29" s="57"/>
    </row>
    <row r="30" spans="1:9" ht="31.5">
      <c r="A30" s="30" t="s">
        <v>51</v>
      </c>
      <c r="B30" s="20" t="s">
        <v>52</v>
      </c>
      <c r="C30" s="12" t="s">
        <v>33</v>
      </c>
      <c r="D30" s="29">
        <v>500</v>
      </c>
      <c r="E30" s="9">
        <v>1.17</v>
      </c>
      <c r="F30" s="10">
        <f t="shared" ref="F30:F45" si="11">E30*1.21</f>
        <v>1.4157</v>
      </c>
      <c r="G30" s="10">
        <f t="shared" ref="G30" si="12">D30*F30</f>
        <v>707.85</v>
      </c>
      <c r="H30" s="7" t="s">
        <v>109</v>
      </c>
      <c r="I30" s="33"/>
    </row>
    <row r="31" spans="1:9" ht="31.5">
      <c r="A31" s="30" t="s">
        <v>38</v>
      </c>
      <c r="B31" s="20" t="s">
        <v>83</v>
      </c>
      <c r="C31" s="12" t="s">
        <v>33</v>
      </c>
      <c r="D31" s="29">
        <v>200</v>
      </c>
      <c r="E31" s="9">
        <v>1.46</v>
      </c>
      <c r="F31" s="10">
        <f t="shared" si="11"/>
        <v>1.7665999999999999</v>
      </c>
      <c r="G31" s="10">
        <f t="shared" ref="G31:G45" si="13">D31*F31</f>
        <v>353.32</v>
      </c>
      <c r="H31" s="7" t="s">
        <v>110</v>
      </c>
      <c r="I31" s="33"/>
    </row>
    <row r="32" spans="1:9" ht="126">
      <c r="A32" s="30" t="s">
        <v>39</v>
      </c>
      <c r="B32" s="20" t="s">
        <v>68</v>
      </c>
      <c r="C32" s="12" t="s">
        <v>33</v>
      </c>
      <c r="D32" s="29">
        <v>150</v>
      </c>
      <c r="E32" s="9">
        <v>0.23</v>
      </c>
      <c r="F32" s="10">
        <f t="shared" si="11"/>
        <v>0.27829999999999999</v>
      </c>
      <c r="G32" s="10">
        <f t="shared" si="13"/>
        <v>41.744999999999997</v>
      </c>
      <c r="H32" s="47" t="s">
        <v>111</v>
      </c>
    </row>
    <row r="33" spans="1:9" ht="126">
      <c r="A33" s="30" t="s">
        <v>40</v>
      </c>
      <c r="B33" s="20" t="s">
        <v>89</v>
      </c>
      <c r="C33" s="12" t="s">
        <v>33</v>
      </c>
      <c r="D33" s="29">
        <v>150</v>
      </c>
      <c r="E33" s="9">
        <v>0.21</v>
      </c>
      <c r="F33" s="10">
        <f t="shared" si="11"/>
        <v>0.25409999999999999</v>
      </c>
      <c r="G33" s="10">
        <f t="shared" si="13"/>
        <v>38.115000000000002</v>
      </c>
      <c r="H33" s="47" t="s">
        <v>112</v>
      </c>
    </row>
    <row r="34" spans="1:9" ht="126">
      <c r="A34" s="30" t="s">
        <v>41</v>
      </c>
      <c r="B34" s="20" t="s">
        <v>72</v>
      </c>
      <c r="C34" s="12" t="s">
        <v>33</v>
      </c>
      <c r="D34" s="29">
        <v>300</v>
      </c>
      <c r="E34" s="9">
        <v>0.98</v>
      </c>
      <c r="F34" s="10">
        <f t="shared" si="11"/>
        <v>1.1858</v>
      </c>
      <c r="G34" s="10">
        <f t="shared" si="13"/>
        <v>355.74</v>
      </c>
      <c r="H34" s="47" t="s">
        <v>113</v>
      </c>
    </row>
    <row r="35" spans="1:9" ht="141.75">
      <c r="A35" s="30" t="s">
        <v>42</v>
      </c>
      <c r="B35" s="20" t="s">
        <v>67</v>
      </c>
      <c r="C35" s="12" t="s">
        <v>33</v>
      </c>
      <c r="D35" s="29">
        <v>300</v>
      </c>
      <c r="E35" s="9">
        <v>5.29</v>
      </c>
      <c r="F35" s="10">
        <f t="shared" si="11"/>
        <v>6.4009</v>
      </c>
      <c r="G35" s="10">
        <f t="shared" si="13"/>
        <v>1920.27</v>
      </c>
      <c r="H35" s="47" t="s">
        <v>114</v>
      </c>
    </row>
    <row r="36" spans="1:9" ht="65.25" customHeight="1">
      <c r="A36" s="30" t="s">
        <v>43</v>
      </c>
      <c r="B36" s="20" t="s">
        <v>71</v>
      </c>
      <c r="C36" s="12" t="s">
        <v>33</v>
      </c>
      <c r="D36" s="29">
        <v>40</v>
      </c>
      <c r="E36" s="9">
        <v>22.08</v>
      </c>
      <c r="F36" s="10">
        <f t="shared" si="11"/>
        <v>26.716799999999996</v>
      </c>
      <c r="G36" s="10">
        <f t="shared" si="13"/>
        <v>1068.6719999999998</v>
      </c>
      <c r="H36" s="47" t="s">
        <v>115</v>
      </c>
    </row>
    <row r="37" spans="1:9" ht="63">
      <c r="A37" s="30" t="s">
        <v>44</v>
      </c>
      <c r="B37" s="20" t="s">
        <v>73</v>
      </c>
      <c r="C37" s="12" t="s">
        <v>33</v>
      </c>
      <c r="D37" s="29">
        <v>50</v>
      </c>
      <c r="E37" s="9">
        <v>4.5199999999999996</v>
      </c>
      <c r="F37" s="10">
        <f t="shared" si="11"/>
        <v>5.469199999999999</v>
      </c>
      <c r="G37" s="10">
        <f t="shared" si="13"/>
        <v>273.45999999999992</v>
      </c>
      <c r="H37" s="47" t="s">
        <v>116</v>
      </c>
    </row>
    <row r="38" spans="1:9" ht="78.75">
      <c r="A38" s="30" t="s">
        <v>45</v>
      </c>
      <c r="B38" s="20" t="s">
        <v>74</v>
      </c>
      <c r="C38" s="12" t="s">
        <v>33</v>
      </c>
      <c r="D38" s="29">
        <v>50</v>
      </c>
      <c r="E38" s="9">
        <v>0.8</v>
      </c>
      <c r="F38" s="10">
        <f t="shared" si="11"/>
        <v>0.96799999999999997</v>
      </c>
      <c r="G38" s="10">
        <f t="shared" si="13"/>
        <v>48.4</v>
      </c>
      <c r="H38" s="47" t="s">
        <v>117</v>
      </c>
    </row>
    <row r="39" spans="1:9" ht="63">
      <c r="A39" s="30" t="s">
        <v>46</v>
      </c>
      <c r="B39" s="20" t="s">
        <v>75</v>
      </c>
      <c r="C39" s="12" t="s">
        <v>33</v>
      </c>
      <c r="D39" s="29">
        <v>60</v>
      </c>
      <c r="E39" s="9">
        <v>0.83</v>
      </c>
      <c r="F39" s="10">
        <f t="shared" si="11"/>
        <v>1.0043</v>
      </c>
      <c r="G39" s="10">
        <f t="shared" si="13"/>
        <v>60.257999999999996</v>
      </c>
      <c r="H39" s="47" t="s">
        <v>118</v>
      </c>
    </row>
    <row r="40" spans="1:9" ht="31.5">
      <c r="A40" s="30" t="s">
        <v>66</v>
      </c>
      <c r="B40" s="27" t="s">
        <v>76</v>
      </c>
      <c r="C40" s="12" t="s">
        <v>33</v>
      </c>
      <c r="D40" s="29">
        <v>60</v>
      </c>
      <c r="E40" s="9">
        <v>0.47</v>
      </c>
      <c r="F40" s="10">
        <f t="shared" si="11"/>
        <v>0.56869999999999998</v>
      </c>
      <c r="G40" s="10">
        <f t="shared" si="13"/>
        <v>34.122</v>
      </c>
      <c r="H40" s="27" t="s">
        <v>119</v>
      </c>
    </row>
    <row r="41" spans="1:9" ht="47.25">
      <c r="A41" s="30" t="s">
        <v>47</v>
      </c>
      <c r="B41" s="20" t="s">
        <v>81</v>
      </c>
      <c r="C41" s="12" t="s">
        <v>33</v>
      </c>
      <c r="D41" s="29">
        <v>20</v>
      </c>
      <c r="E41" s="9">
        <v>0.74</v>
      </c>
      <c r="F41" s="10">
        <f t="shared" si="11"/>
        <v>0.89539999999999997</v>
      </c>
      <c r="G41" s="10">
        <f t="shared" si="13"/>
        <v>17.908000000000001</v>
      </c>
      <c r="H41" s="7" t="s">
        <v>120</v>
      </c>
      <c r="I41" s="33"/>
    </row>
    <row r="42" spans="1:9" ht="63">
      <c r="A42" s="30" t="s">
        <v>65</v>
      </c>
      <c r="B42" s="20" t="s">
        <v>77</v>
      </c>
      <c r="C42" s="12" t="s">
        <v>33</v>
      </c>
      <c r="D42" s="29">
        <v>50</v>
      </c>
      <c r="E42" s="9">
        <v>0.18</v>
      </c>
      <c r="F42" s="10">
        <f t="shared" si="11"/>
        <v>0.21779999999999999</v>
      </c>
      <c r="G42" s="10">
        <f t="shared" si="13"/>
        <v>10.89</v>
      </c>
      <c r="H42" s="47" t="s">
        <v>121</v>
      </c>
      <c r="I42" s="33"/>
    </row>
    <row r="43" spans="1:9" ht="63">
      <c r="A43" s="30" t="s">
        <v>48</v>
      </c>
      <c r="B43" s="20" t="s">
        <v>78</v>
      </c>
      <c r="C43" s="12" t="s">
        <v>33</v>
      </c>
      <c r="D43" s="29">
        <v>70</v>
      </c>
      <c r="E43" s="9">
        <v>0.21</v>
      </c>
      <c r="F43" s="10">
        <f t="shared" si="11"/>
        <v>0.25409999999999999</v>
      </c>
      <c r="G43" s="10">
        <f t="shared" si="13"/>
        <v>17.786999999999999</v>
      </c>
      <c r="H43" s="47" t="s">
        <v>122</v>
      </c>
      <c r="I43" s="33"/>
    </row>
    <row r="44" spans="1:9" ht="63">
      <c r="A44" s="30" t="s">
        <v>49</v>
      </c>
      <c r="B44" s="20" t="s">
        <v>79</v>
      </c>
      <c r="C44" s="12" t="s">
        <v>33</v>
      </c>
      <c r="D44" s="29">
        <v>50</v>
      </c>
      <c r="E44" s="9">
        <v>0.3</v>
      </c>
      <c r="F44" s="10">
        <f t="shared" si="11"/>
        <v>0.36299999999999999</v>
      </c>
      <c r="G44" s="10">
        <f t="shared" si="13"/>
        <v>18.149999999999999</v>
      </c>
      <c r="H44" s="47" t="s">
        <v>123</v>
      </c>
      <c r="I44" s="33"/>
    </row>
    <row r="45" spans="1:9" ht="63">
      <c r="A45" s="30" t="s">
        <v>50</v>
      </c>
      <c r="B45" s="20" t="s">
        <v>80</v>
      </c>
      <c r="C45" s="12" t="s">
        <v>33</v>
      </c>
      <c r="D45" s="29">
        <v>50</v>
      </c>
      <c r="E45" s="9">
        <v>0.35</v>
      </c>
      <c r="F45" s="10">
        <f t="shared" si="11"/>
        <v>0.42349999999999999</v>
      </c>
      <c r="G45" s="10">
        <f t="shared" si="13"/>
        <v>21.175000000000001</v>
      </c>
      <c r="H45" s="7" t="s">
        <v>124</v>
      </c>
      <c r="I45" s="33"/>
    </row>
    <row r="46" spans="1:9" ht="15.75">
      <c r="A46" s="49" t="s">
        <v>88</v>
      </c>
      <c r="B46" s="50"/>
      <c r="C46" s="50"/>
      <c r="D46" s="50"/>
      <c r="E46" s="50"/>
      <c r="F46" s="51"/>
      <c r="G46" s="58">
        <f>SUM(G30:G45)</f>
        <v>4987.8620000000001</v>
      </c>
      <c r="H46" s="59"/>
    </row>
    <row r="47" spans="1:9" ht="15.75">
      <c r="A47" s="49" t="s">
        <v>13</v>
      </c>
      <c r="B47" s="50"/>
      <c r="C47" s="50"/>
      <c r="D47" s="50"/>
      <c r="E47" s="50"/>
      <c r="F47" s="50"/>
      <c r="G47" s="51"/>
      <c r="H47" s="42">
        <f>SUM(G46+G28+G21+G17+G11)</f>
        <v>18023.191999999999</v>
      </c>
    </row>
    <row r="48" spans="1:9" ht="15.75">
      <c r="A48" s="17"/>
      <c r="B48" s="17"/>
      <c r="C48" s="17"/>
      <c r="D48" s="17"/>
      <c r="E48" s="17"/>
      <c r="F48" s="17"/>
      <c r="G48" s="18"/>
      <c r="H48" s="19"/>
    </row>
    <row r="49" spans="1:8" ht="15.75">
      <c r="A49" s="17"/>
      <c r="B49" s="34"/>
      <c r="C49" s="35"/>
      <c r="D49" s="36"/>
      <c r="E49" s="37"/>
      <c r="F49" s="38"/>
      <c r="G49" s="39"/>
      <c r="H49" s="39"/>
    </row>
    <row r="50" spans="1:8">
      <c r="B50" s="41"/>
      <c r="C50" s="41"/>
      <c r="D50" s="41"/>
      <c r="E50" s="41"/>
      <c r="F50" s="41"/>
      <c r="G50" s="41"/>
      <c r="H50" s="41"/>
    </row>
    <row r="51" spans="1:8">
      <c r="B51" s="41"/>
      <c r="C51" s="41"/>
      <c r="D51" s="41"/>
      <c r="E51" s="41"/>
      <c r="F51" s="41"/>
      <c r="G51" s="41"/>
      <c r="H51" s="41"/>
    </row>
    <row r="52" spans="1:8">
      <c r="B52" s="41"/>
      <c r="C52" s="41"/>
      <c r="D52" s="41"/>
      <c r="E52" s="41"/>
      <c r="F52" s="41"/>
      <c r="G52" s="41"/>
      <c r="H52" s="41"/>
    </row>
    <row r="53" spans="1:8">
      <c r="B53" s="40"/>
      <c r="C53" s="40"/>
      <c r="D53" s="40"/>
      <c r="E53" s="40"/>
      <c r="F53" s="40"/>
      <c r="G53" s="40"/>
      <c r="H53" s="40"/>
    </row>
    <row r="54" spans="1:8">
      <c r="B54" s="40"/>
      <c r="C54" s="40"/>
      <c r="D54" s="40"/>
      <c r="E54" s="40"/>
      <c r="F54" s="40"/>
      <c r="G54" s="40"/>
      <c r="H54" s="40"/>
    </row>
  </sheetData>
  <mergeCells count="16">
    <mergeCell ref="A47:G47"/>
    <mergeCell ref="B5:H5"/>
    <mergeCell ref="B12:H12"/>
    <mergeCell ref="B29:H29"/>
    <mergeCell ref="A46:F46"/>
    <mergeCell ref="G46:H46"/>
    <mergeCell ref="A11:F11"/>
    <mergeCell ref="G11:H11"/>
    <mergeCell ref="A17:F17"/>
    <mergeCell ref="G17:H17"/>
    <mergeCell ref="A21:F21"/>
    <mergeCell ref="G21:H21"/>
    <mergeCell ref="B18:H18"/>
    <mergeCell ref="B22:H22"/>
    <mergeCell ref="A28:F28"/>
    <mergeCell ref="G28:H28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67D48B3863A4C44A14B2D98D006F7EA" ma:contentTypeVersion="3" ma:contentTypeDescription="Kurkite naują dokumentą." ma:contentTypeScope="" ma:versionID="803a409b7530efb2828e07d8f7f1dc7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abfd33909f0e9cf299e355c3974d8d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1E1C3B-1160-40CC-9848-0679C7DA0791}">
  <ds:schemaRefs/>
</ds:datastoreItem>
</file>

<file path=customXml/itemProps2.xml><?xml version="1.0" encoding="utf-8"?>
<ds:datastoreItem xmlns:ds="http://schemas.openxmlformats.org/officeDocument/2006/customXml" ds:itemID="{5446E425-AF86-4F98-979B-6E023AF94DEC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A2029AB-887C-4C1A-9F9D-7F4D82BDE70E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B0B8AEF-6A63-49F8-A483-7A0364A7A5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20200720s</dc:creator>
  <cp:lastModifiedBy>Eglė Mirklienė</cp:lastModifiedBy>
  <cp:lastPrinted>2024-03-26T13:06:44Z</cp:lastPrinted>
  <dcterms:created xsi:type="dcterms:W3CDTF">2022-07-14T20:27:17Z</dcterms:created>
  <dcterms:modified xsi:type="dcterms:W3CDTF">2024-12-23T07:12:59Z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0x010100C67D48B3863A4C44A14B2D98D006F7EA</vt:lpwstr>
  </property>
</Properties>
</file>